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01.25,02.25" sheetId="8" r:id="rId2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8" l="1"/>
  <c r="E15" i="8" l="1"/>
  <c r="E13" i="8" l="1"/>
  <c r="E14" i="7" l="1"/>
</calcChain>
</file>

<file path=xl/sharedStrings.xml><?xml version="1.0" encoding="utf-8"?>
<sst xmlns="http://schemas.openxmlformats.org/spreadsheetml/2006/main" count="48" uniqueCount="33">
  <si>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</si>
  <si>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</si>
  <si>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</si>
  <si>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</si>
  <si>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</si>
  <si>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</si>
  <si>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</si>
  <si>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</si>
  <si>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</si>
  <si>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</si>
  <si>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</si>
  <si>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</si>
  <si>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</si>
  <si>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</si>
  <si>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</si>
  <si>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</si>
  <si>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</si>
  <si>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наименование</t>
  </si>
  <si>
    <t>условное обозначение</t>
  </si>
  <si>
    <t>единица измерения</t>
  </si>
  <si>
    <t>значение</t>
  </si>
  <si>
    <t>руб/МВт.ч</t>
  </si>
  <si>
    <t>МВт.ч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</si>
  <si>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</si>
  <si>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 xml:space="preserve"> Расчет коэффициента оплаты мощности потребителями, выбравшими для расчетов первую ценовую категорию, за декабрь 2025 г.</t>
  </si>
  <si>
    <t>Сумма объемов потребления электрической энергии за расчетный период (декабрь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</si>
  <si>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декабрь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2025, февраль 2025) - (МИН (5;6))</t>
  </si>
  <si>
    <t>Средневзвешенная нерегулируемая цена на электрическую энергию (мощность) за предыдущий расчетный период ( январь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</si>
  <si>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(январь 2025 г..)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</si>
  <si>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(январь 2025 г.)</t>
  </si>
  <si>
    <t>Средневзвешенная нерегулируемая цена на электрическую энергию (мощность) за предыдущий расчетный период (февраль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</si>
  <si>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(февраль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</si>
  <si>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(февраль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</si>
</sst>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1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Border="1"/>
    <xf numFmtId="0" fontId="11" fillId="2" borderId="0" xfId="0" applyFont="1" applyFill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top"/>
    </xf>
    <xf numFmtId="0" fontId="16" fillId="0" borderId="1" xfId="0" applyFont="1" applyFill="1" applyBorder="1" applyAlignment="1">
      <alignment horizontal="center" vertical="center"/>
    </xf>
    <xf numFmtId="4" fontId="15" fillId="0" borderId="4" xfId="0" applyNumberFormat="1" applyFont="1" applyFill="1" applyBorder="1"/>
    <xf numFmtId="0" fontId="0" fillId="0" borderId="0" xfId="0" applyFont="1" applyFill="1"/>
    <xf numFmtId="0" fontId="18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164" fontId="15" fillId="0" borderId="4" xfId="0" applyNumberFormat="1" applyFont="1" applyFill="1" applyBorder="1"/>
    <xf numFmtId="0" fontId="17" fillId="0" borderId="1" xfId="0" applyFont="1" applyFill="1" applyBorder="1" applyAlignment="1">
      <alignment vertical="top"/>
    </xf>
    <xf numFmtId="164" fontId="7" fillId="3" borderId="0" xfId="0" applyNumberFormat="1" applyFont="1" applyFill="1" applyAlignment="1">
      <alignment horizontal="center" vertical="center" wrapText="1"/>
    </xf>
    <xf numFmtId="4" fontId="15" fillId="0" borderId="1" xfId="0" applyNumberFormat="1" applyFont="1" applyFill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" name="TextBox 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" name="TextBox 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" name="TextBox 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11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3506065" y="155092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506065" y="155092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12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670588" y="162106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670588" y="162106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13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839067" y="167276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839067" y="167276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14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3575339" y="174584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3575339" y="174584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" name="TextBox 1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" name="TextBox 1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" name="TextBox 1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" name="TextBox 1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" name="TextBox 1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" name="TextBox 1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" name="TextBox 1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" name="TextBox 1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" name="TextBox 2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3" name="TextBox 2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4" name="TextBox 2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6" name="TextBox 25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" name="TextBox 2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" name="TextBox 2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" name="TextBox 2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" name="TextBox 3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" name="TextBox 3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" name="TextBox 3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" name="TextBox 3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" name="TextBox 3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" name="TextBox 3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" name="TextBox 3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" name="TextBox 3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" name="TextBox 4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" name="TextBox 4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" name="TextBox 4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" name="TextBox 4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" name="TextBox 4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" name="TextBox 4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0" name="TextBox 49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" name="TextBox 5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" name="TextBox 5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4" name="TextBox 5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" name="TextBox 5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" name="TextBox 5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" name="TextBox 5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" name="TextBox 5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" name="TextBox 5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" name="TextBox 6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" name="TextBox 6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" name="TextBox 6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" name="TextBox 6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" name="TextBox 6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" name="TextBox 6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" name="TextBox 6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" name="TextBox 7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" name="TextBox 7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" name="TextBox 7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" name="TextBox 7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" name="TextBox 7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" name="TextBox 7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" name="TextBox 7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" name="TextBox 7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" name="TextBox 8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" name="TextBox 8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" name="TextBox 8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6" name="TextBox 8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7" name="TextBox 86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" name="TextBox 87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0" name="TextBox 89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1" name="TextBox 9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" name="TextBox 9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4" name="TextBox 93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5" name="TextBox 94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" name="TextBox 95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8" name="TextBox 97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9" name="TextBox 98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0" name="TextBox 99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2" name="TextBox 101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3" name="TextBox 102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4" name="TextBox 103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6" name="TextBox 105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TextBox 106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07" name="TextBox 106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TextBox 107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08" name="TextBox 107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109" name="TextBox 108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0" name="TextBox 109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0" name="TextBox 109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TextBox 110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1" name="TextBox 110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TextBox 111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2" name="TextBox 111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113" name="TextBox 112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4" name="TextBox 113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4" name="TextBox 113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23" name="TextBox 122"/>
        <xdr:cNvSpPr txBox="1"/>
      </xdr:nvSpPr>
      <xdr:spPr>
        <a:xfrm>
          <a:off x="3448916" y="1532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3448916" y="1532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27" name="TextBox 126"/>
        <xdr:cNvSpPr txBox="1"/>
      </xdr:nvSpPr>
      <xdr:spPr>
        <a:xfrm>
          <a:off x="3448916" y="12701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131" name="TextBox 130"/>
        <xdr:cNvSpPr txBox="1"/>
      </xdr:nvSpPr>
      <xdr:spPr>
        <a:xfrm>
          <a:off x="3448916" y="15034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14" sqref="E14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4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58"/>
      <c r="B1" s="58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59" t="s">
        <v>24</v>
      </c>
      <c r="B3" s="59"/>
      <c r="C3" s="59"/>
      <c r="D3" s="59"/>
      <c r="E3" s="5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63" t="s">
        <v>0</v>
      </c>
      <c r="C5" s="64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56" t="s">
        <v>8</v>
      </c>
      <c r="C6" s="57"/>
      <c r="D6" s="9" t="s">
        <v>3</v>
      </c>
      <c r="E6" s="30">
        <v>153.00899999999999</v>
      </c>
      <c r="F6" s="31"/>
      <c r="G6" s="10"/>
    </row>
    <row r="7" spans="1:152" s="1" customFormat="1" ht="69.75" customHeight="1" x14ac:dyDescent="0.25">
      <c r="A7" s="9">
        <v>2</v>
      </c>
      <c r="B7" s="56" t="s">
        <v>9</v>
      </c>
      <c r="C7" s="57"/>
      <c r="D7" s="9" t="s">
        <v>3</v>
      </c>
      <c r="E7" s="30">
        <v>0</v>
      </c>
      <c r="F7" s="31"/>
      <c r="G7" s="19"/>
      <c r="H7" s="16"/>
      <c r="J7" s="20"/>
    </row>
    <row r="8" spans="1:152" s="1" customFormat="1" ht="81" customHeight="1" x14ac:dyDescent="0.25">
      <c r="A8" s="9">
        <v>3</v>
      </c>
      <c r="B8" s="56" t="s">
        <v>7</v>
      </c>
      <c r="C8" s="57"/>
      <c r="D8" s="9" t="s">
        <v>3</v>
      </c>
      <c r="E8" s="30">
        <v>11.3</v>
      </c>
      <c r="F8" s="31"/>
      <c r="G8" s="26"/>
    </row>
    <row r="9" spans="1:152" s="1" customFormat="1" ht="162.75" customHeight="1" x14ac:dyDescent="0.25">
      <c r="A9" s="9">
        <v>4</v>
      </c>
      <c r="B9" s="56" t="s">
        <v>10</v>
      </c>
      <c r="C9" s="57"/>
      <c r="D9" s="9" t="s">
        <v>3</v>
      </c>
      <c r="E9" s="30">
        <v>92.795000000000002</v>
      </c>
      <c r="F9" s="31"/>
      <c r="G9" s="34"/>
      <c r="H9" s="22"/>
      <c r="J9" s="18"/>
    </row>
    <row r="10" spans="1:152" s="1" customFormat="1" ht="66.75" customHeight="1" x14ac:dyDescent="0.25">
      <c r="A10" s="9">
        <v>5</v>
      </c>
      <c r="B10" s="56" t="s">
        <v>6</v>
      </c>
      <c r="C10" s="57"/>
      <c r="D10" s="9" t="s">
        <v>5</v>
      </c>
      <c r="E10" s="30">
        <v>102867.061</v>
      </c>
      <c r="F10" s="31"/>
      <c r="G10" s="33"/>
      <c r="H10" s="22"/>
    </row>
    <row r="11" spans="1:152" s="1" customFormat="1" ht="59.25" customHeight="1" x14ac:dyDescent="0.25">
      <c r="A11" s="9">
        <v>6</v>
      </c>
      <c r="B11" s="56" t="s">
        <v>11</v>
      </c>
      <c r="C11" s="57"/>
      <c r="D11" s="9" t="s">
        <v>5</v>
      </c>
      <c r="E11" s="30">
        <v>0</v>
      </c>
      <c r="F11" s="31"/>
      <c r="G11" s="28"/>
      <c r="I11" s="21"/>
      <c r="J11" s="19"/>
    </row>
    <row r="12" spans="1:152" s="1" customFormat="1" ht="75" customHeight="1" x14ac:dyDescent="0.25">
      <c r="A12" s="9">
        <v>7</v>
      </c>
      <c r="B12" s="56" t="s">
        <v>12</v>
      </c>
      <c r="C12" s="57"/>
      <c r="D12" s="9" t="s">
        <v>5</v>
      </c>
      <c r="E12" s="30">
        <v>8200.5429999999997</v>
      </c>
      <c r="F12" s="54"/>
      <c r="G12" s="27"/>
      <c r="I12" s="22"/>
      <c r="J12" s="18"/>
    </row>
    <row r="13" spans="1:152" s="1" customFormat="1" ht="162.6" customHeight="1" x14ac:dyDescent="0.25">
      <c r="A13" s="9">
        <v>8</v>
      </c>
      <c r="B13" s="56" t="s">
        <v>13</v>
      </c>
      <c r="C13" s="57"/>
      <c r="D13" s="9" t="s">
        <v>5</v>
      </c>
      <c r="E13" s="30">
        <v>46397.599999999999</v>
      </c>
      <c r="F13" s="32"/>
      <c r="G13" s="18"/>
      <c r="I13" s="18"/>
    </row>
    <row r="14" spans="1:152" s="1" customFormat="1" ht="51.75" customHeight="1" x14ac:dyDescent="0.25">
      <c r="A14" s="9">
        <v>9</v>
      </c>
      <c r="B14" s="56" t="s">
        <v>14</v>
      </c>
      <c r="C14" s="57"/>
      <c r="D14" s="9" t="s">
        <v>15</v>
      </c>
      <c r="E14" s="29">
        <f>MAX(((E6+E7)-(E8+E9))/((E10+E11)-(E12+E13)))</f>
        <v>1.0133643352022098E-3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60"/>
      <c r="B16" s="60"/>
      <c r="C16" s="14"/>
      <c r="D16" s="61"/>
      <c r="E16" s="61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60"/>
      <c r="B18" s="60"/>
      <c r="C18" s="14"/>
      <c r="D18" s="61"/>
      <c r="E18" s="61"/>
    </row>
    <row r="19" spans="1:22" ht="45" customHeight="1" x14ac:dyDescent="0.25">
      <c r="A19" s="5"/>
      <c r="D19" s="5"/>
      <c r="E19" s="5"/>
    </row>
    <row r="20" spans="1:22" ht="16.5" customHeight="1" x14ac:dyDescent="0.25">
      <c r="A20" s="62"/>
      <c r="B20" s="62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58"/>
      <c r="B21" s="58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Normal="100" zoomScaleSheetLayoutView="100" workbookViewId="0">
      <selection activeCell="E8" sqref="E8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5" t="s">
        <v>16</v>
      </c>
      <c r="B1" s="66"/>
      <c r="C1" s="66"/>
      <c r="D1" s="66"/>
      <c r="E1" s="66"/>
    </row>
    <row r="2" spans="1:5" ht="18" x14ac:dyDescent="0.25">
      <c r="A2" s="35"/>
      <c r="B2" s="36"/>
      <c r="C2" s="36"/>
      <c r="D2" s="36"/>
      <c r="E2" s="37"/>
    </row>
    <row r="3" spans="1:5" ht="20.25" x14ac:dyDescent="0.3">
      <c r="A3" s="35"/>
      <c r="B3" s="38"/>
      <c r="C3" s="36"/>
      <c r="D3" s="39"/>
      <c r="E3" s="40"/>
    </row>
    <row r="4" spans="1:5" ht="24" x14ac:dyDescent="0.25">
      <c r="A4" s="41" t="s">
        <v>4</v>
      </c>
      <c r="B4" s="41" t="s">
        <v>17</v>
      </c>
      <c r="C4" s="42" t="s">
        <v>18</v>
      </c>
      <c r="D4" s="42" t="s">
        <v>19</v>
      </c>
      <c r="E4" s="41" t="s">
        <v>20</v>
      </c>
    </row>
    <row r="5" spans="1:5" x14ac:dyDescent="0.25">
      <c r="A5" s="43">
        <v>1</v>
      </c>
      <c r="B5" s="43">
        <v>2</v>
      </c>
      <c r="C5" s="43">
        <v>3</v>
      </c>
      <c r="D5" s="43">
        <v>4</v>
      </c>
      <c r="E5" s="43">
        <v>5</v>
      </c>
    </row>
    <row r="6" spans="1:5" s="49" customFormat="1" ht="60" x14ac:dyDescent="0.25">
      <c r="A6" s="44">
        <v>1</v>
      </c>
      <c r="B6" s="45" t="s">
        <v>27</v>
      </c>
      <c r="C6" s="46"/>
      <c r="D6" s="47" t="s">
        <v>21</v>
      </c>
      <c r="E6" s="48">
        <v>2940.95</v>
      </c>
    </row>
    <row r="7" spans="1:5" s="49" customFormat="1" ht="87.75" x14ac:dyDescent="3.5">
      <c r="A7" s="44">
        <v>2</v>
      </c>
      <c r="B7" s="45" t="s">
        <v>28</v>
      </c>
      <c r="C7" s="50"/>
      <c r="D7" s="51" t="s">
        <v>22</v>
      </c>
      <c r="E7" s="52">
        <v>53449.379000000001</v>
      </c>
    </row>
    <row r="8" spans="1:5" s="49" customFormat="1" ht="36" x14ac:dyDescent="0.25">
      <c r="A8" s="44">
        <v>3</v>
      </c>
      <c r="B8" s="45" t="s">
        <v>29</v>
      </c>
      <c r="C8" s="53"/>
      <c r="D8" s="47" t="s">
        <v>21</v>
      </c>
      <c r="E8" s="48">
        <v>2941.18</v>
      </c>
    </row>
    <row r="9" spans="1:5" s="49" customFormat="1" ht="60" x14ac:dyDescent="0.25">
      <c r="A9" s="44">
        <v>4</v>
      </c>
      <c r="B9" s="45" t="s">
        <v>30</v>
      </c>
      <c r="C9" s="46"/>
      <c r="D9" s="47" t="s">
        <v>21</v>
      </c>
      <c r="E9" s="48">
        <v>3229.78</v>
      </c>
    </row>
    <row r="10" spans="1:5" s="49" customFormat="1" ht="87.75" x14ac:dyDescent="3.5">
      <c r="A10" s="44">
        <v>5</v>
      </c>
      <c r="B10" s="45" t="s">
        <v>31</v>
      </c>
      <c r="C10" s="50"/>
      <c r="D10" s="51" t="s">
        <v>22</v>
      </c>
      <c r="E10" s="52">
        <v>45123.764999999999</v>
      </c>
    </row>
    <row r="11" spans="1:5" s="49" customFormat="1" ht="36" x14ac:dyDescent="0.25">
      <c r="A11" s="44">
        <v>6</v>
      </c>
      <c r="B11" s="45" t="s">
        <v>32</v>
      </c>
      <c r="C11" s="53"/>
      <c r="D11" s="47" t="s">
        <v>21</v>
      </c>
      <c r="E11" s="48">
        <v>3229.83</v>
      </c>
    </row>
    <row r="12" spans="1:5" s="49" customFormat="1" ht="60" x14ac:dyDescent="0.25">
      <c r="A12" s="44">
        <v>7</v>
      </c>
      <c r="B12" s="45" t="s">
        <v>25</v>
      </c>
      <c r="C12" s="46"/>
      <c r="D12" s="51" t="s">
        <v>22</v>
      </c>
      <c r="E12" s="52">
        <v>41902.71</v>
      </c>
    </row>
    <row r="13" spans="1:5" s="49" customFormat="1" ht="48" x14ac:dyDescent="0.25">
      <c r="A13" s="44">
        <v>8</v>
      </c>
      <c r="B13" s="45" t="s">
        <v>23</v>
      </c>
      <c r="C13" s="46"/>
      <c r="D13" s="47" t="s">
        <v>21</v>
      </c>
      <c r="E13" s="55">
        <f>ROUND(((E6-E8)*E7+(E9-E11)*E10)/E12,2)</f>
        <v>-0.35</v>
      </c>
    </row>
    <row r="14" spans="1:5" s="49" customFormat="1" ht="24.75" customHeight="1" x14ac:dyDescent="0.25">
      <c r="A14" s="44">
        <v>9</v>
      </c>
      <c r="B14" s="45"/>
      <c r="C14" s="46"/>
      <c r="D14" s="47" t="s">
        <v>21</v>
      </c>
      <c r="E14" s="52">
        <f>0.1*3156.01</f>
        <v>315.60100000000006</v>
      </c>
    </row>
    <row r="15" spans="1:5" s="49" customFormat="1" ht="96" x14ac:dyDescent="0.25">
      <c r="A15" s="44">
        <v>10</v>
      </c>
      <c r="B15" s="45" t="s">
        <v>26</v>
      </c>
      <c r="C15" s="46"/>
      <c r="D15" s="47" t="s">
        <v>21</v>
      </c>
      <c r="E15" s="48">
        <f>MIN(E13,E14)</f>
        <v>-0.35</v>
      </c>
    </row>
  </sheetData>
  <mergeCells count="1">
    <mergeCell ref="A1:E1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01.25,02.25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2026-01-15T01:14:18Z</dcterms:modified>
</cp:coreProperties>
</file>