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activeTab="3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'!$A$7:$AD$161</definedName>
    <definedName name="_xlnm._FilterDatabase" localSheetId="3" hidden="1">'(6 цк)  '!$A$7:$AB$161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329" i="104" l="1"/>
  <c r="B855" i="106" l="1"/>
  <c r="B857" i="106"/>
  <c r="B859" i="106"/>
  <c r="B861" i="106"/>
  <c r="B863" i="106"/>
  <c r="B865" i="106"/>
  <c r="B867" i="106"/>
  <c r="B869" i="106"/>
  <c r="B871" i="106"/>
  <c r="B873" i="106"/>
  <c r="B875" i="106"/>
  <c r="B877" i="106"/>
  <c r="B837" i="106"/>
  <c r="B839" i="106"/>
  <c r="B841" i="106"/>
  <c r="B843" i="106"/>
  <c r="B845" i="106"/>
  <c r="B847" i="106"/>
  <c r="B849" i="106"/>
  <c r="B851" i="106"/>
  <c r="B853" i="106"/>
  <c r="B11" i="106" l="1"/>
  <c r="B16" i="106" s="1"/>
  <c r="B21" i="106" s="1"/>
  <c r="B26" i="106" s="1"/>
  <c r="B31" i="106" s="1"/>
  <c r="B14" i="104"/>
  <c r="B12" i="104" s="1"/>
  <c r="B15" i="104"/>
  <c r="B20" i="104" s="1"/>
  <c r="B25" i="104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66" i="104" s="1"/>
  <c r="B30" i="104" l="1"/>
  <c r="B35" i="104" s="1"/>
  <c r="B40" i="104" s="1"/>
  <c r="B45" i="104" s="1"/>
  <c r="B50" i="104" s="1"/>
  <c r="B55" i="104" s="1"/>
  <c r="B60" i="104" s="1"/>
  <c r="B65" i="104" s="1"/>
  <c r="B19" i="104"/>
  <c r="B17" i="104" l="1"/>
  <c r="B24" i="104"/>
  <c r="B806" i="106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29" i="104" l="1"/>
  <c r="B22" i="104"/>
  <c r="B27" i="104" l="1"/>
  <c r="B34" i="104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B32" i="104" l="1"/>
  <c r="B39" i="104"/>
  <c r="B37" i="104" l="1"/>
  <c r="B44" i="104"/>
  <c r="L916" i="107"/>
  <c r="J916" i="107"/>
  <c r="H916" i="107"/>
  <c r="F916" i="107"/>
  <c r="H780" i="105"/>
  <c r="J780" i="105"/>
  <c r="L780" i="105"/>
  <c r="F780" i="105"/>
  <c r="M771" i="105"/>
  <c r="M909" i="106" s="1"/>
  <c r="B42" i="104" l="1"/>
  <c r="B49" i="104"/>
  <c r="M906" i="107"/>
  <c r="B47" i="104" l="1"/>
  <c r="B54" i="104"/>
  <c r="B52" i="104" l="1"/>
  <c r="B59" i="104"/>
  <c r="M772" i="105"/>
  <c r="M910" i="106" s="1"/>
  <c r="K769" i="104"/>
  <c r="B57" i="104" l="1"/>
  <c r="B64" i="104"/>
  <c r="B62" i="104" s="1"/>
  <c r="M770" i="105"/>
  <c r="M907" i="107"/>
  <c r="M905" i="107" s="1"/>
  <c r="M908" i="106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02" i="106"/>
  <c r="B804" i="106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36" i="106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C9" i="104" l="1"/>
  <c r="B9" i="105"/>
  <c r="B9" i="106" l="1"/>
  <c r="B14" i="106" s="1"/>
  <c r="D9" i="104"/>
  <c r="D9" i="105" s="1"/>
  <c r="B29" i="105"/>
  <c r="C14" i="104"/>
  <c r="C9" i="105"/>
  <c r="C9" i="106"/>
  <c r="C14" i="106" s="1"/>
  <c r="C19" i="106" s="1"/>
  <c r="B9" i="107"/>
  <c r="C9" i="107" s="1"/>
  <c r="B14" i="105"/>
  <c r="B19" i="106" l="1"/>
  <c r="D14" i="104"/>
  <c r="D19" i="104" s="1"/>
  <c r="D24" i="104" s="1"/>
  <c r="D29" i="104" s="1"/>
  <c r="E9" i="104"/>
  <c r="E9" i="105" s="1"/>
  <c r="C19" i="104"/>
  <c r="C24" i="104" s="1"/>
  <c r="C29" i="104" s="1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B24" i="106" l="1"/>
  <c r="F9" i="104"/>
  <c r="G9" i="104" s="1"/>
  <c r="E14" i="104"/>
  <c r="E19" i="104" s="1"/>
  <c r="E24" i="104" s="1"/>
  <c r="E29" i="104" s="1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29" i="106" l="1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B34" i="106" l="1"/>
  <c r="B39" i="106" s="1"/>
  <c r="B44" i="106" s="1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C144" i="106" l="1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B69" i="104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D144" i="106" l="1"/>
  <c r="D149" i="106" s="1"/>
  <c r="C159" i="106"/>
  <c r="E144" i="106"/>
  <c r="E149" i="106" s="1"/>
  <c r="B84" i="104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E154" i="106" l="1"/>
  <c r="D154" i="106"/>
  <c r="C167" i="106"/>
  <c r="K19" i="104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D159" i="106" l="1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O159" i="104" l="1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7" i="104" l="1"/>
  <c r="B10" i="105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15" i="105" l="1"/>
  <c r="B20" i="105" s="1"/>
  <c r="B25" i="105" s="1"/>
  <c r="B30" i="105" s="1"/>
  <c r="B10" i="106"/>
  <c r="B15" i="106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0" i="106" l="1"/>
  <c r="B12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25" i="106" l="1"/>
  <c r="B17" i="106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30" i="106" l="1"/>
  <c r="B22" i="106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G15" i="104"/>
  <c r="G12" i="104" s="1"/>
  <c r="H10" i="104"/>
  <c r="H7" i="104" s="1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27" i="106" l="1"/>
  <c r="B35" i="106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B32" i="106" l="1"/>
  <c r="B40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F30" i="106" l="1"/>
  <c r="F35" i="106" s="1"/>
  <c r="F32" i="106" s="1"/>
  <c r="G7" i="106"/>
  <c r="B45" i="106"/>
  <c r="B37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27" i="106" l="1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17" i="106" l="1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B65" i="106" l="1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62" i="106" l="1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7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55" i="106" l="1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55" i="106" l="1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55" i="106" l="1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<sst xmlns="http://schemas.openxmlformats.org/spreadsheetml/2006/main" count="3170" uniqueCount="82">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</sst>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</cellStyleXfs>
  <cellXfs count="196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0" fontId="25" fillId="2" borderId="1" xfId="0" applyFont="1" applyFill="1" applyBorder="1" applyAlignment="1">
      <alignment vertical="center" wrapText="1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4" fontId="25" fillId="0" borderId="1" xfId="23" applyNumberFormat="1" applyFont="1" applyBorder="1" applyAlignment="1">
      <alignment horizontal="right" vertical="center" wrapText="1"/>
    </xf>
    <xf numFmtId="2" fontId="24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2" fontId="25" fillId="0" borderId="1" xfId="23" applyNumberFormat="1" applyFont="1" applyFill="1" applyBorder="1" applyAlignment="1">
      <alignment horizontal="right" vertical="center"/>
    </xf>
    <xf numFmtId="4" fontId="24" fillId="0" borderId="1" xfId="23" applyNumberFormat="1" applyFont="1" applyFill="1" applyBorder="1" applyAlignment="1">
      <alignment horizontal="right" vertical="center" wrapText="1"/>
    </xf>
    <xf numFmtId="0" fontId="30" fillId="0" borderId="1" xfId="0" applyFont="1" applyFill="1" applyBorder="1" applyAlignment="1">
      <alignment horizontal="center" wrapText="1"/>
    </xf>
    <xf numFmtId="4" fontId="25" fillId="0" borderId="0" xfId="23" applyNumberFormat="1" applyFont="1" applyFill="1" applyAlignment="1">
      <alignment horizontal="right"/>
    </xf>
    <xf numFmtId="0" fontId="29" fillId="0" borderId="1" xfId="0" applyFont="1" applyFill="1" applyBorder="1" applyAlignment="1">
      <alignment horizontal="right" wrapText="1"/>
    </xf>
    <xf numFmtId="1" fontId="22" fillId="0" borderId="1" xfId="0" applyNumberFormat="1" applyFont="1" applyFill="1" applyBorder="1" applyAlignment="1">
      <alignment vertical="center" wrapText="1"/>
    </xf>
    <xf numFmtId="2" fontId="22" fillId="0" borderId="0" xfId="23" applyNumberFormat="1" applyFont="1" applyFill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2" fillId="0" borderId="0" xfId="23" applyFont="1" applyFill="1" applyAlignment="1">
      <alignment vertical="center"/>
    </xf>
    <xf numFmtId="0" fontId="19" fillId="0" borderId="0" xfId="23" applyFont="1" applyFill="1" applyAlignment="1">
      <alignment vertical="center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0" fontId="20" fillId="0" borderId="0" xfId="0" applyFont="1" applyAlignment="1">
      <alignment horizontal="left" vertical="center" wrapText="1"/>
    </xf>
    <xf numFmtId="0" fontId="20" fillId="0" borderId="1" xfId="23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0" fontId="20" fillId="0" borderId="1" xfId="23" applyFont="1" applyBorder="1" applyAlignment="1">
      <alignment horizontal="left" vertical="center" wrapText="1" indent="1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4" fillId="0" borderId="1" xfId="23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center" vertical="top" wrapText="1"/>
    </xf>
    <xf numFmtId="4" fontId="24" fillId="0" borderId="3" xfId="23" applyNumberFormat="1" applyFont="1" applyFill="1" applyBorder="1" applyAlignment="1">
      <alignment horizontal="center" vertical="center" wrapText="1"/>
    </xf>
    <xf numFmtId="0" fontId="25" fillId="0" borderId="1" xfId="23" applyFont="1" applyBorder="1" applyAlignment="1">
      <alignment horizontal="left" vertical="center" wrapText="1"/>
    </xf>
    <xf numFmtId="0" fontId="22" fillId="0" borderId="1" xfId="25" applyNumberFormat="1" applyFont="1" applyFill="1" applyBorder="1" applyAlignment="1">
      <alignment horizontal="center" vertical="center" wrapText="1"/>
    </xf>
    <xf numFmtId="49" fontId="22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7" fontId="20" fillId="0" borderId="10" xfId="23" applyNumberFormat="1" applyFont="1" applyBorder="1" applyAlignment="1">
      <alignment horizontal="center" vertical="center" wrapText="1"/>
    </xf>
    <xf numFmtId="167" fontId="20" fillId="0" borderId="2" xfId="23" applyNumberFormat="1" applyFont="1" applyBorder="1" applyAlignment="1">
      <alignment horizontal="center" vertical="center" wrapText="1"/>
    </xf>
    <xf numFmtId="167" fontId="20" fillId="0" borderId="4" xfId="23" applyNumberFormat="1" applyFont="1" applyBorder="1" applyAlignment="1">
      <alignment horizontal="center" vertical="center" wrapText="1"/>
    </xf>
    <xf numFmtId="49" fontId="20" fillId="0" borderId="1" xfId="25" applyNumberFormat="1" applyFont="1" applyFill="1" applyBorder="1" applyAlignment="1">
      <alignment horizontal="center" vertical="center" wrapText="1"/>
    </xf>
    <xf numFmtId="167" fontId="22" fillId="0" borderId="10" xfId="23" applyNumberFormat="1" applyFont="1" applyFill="1" applyBorder="1" applyAlignment="1">
      <alignment horizontal="center" vertical="center" wrapText="1"/>
    </xf>
    <xf numFmtId="167" fontId="22" fillId="0" borderId="2" xfId="23" applyNumberFormat="1" applyFont="1" applyFill="1" applyBorder="1" applyAlignment="1">
      <alignment horizontal="center" vertical="center" wrapText="1"/>
    </xf>
    <xf numFmtId="167" fontId="22" fillId="0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49" fontId="22" fillId="0" borderId="1" xfId="23" applyNumberFormat="1" applyFont="1" applyBorder="1" applyAlignment="1">
      <alignment horizontal="center" vertical="center" wrapText="1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7" fontId="22" fillId="0" borderId="10" xfId="23" applyNumberFormat="1" applyFont="1" applyBorder="1" applyAlignment="1">
      <alignment horizontal="center" vertical="center" wrapText="1"/>
    </xf>
    <xf numFmtId="167" fontId="22" fillId="0" borderId="2" xfId="23" applyNumberFormat="1" applyFont="1" applyBorder="1" applyAlignment="1">
      <alignment horizontal="center" vertical="center" wrapText="1"/>
    </xf>
    <xf numFmtId="167" fontId="22" fillId="0" borderId="4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69" zoomScaleSheetLayoutView="69" workbookViewId="0">
      <selection activeCell="B9" sqref="B9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9" customWidth="1"/>
    <col min="3" max="3" width="12.140625" style="69" customWidth="1"/>
    <col min="4" max="4" width="11" style="69" customWidth="1"/>
    <col min="5" max="5" width="12.140625" style="69" customWidth="1"/>
    <col min="6" max="6" width="11.140625" style="69" customWidth="1"/>
    <col min="7" max="7" width="13" style="69" customWidth="1"/>
    <col min="8" max="8" width="11.28515625" style="69" customWidth="1"/>
    <col min="9" max="9" width="11" style="69" customWidth="1"/>
    <col min="10" max="10" width="12.5703125" style="69" customWidth="1"/>
    <col min="11" max="11" width="13.42578125" style="69" customWidth="1"/>
    <col min="12" max="12" width="13" style="69" customWidth="1"/>
    <col min="13" max="13" width="11.28515625" style="69" customWidth="1"/>
    <col min="14" max="14" width="11.7109375" style="69" customWidth="1"/>
    <col min="15" max="16" width="11.42578125" style="69" customWidth="1"/>
    <col min="17" max="17" width="11" style="69" customWidth="1"/>
    <col min="18" max="19" width="12" style="69" customWidth="1"/>
    <col min="20" max="20" width="11.140625" style="69" customWidth="1"/>
    <col min="21" max="21" width="11.42578125" style="69" customWidth="1"/>
    <col min="22" max="22" width="11.7109375" style="69" customWidth="1"/>
    <col min="23" max="23" width="11.28515625" style="69" customWidth="1"/>
    <col min="24" max="24" width="12" style="69" customWidth="1"/>
    <col min="25" max="25" width="10.42578125" style="69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24" t="s">
        <v>65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</row>
    <row r="2" spans="1:27" ht="12.75" customHeight="1" x14ac:dyDescent="0.25">
      <c r="A2" s="123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</row>
    <row r="3" spans="1:27" ht="25.5" customHeight="1" x14ac:dyDescent="0.25">
      <c r="A3" s="55" t="s">
        <v>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" ht="14.25" customHeight="1" x14ac:dyDescent="0.25"/>
    <row r="5" spans="1:27" s="40" customFormat="1" ht="25.5" customHeight="1" x14ac:dyDescent="0.2">
      <c r="A5" s="121" t="s">
        <v>30</v>
      </c>
      <c r="B5" s="122" t="s">
        <v>39</v>
      </c>
      <c r="C5" s="122"/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53"/>
      <c r="AA5" s="53"/>
    </row>
    <row r="6" spans="1:27" s="40" customFormat="1" ht="31.5" customHeight="1" x14ac:dyDescent="0.2">
      <c r="A6" s="121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70">
        <f>SUM(B8:B11)</f>
        <v>3259.91</v>
      </c>
      <c r="C7" s="70">
        <f t="shared" ref="C7:Y7" si="0">SUM(C8:C11)</f>
        <v>3236.15</v>
      </c>
      <c r="D7" s="70">
        <f t="shared" si="0"/>
        <v>3172.57</v>
      </c>
      <c r="E7" s="70">
        <f t="shared" si="0"/>
        <v>3195.0499999999997</v>
      </c>
      <c r="F7" s="70">
        <f t="shared" si="0"/>
        <v>3163.12</v>
      </c>
      <c r="G7" s="70">
        <f t="shared" si="0"/>
        <v>3237.23</v>
      </c>
      <c r="H7" s="70">
        <f t="shared" si="0"/>
        <v>3238.7400000000002</v>
      </c>
      <c r="I7" s="70">
        <f t="shared" si="0"/>
        <v>3279.54</v>
      </c>
      <c r="J7" s="70">
        <f t="shared" si="0"/>
        <v>3296.1299999999997</v>
      </c>
      <c r="K7" s="70">
        <f t="shared" si="0"/>
        <v>3262.1299999999997</v>
      </c>
      <c r="L7" s="70">
        <f t="shared" si="0"/>
        <v>3290.07</v>
      </c>
      <c r="M7" s="70">
        <f t="shared" si="0"/>
        <v>3270.8799999999997</v>
      </c>
      <c r="N7" s="70">
        <f t="shared" si="0"/>
        <v>3267.22</v>
      </c>
      <c r="O7" s="70">
        <f t="shared" si="0"/>
        <v>3294.77</v>
      </c>
      <c r="P7" s="70">
        <f t="shared" si="0"/>
        <v>3344.4500000000003</v>
      </c>
      <c r="Q7" s="70">
        <f t="shared" si="0"/>
        <v>3361.44</v>
      </c>
      <c r="R7" s="70">
        <f t="shared" si="0"/>
        <v>3385.91</v>
      </c>
      <c r="S7" s="70">
        <f t="shared" si="0"/>
        <v>3411.69</v>
      </c>
      <c r="T7" s="70">
        <f t="shared" si="0"/>
        <v>3345.46</v>
      </c>
      <c r="U7" s="70">
        <f t="shared" si="0"/>
        <v>3390.33</v>
      </c>
      <c r="V7" s="70">
        <f t="shared" si="0"/>
        <v>3321.77</v>
      </c>
      <c r="W7" s="70">
        <f t="shared" si="0"/>
        <v>3213.5</v>
      </c>
      <c r="X7" s="70">
        <f t="shared" si="0"/>
        <v>3185.5499999999997</v>
      </c>
      <c r="Y7" s="70">
        <f t="shared" si="0"/>
        <v>3138.6</v>
      </c>
      <c r="Z7" s="51"/>
      <c r="AA7" s="51"/>
    </row>
    <row r="8" spans="1:27" s="13" customFormat="1" ht="25.15" customHeight="1" outlineLevel="1" x14ac:dyDescent="0.2">
      <c r="A8" s="48" t="s">
        <v>31</v>
      </c>
      <c r="B8" s="113">
        <v>1932.87</v>
      </c>
      <c r="C8" s="113">
        <v>1909.11</v>
      </c>
      <c r="D8" s="113">
        <v>1845.53</v>
      </c>
      <c r="E8" s="113">
        <v>1868.01</v>
      </c>
      <c r="F8" s="113">
        <v>1836.08</v>
      </c>
      <c r="G8" s="113">
        <v>1910.19</v>
      </c>
      <c r="H8" s="113">
        <v>1911.7</v>
      </c>
      <c r="I8" s="113">
        <v>1952.5</v>
      </c>
      <c r="J8" s="113">
        <v>1969.09</v>
      </c>
      <c r="K8" s="113">
        <v>1935.09</v>
      </c>
      <c r="L8" s="113">
        <v>1963.03</v>
      </c>
      <c r="M8" s="113">
        <v>1943.84</v>
      </c>
      <c r="N8" s="113">
        <v>1940.18</v>
      </c>
      <c r="O8" s="113">
        <v>1967.73</v>
      </c>
      <c r="P8" s="113">
        <v>2017.41</v>
      </c>
      <c r="Q8" s="113">
        <v>2034.4</v>
      </c>
      <c r="R8" s="113">
        <v>2058.87</v>
      </c>
      <c r="S8" s="113">
        <v>2084.65</v>
      </c>
      <c r="T8" s="113">
        <v>2018.42</v>
      </c>
      <c r="U8" s="113">
        <v>2063.29</v>
      </c>
      <c r="V8" s="113">
        <v>1994.73</v>
      </c>
      <c r="W8" s="113">
        <v>1886.46</v>
      </c>
      <c r="X8" s="113">
        <v>1858.51</v>
      </c>
      <c r="Y8" s="113">
        <v>1811.56</v>
      </c>
      <c r="Z8" s="50"/>
      <c r="AA8" s="50"/>
    </row>
    <row r="9" spans="1:27" s="13" customFormat="1" ht="25.5" customHeight="1" outlineLevel="1" x14ac:dyDescent="0.25">
      <c r="A9" s="48" t="s">
        <v>32</v>
      </c>
      <c r="B9" s="105">
        <v>698.52</v>
      </c>
      <c r="C9" s="105">
        <f>B9</f>
        <v>698.52</v>
      </c>
      <c r="D9" s="105">
        <f t="shared" ref="D9:Y9" si="1">C9</f>
        <v>698.52</v>
      </c>
      <c r="E9" s="105">
        <f t="shared" si="1"/>
        <v>698.52</v>
      </c>
      <c r="F9" s="105">
        <f t="shared" si="1"/>
        <v>698.52</v>
      </c>
      <c r="G9" s="105">
        <f t="shared" si="1"/>
        <v>698.52</v>
      </c>
      <c r="H9" s="105">
        <f t="shared" si="1"/>
        <v>698.52</v>
      </c>
      <c r="I9" s="105">
        <f t="shared" si="1"/>
        <v>698.52</v>
      </c>
      <c r="J9" s="105">
        <f t="shared" si="1"/>
        <v>698.52</v>
      </c>
      <c r="K9" s="105">
        <f t="shared" si="1"/>
        <v>698.52</v>
      </c>
      <c r="L9" s="105">
        <f t="shared" si="1"/>
        <v>698.52</v>
      </c>
      <c r="M9" s="105">
        <f t="shared" si="1"/>
        <v>698.52</v>
      </c>
      <c r="N9" s="105">
        <f t="shared" si="1"/>
        <v>698.52</v>
      </c>
      <c r="O9" s="105">
        <f t="shared" si="1"/>
        <v>698.52</v>
      </c>
      <c r="P9" s="105">
        <f t="shared" si="1"/>
        <v>698.52</v>
      </c>
      <c r="Q9" s="105">
        <f t="shared" si="1"/>
        <v>698.52</v>
      </c>
      <c r="R9" s="105">
        <f t="shared" si="1"/>
        <v>698.52</v>
      </c>
      <c r="S9" s="105">
        <f t="shared" si="1"/>
        <v>698.52</v>
      </c>
      <c r="T9" s="105">
        <f t="shared" si="1"/>
        <v>698.52</v>
      </c>
      <c r="U9" s="105">
        <f t="shared" si="1"/>
        <v>698.52</v>
      </c>
      <c r="V9" s="105">
        <f t="shared" si="1"/>
        <v>698.52</v>
      </c>
      <c r="W9" s="105">
        <f t="shared" si="1"/>
        <v>698.52</v>
      </c>
      <c r="X9" s="105">
        <f t="shared" si="1"/>
        <v>698.52</v>
      </c>
      <c r="Y9" s="105">
        <f t="shared" si="1"/>
        <v>698.52</v>
      </c>
      <c r="Z9" s="50"/>
      <c r="AA9" s="50"/>
    </row>
    <row r="10" spans="1:27" s="13" customFormat="1" ht="33" customHeight="1" outlineLevel="1" x14ac:dyDescent="0.25">
      <c r="A10" s="48" t="s">
        <v>33</v>
      </c>
      <c r="B10" s="105">
        <v>4.8099999999999996</v>
      </c>
      <c r="C10" s="105">
        <f>B10</f>
        <v>4.8099999999999996</v>
      </c>
      <c r="D10" s="105">
        <f t="shared" ref="D10:Y11" si="2">C10</f>
        <v>4.8099999999999996</v>
      </c>
      <c r="E10" s="105">
        <f t="shared" si="2"/>
        <v>4.8099999999999996</v>
      </c>
      <c r="F10" s="105">
        <f t="shared" si="2"/>
        <v>4.8099999999999996</v>
      </c>
      <c r="G10" s="105">
        <f t="shared" si="2"/>
        <v>4.8099999999999996</v>
      </c>
      <c r="H10" s="105">
        <f t="shared" si="2"/>
        <v>4.8099999999999996</v>
      </c>
      <c r="I10" s="105">
        <f t="shared" si="2"/>
        <v>4.8099999999999996</v>
      </c>
      <c r="J10" s="105">
        <f t="shared" si="2"/>
        <v>4.8099999999999996</v>
      </c>
      <c r="K10" s="105">
        <f t="shared" si="2"/>
        <v>4.8099999999999996</v>
      </c>
      <c r="L10" s="105">
        <f t="shared" si="2"/>
        <v>4.8099999999999996</v>
      </c>
      <c r="M10" s="105">
        <f t="shared" si="2"/>
        <v>4.8099999999999996</v>
      </c>
      <c r="N10" s="105">
        <f t="shared" si="2"/>
        <v>4.8099999999999996</v>
      </c>
      <c r="O10" s="105">
        <f t="shared" si="2"/>
        <v>4.8099999999999996</v>
      </c>
      <c r="P10" s="105">
        <f t="shared" si="2"/>
        <v>4.8099999999999996</v>
      </c>
      <c r="Q10" s="105">
        <f t="shared" si="2"/>
        <v>4.8099999999999996</v>
      </c>
      <c r="R10" s="105">
        <f t="shared" si="2"/>
        <v>4.8099999999999996</v>
      </c>
      <c r="S10" s="105">
        <f t="shared" si="2"/>
        <v>4.8099999999999996</v>
      </c>
      <c r="T10" s="105">
        <f t="shared" si="2"/>
        <v>4.8099999999999996</v>
      </c>
      <c r="U10" s="105">
        <f t="shared" si="2"/>
        <v>4.8099999999999996</v>
      </c>
      <c r="V10" s="105">
        <f t="shared" si="2"/>
        <v>4.8099999999999996</v>
      </c>
      <c r="W10" s="105">
        <f t="shared" si="2"/>
        <v>4.8099999999999996</v>
      </c>
      <c r="X10" s="105">
        <f t="shared" si="2"/>
        <v>4.8099999999999996</v>
      </c>
      <c r="Y10" s="105">
        <f t="shared" si="2"/>
        <v>4.8099999999999996</v>
      </c>
      <c r="Z10" s="50"/>
      <c r="AA10" s="50"/>
    </row>
    <row r="11" spans="1:27" s="13" customFormat="1" ht="25.5" customHeight="1" outlineLevel="1" x14ac:dyDescent="0.25">
      <c r="A11" s="48" t="s">
        <v>34</v>
      </c>
      <c r="B11" s="105">
        <v>623.71</v>
      </c>
      <c r="C11" s="105">
        <f>B11</f>
        <v>623.71</v>
      </c>
      <c r="D11" s="105">
        <f t="shared" si="2"/>
        <v>623.71</v>
      </c>
      <c r="E11" s="105">
        <f t="shared" si="2"/>
        <v>623.71</v>
      </c>
      <c r="F11" s="105">
        <f t="shared" si="2"/>
        <v>623.71</v>
      </c>
      <c r="G11" s="105">
        <f t="shared" si="2"/>
        <v>623.71</v>
      </c>
      <c r="H11" s="105">
        <f t="shared" si="2"/>
        <v>623.71</v>
      </c>
      <c r="I11" s="105">
        <f t="shared" si="2"/>
        <v>623.71</v>
      </c>
      <c r="J11" s="105">
        <f t="shared" si="2"/>
        <v>623.71</v>
      </c>
      <c r="K11" s="105">
        <f t="shared" si="2"/>
        <v>623.71</v>
      </c>
      <c r="L11" s="105">
        <f t="shared" si="2"/>
        <v>623.71</v>
      </c>
      <c r="M11" s="105">
        <f t="shared" si="2"/>
        <v>623.71</v>
      </c>
      <c r="N11" s="105">
        <f t="shared" si="2"/>
        <v>623.71</v>
      </c>
      <c r="O11" s="105">
        <f t="shared" si="2"/>
        <v>623.71</v>
      </c>
      <c r="P11" s="105">
        <f t="shared" si="2"/>
        <v>623.71</v>
      </c>
      <c r="Q11" s="105">
        <f t="shared" si="2"/>
        <v>623.71</v>
      </c>
      <c r="R11" s="105">
        <f t="shared" si="2"/>
        <v>623.71</v>
      </c>
      <c r="S11" s="105">
        <f t="shared" si="2"/>
        <v>623.71</v>
      </c>
      <c r="T11" s="105">
        <f t="shared" si="2"/>
        <v>623.71</v>
      </c>
      <c r="U11" s="105">
        <f t="shared" si="2"/>
        <v>623.71</v>
      </c>
      <c r="V11" s="105">
        <f t="shared" si="2"/>
        <v>623.71</v>
      </c>
      <c r="W11" s="105">
        <f t="shared" si="2"/>
        <v>623.71</v>
      </c>
      <c r="X11" s="105">
        <f t="shared" si="2"/>
        <v>623.71</v>
      </c>
      <c r="Y11" s="105">
        <f t="shared" si="2"/>
        <v>623.71</v>
      </c>
      <c r="Z11" s="50"/>
      <c r="AA11" s="50"/>
    </row>
    <row r="12" spans="1:27" s="10" customFormat="1" ht="25.5" customHeight="1" x14ac:dyDescent="0.2">
      <c r="A12" s="32">
        <v>2</v>
      </c>
      <c r="B12" s="106">
        <f>SUM(B13:B16)</f>
        <v>3098.98</v>
      </c>
      <c r="C12" s="106">
        <f t="shared" ref="C12:Y12" si="3">SUM(C13:C16)</f>
        <v>3096.5099999999998</v>
      </c>
      <c r="D12" s="106">
        <f t="shared" si="3"/>
        <v>3009.54</v>
      </c>
      <c r="E12" s="106">
        <f t="shared" si="3"/>
        <v>3049.7999999999997</v>
      </c>
      <c r="F12" s="106">
        <f t="shared" si="3"/>
        <v>3045.85</v>
      </c>
      <c r="G12" s="106">
        <f t="shared" si="3"/>
        <v>3127.9500000000003</v>
      </c>
      <c r="H12" s="106">
        <f t="shared" si="3"/>
        <v>3165.4900000000002</v>
      </c>
      <c r="I12" s="106">
        <f t="shared" si="3"/>
        <v>3151.9900000000002</v>
      </c>
      <c r="J12" s="106">
        <f t="shared" si="3"/>
        <v>3159.57</v>
      </c>
      <c r="K12" s="106">
        <f t="shared" si="3"/>
        <v>3148.18</v>
      </c>
      <c r="L12" s="106">
        <f t="shared" si="3"/>
        <v>3148</v>
      </c>
      <c r="M12" s="106">
        <f t="shared" si="3"/>
        <v>3146.16</v>
      </c>
      <c r="N12" s="106">
        <f t="shared" si="3"/>
        <v>3154.8399999999997</v>
      </c>
      <c r="O12" s="106">
        <f t="shared" si="3"/>
        <v>3182.11</v>
      </c>
      <c r="P12" s="106">
        <f t="shared" si="3"/>
        <v>3230.02</v>
      </c>
      <c r="Q12" s="106">
        <f t="shared" si="3"/>
        <v>3281.67</v>
      </c>
      <c r="R12" s="106">
        <f t="shared" si="3"/>
        <v>3301.27</v>
      </c>
      <c r="S12" s="106">
        <f t="shared" si="3"/>
        <v>3374.25</v>
      </c>
      <c r="T12" s="106">
        <f t="shared" si="3"/>
        <v>3286.91</v>
      </c>
      <c r="U12" s="106">
        <f t="shared" si="3"/>
        <v>3298.64</v>
      </c>
      <c r="V12" s="106">
        <f t="shared" si="3"/>
        <v>3234.37</v>
      </c>
      <c r="W12" s="106">
        <f t="shared" si="3"/>
        <v>3149.75</v>
      </c>
      <c r="X12" s="106">
        <f t="shared" si="3"/>
        <v>3111.2000000000003</v>
      </c>
      <c r="Y12" s="106">
        <f t="shared" si="3"/>
        <v>3084.25</v>
      </c>
      <c r="Z12" s="51"/>
      <c r="AA12" s="51"/>
    </row>
    <row r="13" spans="1:27" s="13" customFormat="1" ht="25.5" customHeight="1" outlineLevel="1" x14ac:dyDescent="0.2">
      <c r="A13" s="48" t="s">
        <v>31</v>
      </c>
      <c r="B13" s="113">
        <v>1771.94</v>
      </c>
      <c r="C13" s="113">
        <v>1769.47</v>
      </c>
      <c r="D13" s="113">
        <v>1682.5</v>
      </c>
      <c r="E13" s="113">
        <v>1722.76</v>
      </c>
      <c r="F13" s="113">
        <v>1718.81</v>
      </c>
      <c r="G13" s="113">
        <v>1800.91</v>
      </c>
      <c r="H13" s="113">
        <v>1838.45</v>
      </c>
      <c r="I13" s="113">
        <v>1824.95</v>
      </c>
      <c r="J13" s="113">
        <v>1832.53</v>
      </c>
      <c r="K13" s="113">
        <v>1821.14</v>
      </c>
      <c r="L13" s="113">
        <v>1820.96</v>
      </c>
      <c r="M13" s="113">
        <v>1819.12</v>
      </c>
      <c r="N13" s="113">
        <v>1827.8</v>
      </c>
      <c r="O13" s="113">
        <v>1855.07</v>
      </c>
      <c r="P13" s="113">
        <v>1902.98</v>
      </c>
      <c r="Q13" s="113">
        <v>1954.63</v>
      </c>
      <c r="R13" s="113">
        <v>1974.23</v>
      </c>
      <c r="S13" s="113">
        <v>2047.21</v>
      </c>
      <c r="T13" s="113">
        <v>1959.87</v>
      </c>
      <c r="U13" s="113">
        <v>1971.6</v>
      </c>
      <c r="V13" s="113">
        <v>1907.33</v>
      </c>
      <c r="W13" s="113">
        <v>1822.71</v>
      </c>
      <c r="X13" s="113">
        <v>1784.16</v>
      </c>
      <c r="Y13" s="113">
        <v>1757.21</v>
      </c>
      <c r="Z13" s="50"/>
      <c r="AA13" s="50"/>
    </row>
    <row r="14" spans="1:27" s="13" customFormat="1" ht="25.5" customHeight="1" outlineLevel="1" x14ac:dyDescent="0.25">
      <c r="A14" s="48" t="s">
        <v>32</v>
      </c>
      <c r="B14" s="105">
        <f>B9</f>
        <v>698.52</v>
      </c>
      <c r="C14" s="105">
        <f t="shared" ref="C14:Y14" si="4">C9</f>
        <v>698.52</v>
      </c>
      <c r="D14" s="105">
        <f t="shared" si="4"/>
        <v>698.52</v>
      </c>
      <c r="E14" s="105">
        <f t="shared" si="4"/>
        <v>698.52</v>
      </c>
      <c r="F14" s="105">
        <f t="shared" si="4"/>
        <v>698.52</v>
      </c>
      <c r="G14" s="105">
        <f t="shared" si="4"/>
        <v>698.52</v>
      </c>
      <c r="H14" s="105">
        <f t="shared" si="4"/>
        <v>698.52</v>
      </c>
      <c r="I14" s="105">
        <f t="shared" si="4"/>
        <v>698.52</v>
      </c>
      <c r="J14" s="105">
        <f t="shared" si="4"/>
        <v>698.52</v>
      </c>
      <c r="K14" s="105">
        <f t="shared" si="4"/>
        <v>698.52</v>
      </c>
      <c r="L14" s="105">
        <f t="shared" si="4"/>
        <v>698.52</v>
      </c>
      <c r="M14" s="105">
        <f t="shared" si="4"/>
        <v>698.52</v>
      </c>
      <c r="N14" s="105">
        <f t="shared" si="4"/>
        <v>698.52</v>
      </c>
      <c r="O14" s="105">
        <f t="shared" si="4"/>
        <v>698.52</v>
      </c>
      <c r="P14" s="105">
        <f t="shared" si="4"/>
        <v>698.52</v>
      </c>
      <c r="Q14" s="105">
        <f t="shared" si="4"/>
        <v>698.52</v>
      </c>
      <c r="R14" s="105">
        <f t="shared" si="4"/>
        <v>698.52</v>
      </c>
      <c r="S14" s="105">
        <f t="shared" si="4"/>
        <v>698.52</v>
      </c>
      <c r="T14" s="105">
        <f t="shared" si="4"/>
        <v>698.52</v>
      </c>
      <c r="U14" s="105">
        <f t="shared" si="4"/>
        <v>698.52</v>
      </c>
      <c r="V14" s="105">
        <f t="shared" si="4"/>
        <v>698.52</v>
      </c>
      <c r="W14" s="105">
        <f t="shared" si="4"/>
        <v>698.52</v>
      </c>
      <c r="X14" s="105">
        <f t="shared" si="4"/>
        <v>698.52</v>
      </c>
      <c r="Y14" s="105">
        <f t="shared" si="4"/>
        <v>698.52</v>
      </c>
      <c r="Z14" s="50"/>
      <c r="AA14" s="50"/>
    </row>
    <row r="15" spans="1:27" s="13" customFormat="1" ht="33" customHeight="1" outlineLevel="1" x14ac:dyDescent="0.2">
      <c r="A15" s="48" t="s">
        <v>33</v>
      </c>
      <c r="B15" s="107">
        <f>B10</f>
        <v>4.8099999999999996</v>
      </c>
      <c r="C15" s="107">
        <f t="shared" ref="C15:Y15" si="5">C10</f>
        <v>4.8099999999999996</v>
      </c>
      <c r="D15" s="107">
        <f t="shared" si="5"/>
        <v>4.8099999999999996</v>
      </c>
      <c r="E15" s="107">
        <f t="shared" si="5"/>
        <v>4.8099999999999996</v>
      </c>
      <c r="F15" s="107">
        <f t="shared" si="5"/>
        <v>4.8099999999999996</v>
      </c>
      <c r="G15" s="107">
        <f t="shared" si="5"/>
        <v>4.8099999999999996</v>
      </c>
      <c r="H15" s="107">
        <f t="shared" si="5"/>
        <v>4.8099999999999996</v>
      </c>
      <c r="I15" s="107">
        <f t="shared" si="5"/>
        <v>4.8099999999999996</v>
      </c>
      <c r="J15" s="107">
        <f t="shared" si="5"/>
        <v>4.8099999999999996</v>
      </c>
      <c r="K15" s="107">
        <f t="shared" si="5"/>
        <v>4.8099999999999996</v>
      </c>
      <c r="L15" s="107">
        <f t="shared" si="5"/>
        <v>4.8099999999999996</v>
      </c>
      <c r="M15" s="107">
        <f t="shared" si="5"/>
        <v>4.8099999999999996</v>
      </c>
      <c r="N15" s="107">
        <f t="shared" si="5"/>
        <v>4.8099999999999996</v>
      </c>
      <c r="O15" s="107">
        <f t="shared" si="5"/>
        <v>4.8099999999999996</v>
      </c>
      <c r="P15" s="107">
        <f t="shared" si="5"/>
        <v>4.8099999999999996</v>
      </c>
      <c r="Q15" s="107">
        <f t="shared" si="5"/>
        <v>4.8099999999999996</v>
      </c>
      <c r="R15" s="107">
        <f t="shared" si="5"/>
        <v>4.8099999999999996</v>
      </c>
      <c r="S15" s="107">
        <f t="shared" si="5"/>
        <v>4.8099999999999996</v>
      </c>
      <c r="T15" s="107">
        <f t="shared" si="5"/>
        <v>4.8099999999999996</v>
      </c>
      <c r="U15" s="107">
        <f t="shared" si="5"/>
        <v>4.8099999999999996</v>
      </c>
      <c r="V15" s="107">
        <f t="shared" si="5"/>
        <v>4.8099999999999996</v>
      </c>
      <c r="W15" s="107">
        <f t="shared" si="5"/>
        <v>4.8099999999999996</v>
      </c>
      <c r="X15" s="107">
        <f t="shared" si="5"/>
        <v>4.8099999999999996</v>
      </c>
      <c r="Y15" s="107">
        <f t="shared" si="5"/>
        <v>4.8099999999999996</v>
      </c>
      <c r="Z15" s="50"/>
      <c r="AA15" s="50"/>
    </row>
    <row r="16" spans="1:27" s="13" customFormat="1" ht="25.5" customHeight="1" outlineLevel="1" x14ac:dyDescent="0.25">
      <c r="A16" s="48" t="s">
        <v>34</v>
      </c>
      <c r="B16" s="105">
        <f>B11</f>
        <v>623.71</v>
      </c>
      <c r="C16" s="105">
        <f t="shared" ref="C16:Y16" si="6">C11</f>
        <v>623.71</v>
      </c>
      <c r="D16" s="105">
        <f t="shared" si="6"/>
        <v>623.71</v>
      </c>
      <c r="E16" s="105">
        <f t="shared" si="6"/>
        <v>623.71</v>
      </c>
      <c r="F16" s="105">
        <f t="shared" si="6"/>
        <v>623.71</v>
      </c>
      <c r="G16" s="105">
        <f t="shared" si="6"/>
        <v>623.71</v>
      </c>
      <c r="H16" s="105">
        <f t="shared" si="6"/>
        <v>623.71</v>
      </c>
      <c r="I16" s="105">
        <f t="shared" si="6"/>
        <v>623.71</v>
      </c>
      <c r="J16" s="105">
        <f t="shared" si="6"/>
        <v>623.71</v>
      </c>
      <c r="K16" s="105">
        <f t="shared" si="6"/>
        <v>623.71</v>
      </c>
      <c r="L16" s="105">
        <f t="shared" si="6"/>
        <v>623.71</v>
      </c>
      <c r="M16" s="105">
        <f t="shared" si="6"/>
        <v>623.71</v>
      </c>
      <c r="N16" s="105">
        <f t="shared" si="6"/>
        <v>623.71</v>
      </c>
      <c r="O16" s="105">
        <f t="shared" si="6"/>
        <v>623.71</v>
      </c>
      <c r="P16" s="105">
        <f t="shared" si="6"/>
        <v>623.71</v>
      </c>
      <c r="Q16" s="105">
        <f t="shared" si="6"/>
        <v>623.71</v>
      </c>
      <c r="R16" s="105">
        <f t="shared" si="6"/>
        <v>623.71</v>
      </c>
      <c r="S16" s="105">
        <f t="shared" si="6"/>
        <v>623.71</v>
      </c>
      <c r="T16" s="105">
        <f t="shared" si="6"/>
        <v>623.71</v>
      </c>
      <c r="U16" s="105">
        <f t="shared" si="6"/>
        <v>623.71</v>
      </c>
      <c r="V16" s="105">
        <f t="shared" si="6"/>
        <v>623.71</v>
      </c>
      <c r="W16" s="105">
        <f t="shared" si="6"/>
        <v>623.71</v>
      </c>
      <c r="X16" s="105">
        <f t="shared" si="6"/>
        <v>623.71</v>
      </c>
      <c r="Y16" s="105">
        <f t="shared" si="6"/>
        <v>623.71</v>
      </c>
      <c r="Z16" s="50"/>
      <c r="AA16" s="50"/>
    </row>
    <row r="17" spans="1:27" s="10" customFormat="1" ht="25.5" customHeight="1" x14ac:dyDescent="0.2">
      <c r="A17" s="32">
        <v>3</v>
      </c>
      <c r="B17" s="106">
        <f t="shared" ref="B17:Y17" si="7">SUM(B18:B21)</f>
        <v>3094.75</v>
      </c>
      <c r="C17" s="106">
        <f t="shared" si="7"/>
        <v>3107.21</v>
      </c>
      <c r="D17" s="108">
        <f t="shared" si="7"/>
        <v>3099.43</v>
      </c>
      <c r="E17" s="108">
        <f t="shared" si="7"/>
        <v>3144.85</v>
      </c>
      <c r="F17" s="108">
        <f t="shared" si="7"/>
        <v>3144.27</v>
      </c>
      <c r="G17" s="108">
        <f t="shared" si="7"/>
        <v>3332.98</v>
      </c>
      <c r="H17" s="108">
        <f t="shared" si="7"/>
        <v>3241.35</v>
      </c>
      <c r="I17" s="108">
        <f t="shared" si="7"/>
        <v>3343.97</v>
      </c>
      <c r="J17" s="108">
        <f t="shared" si="7"/>
        <v>3214.18</v>
      </c>
      <c r="K17" s="108">
        <f t="shared" si="7"/>
        <v>3190.33</v>
      </c>
      <c r="L17" s="108">
        <f t="shared" si="7"/>
        <v>3235.1</v>
      </c>
      <c r="M17" s="108">
        <f t="shared" si="7"/>
        <v>3169.91</v>
      </c>
      <c r="N17" s="108">
        <f t="shared" si="7"/>
        <v>3170.27</v>
      </c>
      <c r="O17" s="108">
        <f t="shared" si="7"/>
        <v>3209.16</v>
      </c>
      <c r="P17" s="108">
        <f t="shared" si="7"/>
        <v>3401.64</v>
      </c>
      <c r="Q17" s="108">
        <f t="shared" si="7"/>
        <v>3456.34</v>
      </c>
      <c r="R17" s="108">
        <f t="shared" si="7"/>
        <v>3321.04</v>
      </c>
      <c r="S17" s="108">
        <f t="shared" si="7"/>
        <v>3430.32</v>
      </c>
      <c r="T17" s="108">
        <f t="shared" si="7"/>
        <v>3351.8399999999997</v>
      </c>
      <c r="U17" s="108">
        <f t="shared" si="7"/>
        <v>3311.71</v>
      </c>
      <c r="V17" s="108">
        <f t="shared" si="7"/>
        <v>3218.54</v>
      </c>
      <c r="W17" s="108">
        <f t="shared" si="7"/>
        <v>3184.5099999999998</v>
      </c>
      <c r="X17" s="108">
        <f t="shared" si="7"/>
        <v>3132.9</v>
      </c>
      <c r="Y17" s="108">
        <f t="shared" si="7"/>
        <v>3105.4500000000003</v>
      </c>
      <c r="Z17" s="51"/>
      <c r="AA17" s="51"/>
    </row>
    <row r="18" spans="1:27" s="13" customFormat="1" ht="25.5" customHeight="1" outlineLevel="1" x14ac:dyDescent="0.2">
      <c r="A18" s="48" t="s">
        <v>31</v>
      </c>
      <c r="B18" s="113">
        <v>1767.71</v>
      </c>
      <c r="C18" s="113">
        <v>1780.17</v>
      </c>
      <c r="D18" s="113">
        <v>1772.39</v>
      </c>
      <c r="E18" s="113">
        <v>1817.81</v>
      </c>
      <c r="F18" s="113">
        <v>1817.23</v>
      </c>
      <c r="G18" s="113">
        <v>2005.94</v>
      </c>
      <c r="H18" s="113">
        <v>1914.31</v>
      </c>
      <c r="I18" s="113">
        <v>2016.93</v>
      </c>
      <c r="J18" s="113">
        <v>1887.14</v>
      </c>
      <c r="K18" s="113">
        <v>1863.29</v>
      </c>
      <c r="L18" s="113">
        <v>1908.06</v>
      </c>
      <c r="M18" s="113">
        <v>1842.87</v>
      </c>
      <c r="N18" s="113">
        <v>1843.23</v>
      </c>
      <c r="O18" s="113">
        <v>1882.12</v>
      </c>
      <c r="P18" s="113">
        <v>2074.6</v>
      </c>
      <c r="Q18" s="113">
        <v>2129.3000000000002</v>
      </c>
      <c r="R18" s="113">
        <v>1994</v>
      </c>
      <c r="S18" s="113">
        <v>2103.2800000000002</v>
      </c>
      <c r="T18" s="113">
        <v>2024.8</v>
      </c>
      <c r="U18" s="113">
        <v>1984.67</v>
      </c>
      <c r="V18" s="113">
        <v>1891.5</v>
      </c>
      <c r="W18" s="113">
        <v>1857.47</v>
      </c>
      <c r="X18" s="113">
        <v>1805.86</v>
      </c>
      <c r="Y18" s="113">
        <v>1778.41</v>
      </c>
      <c r="Z18" s="50"/>
      <c r="AA18" s="50"/>
    </row>
    <row r="19" spans="1:27" s="13" customFormat="1" ht="25.5" customHeight="1" outlineLevel="1" x14ac:dyDescent="0.25">
      <c r="A19" s="48" t="s">
        <v>32</v>
      </c>
      <c r="B19" s="105">
        <f>B14</f>
        <v>698.52</v>
      </c>
      <c r="C19" s="105">
        <f t="shared" ref="C19:Y21" si="8">C14</f>
        <v>698.52</v>
      </c>
      <c r="D19" s="105">
        <f t="shared" si="8"/>
        <v>698.52</v>
      </c>
      <c r="E19" s="105">
        <f t="shared" si="8"/>
        <v>698.52</v>
      </c>
      <c r="F19" s="105">
        <f t="shared" si="8"/>
        <v>698.52</v>
      </c>
      <c r="G19" s="105">
        <f t="shared" si="8"/>
        <v>698.52</v>
      </c>
      <c r="H19" s="105">
        <f t="shared" si="8"/>
        <v>698.52</v>
      </c>
      <c r="I19" s="105">
        <f t="shared" si="8"/>
        <v>698.52</v>
      </c>
      <c r="J19" s="105">
        <f t="shared" si="8"/>
        <v>698.52</v>
      </c>
      <c r="K19" s="105">
        <f t="shared" si="8"/>
        <v>698.52</v>
      </c>
      <c r="L19" s="105">
        <f t="shared" si="8"/>
        <v>698.52</v>
      </c>
      <c r="M19" s="105">
        <f t="shared" si="8"/>
        <v>698.52</v>
      </c>
      <c r="N19" s="105">
        <f t="shared" si="8"/>
        <v>698.52</v>
      </c>
      <c r="O19" s="105">
        <f t="shared" si="8"/>
        <v>698.52</v>
      </c>
      <c r="P19" s="105">
        <f t="shared" si="8"/>
        <v>698.52</v>
      </c>
      <c r="Q19" s="105">
        <f t="shared" si="8"/>
        <v>698.52</v>
      </c>
      <c r="R19" s="105">
        <f t="shared" si="8"/>
        <v>698.52</v>
      </c>
      <c r="S19" s="105">
        <f t="shared" si="8"/>
        <v>698.52</v>
      </c>
      <c r="T19" s="105">
        <f t="shared" si="8"/>
        <v>698.52</v>
      </c>
      <c r="U19" s="105">
        <f t="shared" si="8"/>
        <v>698.52</v>
      </c>
      <c r="V19" s="105">
        <f t="shared" si="8"/>
        <v>698.52</v>
      </c>
      <c r="W19" s="105">
        <f t="shared" si="8"/>
        <v>698.52</v>
      </c>
      <c r="X19" s="105">
        <f t="shared" si="8"/>
        <v>698.52</v>
      </c>
      <c r="Y19" s="105">
        <f t="shared" si="8"/>
        <v>698.52</v>
      </c>
      <c r="Z19" s="50"/>
      <c r="AA19" s="50"/>
    </row>
    <row r="20" spans="1:27" s="13" customFormat="1" ht="33" customHeight="1" outlineLevel="1" x14ac:dyDescent="0.2">
      <c r="A20" s="48" t="s">
        <v>33</v>
      </c>
      <c r="B20" s="107">
        <f>B15</f>
        <v>4.8099999999999996</v>
      </c>
      <c r="C20" s="107">
        <f t="shared" si="8"/>
        <v>4.8099999999999996</v>
      </c>
      <c r="D20" s="107">
        <f t="shared" si="8"/>
        <v>4.8099999999999996</v>
      </c>
      <c r="E20" s="107">
        <f t="shared" si="8"/>
        <v>4.8099999999999996</v>
      </c>
      <c r="F20" s="107">
        <f t="shared" si="8"/>
        <v>4.8099999999999996</v>
      </c>
      <c r="G20" s="107">
        <f t="shared" si="8"/>
        <v>4.8099999999999996</v>
      </c>
      <c r="H20" s="107">
        <f t="shared" si="8"/>
        <v>4.8099999999999996</v>
      </c>
      <c r="I20" s="107">
        <f t="shared" si="8"/>
        <v>4.8099999999999996</v>
      </c>
      <c r="J20" s="107">
        <f t="shared" si="8"/>
        <v>4.8099999999999996</v>
      </c>
      <c r="K20" s="107">
        <f t="shared" si="8"/>
        <v>4.8099999999999996</v>
      </c>
      <c r="L20" s="107">
        <f t="shared" si="8"/>
        <v>4.8099999999999996</v>
      </c>
      <c r="M20" s="107">
        <f t="shared" si="8"/>
        <v>4.8099999999999996</v>
      </c>
      <c r="N20" s="107">
        <f t="shared" si="8"/>
        <v>4.8099999999999996</v>
      </c>
      <c r="O20" s="107">
        <f t="shared" si="8"/>
        <v>4.8099999999999996</v>
      </c>
      <c r="P20" s="107">
        <f t="shared" si="8"/>
        <v>4.8099999999999996</v>
      </c>
      <c r="Q20" s="107">
        <f t="shared" si="8"/>
        <v>4.8099999999999996</v>
      </c>
      <c r="R20" s="107">
        <f t="shared" si="8"/>
        <v>4.8099999999999996</v>
      </c>
      <c r="S20" s="107">
        <f t="shared" si="8"/>
        <v>4.8099999999999996</v>
      </c>
      <c r="T20" s="107">
        <f t="shared" si="8"/>
        <v>4.8099999999999996</v>
      </c>
      <c r="U20" s="107">
        <f t="shared" si="8"/>
        <v>4.8099999999999996</v>
      </c>
      <c r="V20" s="107">
        <f t="shared" si="8"/>
        <v>4.8099999999999996</v>
      </c>
      <c r="W20" s="107">
        <f t="shared" si="8"/>
        <v>4.8099999999999996</v>
      </c>
      <c r="X20" s="107">
        <f t="shared" si="8"/>
        <v>4.8099999999999996</v>
      </c>
      <c r="Y20" s="107">
        <f t="shared" si="8"/>
        <v>4.8099999999999996</v>
      </c>
      <c r="Z20" s="50"/>
      <c r="AA20" s="50"/>
    </row>
    <row r="21" spans="1:27" s="13" customFormat="1" ht="25.5" customHeight="1" outlineLevel="1" x14ac:dyDescent="0.25">
      <c r="A21" s="48" t="s">
        <v>34</v>
      </c>
      <c r="B21" s="105">
        <f>B16</f>
        <v>623.71</v>
      </c>
      <c r="C21" s="105">
        <f t="shared" si="8"/>
        <v>623.71</v>
      </c>
      <c r="D21" s="105">
        <f t="shared" si="8"/>
        <v>623.71</v>
      </c>
      <c r="E21" s="105">
        <f t="shared" si="8"/>
        <v>623.71</v>
      </c>
      <c r="F21" s="105">
        <f t="shared" si="8"/>
        <v>623.71</v>
      </c>
      <c r="G21" s="105">
        <f t="shared" si="8"/>
        <v>623.71</v>
      </c>
      <c r="H21" s="105">
        <f t="shared" si="8"/>
        <v>623.71</v>
      </c>
      <c r="I21" s="105">
        <f t="shared" si="8"/>
        <v>623.71</v>
      </c>
      <c r="J21" s="105">
        <f t="shared" si="8"/>
        <v>623.71</v>
      </c>
      <c r="K21" s="105">
        <f t="shared" si="8"/>
        <v>623.71</v>
      </c>
      <c r="L21" s="105">
        <f t="shared" si="8"/>
        <v>623.71</v>
      </c>
      <c r="M21" s="105">
        <f t="shared" si="8"/>
        <v>623.71</v>
      </c>
      <c r="N21" s="105">
        <f t="shared" si="8"/>
        <v>623.71</v>
      </c>
      <c r="O21" s="105">
        <f t="shared" si="8"/>
        <v>623.71</v>
      </c>
      <c r="P21" s="105">
        <f t="shared" si="8"/>
        <v>623.71</v>
      </c>
      <c r="Q21" s="105">
        <f t="shared" si="8"/>
        <v>623.71</v>
      </c>
      <c r="R21" s="105">
        <f t="shared" si="8"/>
        <v>623.71</v>
      </c>
      <c r="S21" s="105">
        <f t="shared" si="8"/>
        <v>623.71</v>
      </c>
      <c r="T21" s="105">
        <f t="shared" si="8"/>
        <v>623.71</v>
      </c>
      <c r="U21" s="105">
        <f t="shared" si="8"/>
        <v>623.71</v>
      </c>
      <c r="V21" s="105">
        <f t="shared" si="8"/>
        <v>623.71</v>
      </c>
      <c r="W21" s="105">
        <f t="shared" si="8"/>
        <v>623.71</v>
      </c>
      <c r="X21" s="105">
        <f t="shared" si="8"/>
        <v>623.71</v>
      </c>
      <c r="Y21" s="105">
        <f t="shared" si="8"/>
        <v>623.71</v>
      </c>
      <c r="Z21" s="50"/>
      <c r="AA21" s="50"/>
    </row>
    <row r="22" spans="1:27" s="10" customFormat="1" ht="25.5" customHeight="1" x14ac:dyDescent="0.2">
      <c r="A22" s="32">
        <v>4</v>
      </c>
      <c r="B22" s="106">
        <f>SUM(B23:B26)</f>
        <v>3042.33</v>
      </c>
      <c r="C22" s="108">
        <f t="shared" ref="C22:Y22" si="9">SUM(C23:C26)</f>
        <v>3062.46</v>
      </c>
      <c r="D22" s="108">
        <f t="shared" si="9"/>
        <v>3074.73</v>
      </c>
      <c r="E22" s="108">
        <f t="shared" si="9"/>
        <v>3139.44</v>
      </c>
      <c r="F22" s="108">
        <f t="shared" si="9"/>
        <v>3140.73</v>
      </c>
      <c r="G22" s="108">
        <f t="shared" si="9"/>
        <v>3169.7599999999998</v>
      </c>
      <c r="H22" s="108">
        <f t="shared" si="9"/>
        <v>3196.66</v>
      </c>
      <c r="I22" s="108">
        <f t="shared" si="9"/>
        <v>3191.28</v>
      </c>
      <c r="J22" s="108">
        <f t="shared" si="9"/>
        <v>3152.72</v>
      </c>
      <c r="K22" s="108">
        <f t="shared" si="9"/>
        <v>3139.37</v>
      </c>
      <c r="L22" s="108">
        <f t="shared" si="9"/>
        <v>3127.79</v>
      </c>
      <c r="M22" s="108">
        <f t="shared" si="9"/>
        <v>3146.75</v>
      </c>
      <c r="N22" s="108">
        <f t="shared" si="9"/>
        <v>3139.9</v>
      </c>
      <c r="O22" s="108">
        <f t="shared" si="9"/>
        <v>3163.2999999999997</v>
      </c>
      <c r="P22" s="108">
        <f t="shared" si="9"/>
        <v>3201.17</v>
      </c>
      <c r="Q22" s="108">
        <f t="shared" si="9"/>
        <v>3246.6</v>
      </c>
      <c r="R22" s="108">
        <f t="shared" si="9"/>
        <v>3239.04</v>
      </c>
      <c r="S22" s="108">
        <f t="shared" si="9"/>
        <v>3300.31</v>
      </c>
      <c r="T22" s="108">
        <f t="shared" si="9"/>
        <v>3238.37</v>
      </c>
      <c r="U22" s="108">
        <f t="shared" si="9"/>
        <v>3248.3399999999997</v>
      </c>
      <c r="V22" s="108">
        <f t="shared" si="9"/>
        <v>3157.1</v>
      </c>
      <c r="W22" s="108">
        <f t="shared" si="9"/>
        <v>3109.8399999999997</v>
      </c>
      <c r="X22" s="108">
        <f t="shared" si="9"/>
        <v>3065.6</v>
      </c>
      <c r="Y22" s="108">
        <f t="shared" si="9"/>
        <v>3024.31</v>
      </c>
      <c r="Z22" s="51"/>
      <c r="AA22" s="51"/>
    </row>
    <row r="23" spans="1:27" s="13" customFormat="1" ht="25.5" customHeight="1" outlineLevel="1" x14ac:dyDescent="0.2">
      <c r="A23" s="48" t="s">
        <v>31</v>
      </c>
      <c r="B23" s="113">
        <v>1715.29</v>
      </c>
      <c r="C23" s="113">
        <v>1735.42</v>
      </c>
      <c r="D23" s="113">
        <v>1747.69</v>
      </c>
      <c r="E23" s="113">
        <v>1812.4</v>
      </c>
      <c r="F23" s="113">
        <v>1813.69</v>
      </c>
      <c r="G23" s="113">
        <v>1842.72</v>
      </c>
      <c r="H23" s="113">
        <v>1869.62</v>
      </c>
      <c r="I23" s="113">
        <v>1864.24</v>
      </c>
      <c r="J23" s="113">
        <v>1825.68</v>
      </c>
      <c r="K23" s="113">
        <v>1812.33</v>
      </c>
      <c r="L23" s="113">
        <v>1800.75</v>
      </c>
      <c r="M23" s="113">
        <v>1819.71</v>
      </c>
      <c r="N23" s="113">
        <v>1812.86</v>
      </c>
      <c r="O23" s="113">
        <v>1836.26</v>
      </c>
      <c r="P23" s="113">
        <v>1874.13</v>
      </c>
      <c r="Q23" s="113">
        <v>1919.56</v>
      </c>
      <c r="R23" s="113">
        <v>1912</v>
      </c>
      <c r="S23" s="113">
        <v>1973.27</v>
      </c>
      <c r="T23" s="113">
        <v>1911.33</v>
      </c>
      <c r="U23" s="113">
        <v>1921.3</v>
      </c>
      <c r="V23" s="113">
        <v>1830.06</v>
      </c>
      <c r="W23" s="113">
        <v>1782.8</v>
      </c>
      <c r="X23" s="113">
        <v>1738.56</v>
      </c>
      <c r="Y23" s="113">
        <v>1697.27</v>
      </c>
      <c r="Z23" s="50"/>
      <c r="AA23" s="50"/>
    </row>
    <row r="24" spans="1:27" s="13" customFormat="1" ht="25.5" customHeight="1" outlineLevel="1" x14ac:dyDescent="0.25">
      <c r="A24" s="48" t="s">
        <v>32</v>
      </c>
      <c r="B24" s="105">
        <f>B19</f>
        <v>698.52</v>
      </c>
      <c r="C24" s="105">
        <f t="shared" ref="C24:Y26" si="10">C19</f>
        <v>698.52</v>
      </c>
      <c r="D24" s="105">
        <f t="shared" si="10"/>
        <v>698.52</v>
      </c>
      <c r="E24" s="105">
        <f t="shared" si="10"/>
        <v>698.52</v>
      </c>
      <c r="F24" s="105">
        <f t="shared" si="10"/>
        <v>698.52</v>
      </c>
      <c r="G24" s="105">
        <f t="shared" si="10"/>
        <v>698.52</v>
      </c>
      <c r="H24" s="105">
        <f t="shared" si="10"/>
        <v>698.52</v>
      </c>
      <c r="I24" s="105">
        <f t="shared" si="10"/>
        <v>698.52</v>
      </c>
      <c r="J24" s="105">
        <f t="shared" si="10"/>
        <v>698.52</v>
      </c>
      <c r="K24" s="105">
        <f t="shared" si="10"/>
        <v>698.52</v>
      </c>
      <c r="L24" s="105">
        <f t="shared" si="10"/>
        <v>698.52</v>
      </c>
      <c r="M24" s="105">
        <f t="shared" si="10"/>
        <v>698.52</v>
      </c>
      <c r="N24" s="105">
        <f t="shared" si="10"/>
        <v>698.52</v>
      </c>
      <c r="O24" s="105">
        <f t="shared" si="10"/>
        <v>698.52</v>
      </c>
      <c r="P24" s="105">
        <f t="shared" si="10"/>
        <v>698.52</v>
      </c>
      <c r="Q24" s="105">
        <f t="shared" si="10"/>
        <v>698.52</v>
      </c>
      <c r="R24" s="105">
        <f t="shared" si="10"/>
        <v>698.52</v>
      </c>
      <c r="S24" s="105">
        <f t="shared" si="10"/>
        <v>698.52</v>
      </c>
      <c r="T24" s="105">
        <f t="shared" si="10"/>
        <v>698.52</v>
      </c>
      <c r="U24" s="105">
        <f t="shared" si="10"/>
        <v>698.52</v>
      </c>
      <c r="V24" s="105">
        <f t="shared" si="10"/>
        <v>698.52</v>
      </c>
      <c r="W24" s="105">
        <f t="shared" si="10"/>
        <v>698.52</v>
      </c>
      <c r="X24" s="105">
        <f t="shared" si="10"/>
        <v>698.52</v>
      </c>
      <c r="Y24" s="105">
        <f t="shared" si="10"/>
        <v>698.52</v>
      </c>
      <c r="Z24" s="50"/>
      <c r="AA24" s="50"/>
    </row>
    <row r="25" spans="1:27" s="13" customFormat="1" ht="33" customHeight="1" outlineLevel="1" x14ac:dyDescent="0.2">
      <c r="A25" s="48" t="s">
        <v>33</v>
      </c>
      <c r="B25" s="107">
        <f>B20</f>
        <v>4.8099999999999996</v>
      </c>
      <c r="C25" s="107">
        <f t="shared" si="10"/>
        <v>4.8099999999999996</v>
      </c>
      <c r="D25" s="107">
        <f t="shared" si="10"/>
        <v>4.8099999999999996</v>
      </c>
      <c r="E25" s="107">
        <f t="shared" si="10"/>
        <v>4.8099999999999996</v>
      </c>
      <c r="F25" s="107">
        <f t="shared" si="10"/>
        <v>4.8099999999999996</v>
      </c>
      <c r="G25" s="107">
        <f t="shared" si="10"/>
        <v>4.8099999999999996</v>
      </c>
      <c r="H25" s="107">
        <f t="shared" si="10"/>
        <v>4.8099999999999996</v>
      </c>
      <c r="I25" s="107">
        <f t="shared" si="10"/>
        <v>4.8099999999999996</v>
      </c>
      <c r="J25" s="107">
        <f t="shared" si="10"/>
        <v>4.8099999999999996</v>
      </c>
      <c r="K25" s="107">
        <f t="shared" si="10"/>
        <v>4.8099999999999996</v>
      </c>
      <c r="L25" s="107">
        <f t="shared" si="10"/>
        <v>4.8099999999999996</v>
      </c>
      <c r="M25" s="107">
        <f t="shared" si="10"/>
        <v>4.8099999999999996</v>
      </c>
      <c r="N25" s="107">
        <f t="shared" si="10"/>
        <v>4.8099999999999996</v>
      </c>
      <c r="O25" s="107">
        <f t="shared" si="10"/>
        <v>4.8099999999999996</v>
      </c>
      <c r="P25" s="107">
        <f t="shared" si="10"/>
        <v>4.8099999999999996</v>
      </c>
      <c r="Q25" s="107">
        <f t="shared" si="10"/>
        <v>4.8099999999999996</v>
      </c>
      <c r="R25" s="107">
        <f t="shared" si="10"/>
        <v>4.8099999999999996</v>
      </c>
      <c r="S25" s="107">
        <f t="shared" si="10"/>
        <v>4.8099999999999996</v>
      </c>
      <c r="T25" s="107">
        <f t="shared" si="10"/>
        <v>4.8099999999999996</v>
      </c>
      <c r="U25" s="107">
        <f t="shared" si="10"/>
        <v>4.8099999999999996</v>
      </c>
      <c r="V25" s="107">
        <f t="shared" si="10"/>
        <v>4.8099999999999996</v>
      </c>
      <c r="W25" s="107">
        <f t="shared" si="10"/>
        <v>4.8099999999999996</v>
      </c>
      <c r="X25" s="107">
        <f t="shared" si="10"/>
        <v>4.8099999999999996</v>
      </c>
      <c r="Y25" s="107">
        <f t="shared" si="10"/>
        <v>4.8099999999999996</v>
      </c>
      <c r="Z25" s="50"/>
      <c r="AA25" s="50"/>
    </row>
    <row r="26" spans="1:27" s="13" customFormat="1" ht="25.5" customHeight="1" outlineLevel="1" x14ac:dyDescent="0.25">
      <c r="A26" s="48" t="s">
        <v>34</v>
      </c>
      <c r="B26" s="105">
        <f>B21</f>
        <v>623.71</v>
      </c>
      <c r="C26" s="105">
        <f t="shared" si="10"/>
        <v>623.71</v>
      </c>
      <c r="D26" s="105">
        <f t="shared" si="10"/>
        <v>623.71</v>
      </c>
      <c r="E26" s="105">
        <f t="shared" si="10"/>
        <v>623.71</v>
      </c>
      <c r="F26" s="105">
        <f t="shared" si="10"/>
        <v>623.71</v>
      </c>
      <c r="G26" s="105">
        <f t="shared" si="10"/>
        <v>623.71</v>
      </c>
      <c r="H26" s="105">
        <f t="shared" si="10"/>
        <v>623.71</v>
      </c>
      <c r="I26" s="105">
        <f t="shared" si="10"/>
        <v>623.71</v>
      </c>
      <c r="J26" s="105">
        <f t="shared" si="10"/>
        <v>623.71</v>
      </c>
      <c r="K26" s="105">
        <f t="shared" si="10"/>
        <v>623.71</v>
      </c>
      <c r="L26" s="105">
        <f t="shared" si="10"/>
        <v>623.71</v>
      </c>
      <c r="M26" s="105">
        <f t="shared" si="10"/>
        <v>623.71</v>
      </c>
      <c r="N26" s="105">
        <f t="shared" si="10"/>
        <v>623.71</v>
      </c>
      <c r="O26" s="105">
        <f t="shared" si="10"/>
        <v>623.71</v>
      </c>
      <c r="P26" s="105">
        <f t="shared" si="10"/>
        <v>623.71</v>
      </c>
      <c r="Q26" s="105">
        <f t="shared" si="10"/>
        <v>623.71</v>
      </c>
      <c r="R26" s="105">
        <f t="shared" si="10"/>
        <v>623.71</v>
      </c>
      <c r="S26" s="105">
        <f t="shared" si="10"/>
        <v>623.71</v>
      </c>
      <c r="T26" s="105">
        <f t="shared" si="10"/>
        <v>623.71</v>
      </c>
      <c r="U26" s="105">
        <f t="shared" si="10"/>
        <v>623.71</v>
      </c>
      <c r="V26" s="105">
        <f t="shared" si="10"/>
        <v>623.71</v>
      </c>
      <c r="W26" s="105">
        <f t="shared" si="10"/>
        <v>623.71</v>
      </c>
      <c r="X26" s="105">
        <f t="shared" si="10"/>
        <v>623.71</v>
      </c>
      <c r="Y26" s="105">
        <f t="shared" si="10"/>
        <v>623.71</v>
      </c>
      <c r="Z26" s="50"/>
      <c r="AA26" s="50"/>
    </row>
    <row r="27" spans="1:27" s="10" customFormat="1" ht="25.5" customHeight="1" x14ac:dyDescent="0.2">
      <c r="A27" s="32">
        <v>5</v>
      </c>
      <c r="B27" s="108">
        <f t="shared" ref="B27:Y27" si="11">SUM(B28:B31)</f>
        <v>3122.4</v>
      </c>
      <c r="C27" s="108">
        <f t="shared" si="11"/>
        <v>3133.6299999999997</v>
      </c>
      <c r="D27" s="108">
        <f t="shared" si="11"/>
        <v>3167.7599999999998</v>
      </c>
      <c r="E27" s="108">
        <f t="shared" si="11"/>
        <v>3222.1299999999997</v>
      </c>
      <c r="F27" s="108">
        <f t="shared" si="11"/>
        <v>3221.67</v>
      </c>
      <c r="G27" s="108">
        <f t="shared" si="11"/>
        <v>3234.77</v>
      </c>
      <c r="H27" s="108">
        <f t="shared" si="11"/>
        <v>3277.83</v>
      </c>
      <c r="I27" s="108">
        <f t="shared" si="11"/>
        <v>3302.47</v>
      </c>
      <c r="J27" s="108">
        <f t="shared" si="11"/>
        <v>3294.6299999999997</v>
      </c>
      <c r="K27" s="108">
        <f t="shared" si="11"/>
        <v>3268.5499999999997</v>
      </c>
      <c r="L27" s="108">
        <f t="shared" si="11"/>
        <v>3263.73</v>
      </c>
      <c r="M27" s="108">
        <f t="shared" si="11"/>
        <v>3259.7999999999997</v>
      </c>
      <c r="N27" s="108">
        <f t="shared" si="11"/>
        <v>3264.03</v>
      </c>
      <c r="O27" s="108">
        <f t="shared" si="11"/>
        <v>3299.91</v>
      </c>
      <c r="P27" s="108">
        <f t="shared" si="11"/>
        <v>3338.11</v>
      </c>
      <c r="Q27" s="108">
        <f t="shared" si="11"/>
        <v>3373.06</v>
      </c>
      <c r="R27" s="108">
        <f t="shared" si="11"/>
        <v>3364.82</v>
      </c>
      <c r="S27" s="108">
        <f t="shared" si="11"/>
        <v>3399.57</v>
      </c>
      <c r="T27" s="108">
        <f t="shared" si="11"/>
        <v>3350.7599999999998</v>
      </c>
      <c r="U27" s="108">
        <f t="shared" si="11"/>
        <v>3382.56</v>
      </c>
      <c r="V27" s="108">
        <f t="shared" si="11"/>
        <v>3319.36</v>
      </c>
      <c r="W27" s="108">
        <f t="shared" si="11"/>
        <v>3236.08</v>
      </c>
      <c r="X27" s="108">
        <f t="shared" si="11"/>
        <v>3166.36</v>
      </c>
      <c r="Y27" s="108">
        <f t="shared" si="11"/>
        <v>3158.22</v>
      </c>
      <c r="Z27" s="51"/>
      <c r="AA27" s="51"/>
    </row>
    <row r="28" spans="1:27" s="13" customFormat="1" ht="25.5" customHeight="1" outlineLevel="1" x14ac:dyDescent="0.2">
      <c r="A28" s="48" t="s">
        <v>31</v>
      </c>
      <c r="B28" s="113">
        <v>1795.36</v>
      </c>
      <c r="C28" s="113">
        <v>1806.59</v>
      </c>
      <c r="D28" s="113">
        <v>1840.72</v>
      </c>
      <c r="E28" s="113">
        <v>1895.09</v>
      </c>
      <c r="F28" s="113">
        <v>1894.63</v>
      </c>
      <c r="G28" s="113">
        <v>1907.73</v>
      </c>
      <c r="H28" s="113">
        <v>1950.79</v>
      </c>
      <c r="I28" s="113">
        <v>1975.43</v>
      </c>
      <c r="J28" s="113">
        <v>1967.59</v>
      </c>
      <c r="K28" s="113">
        <v>1941.51</v>
      </c>
      <c r="L28" s="113">
        <v>1936.69</v>
      </c>
      <c r="M28" s="113">
        <v>1932.76</v>
      </c>
      <c r="N28" s="113">
        <v>1936.99</v>
      </c>
      <c r="O28" s="113">
        <v>1972.87</v>
      </c>
      <c r="P28" s="113">
        <v>2011.07</v>
      </c>
      <c r="Q28" s="113">
        <v>2046.02</v>
      </c>
      <c r="R28" s="113">
        <v>2037.78</v>
      </c>
      <c r="S28" s="113">
        <v>2072.5300000000002</v>
      </c>
      <c r="T28" s="113">
        <v>2023.72</v>
      </c>
      <c r="U28" s="113">
        <v>2055.52</v>
      </c>
      <c r="V28" s="113">
        <v>1992.32</v>
      </c>
      <c r="W28" s="113">
        <v>1909.04</v>
      </c>
      <c r="X28" s="113">
        <v>1839.32</v>
      </c>
      <c r="Y28" s="113">
        <v>1831.18</v>
      </c>
      <c r="Z28" s="50"/>
      <c r="AA28" s="50"/>
    </row>
    <row r="29" spans="1:27" s="13" customFormat="1" ht="25.5" customHeight="1" outlineLevel="1" x14ac:dyDescent="0.25">
      <c r="A29" s="48" t="s">
        <v>32</v>
      </c>
      <c r="B29" s="105">
        <f>B24</f>
        <v>698.52</v>
      </c>
      <c r="C29" s="105">
        <f t="shared" ref="C29:Y31" si="12">C24</f>
        <v>698.52</v>
      </c>
      <c r="D29" s="105">
        <f t="shared" si="12"/>
        <v>698.52</v>
      </c>
      <c r="E29" s="105">
        <f t="shared" si="12"/>
        <v>698.52</v>
      </c>
      <c r="F29" s="105">
        <f t="shared" si="12"/>
        <v>698.52</v>
      </c>
      <c r="G29" s="105">
        <f t="shared" si="12"/>
        <v>698.52</v>
      </c>
      <c r="H29" s="105">
        <f t="shared" si="12"/>
        <v>698.52</v>
      </c>
      <c r="I29" s="105">
        <f t="shared" si="12"/>
        <v>698.52</v>
      </c>
      <c r="J29" s="105">
        <f t="shared" si="12"/>
        <v>698.52</v>
      </c>
      <c r="K29" s="105">
        <f t="shared" si="12"/>
        <v>698.52</v>
      </c>
      <c r="L29" s="105">
        <f t="shared" si="12"/>
        <v>698.52</v>
      </c>
      <c r="M29" s="105">
        <f t="shared" si="12"/>
        <v>698.52</v>
      </c>
      <c r="N29" s="105">
        <f t="shared" si="12"/>
        <v>698.52</v>
      </c>
      <c r="O29" s="105">
        <f t="shared" si="12"/>
        <v>698.52</v>
      </c>
      <c r="P29" s="105">
        <f t="shared" si="12"/>
        <v>698.52</v>
      </c>
      <c r="Q29" s="105">
        <f t="shared" si="12"/>
        <v>698.52</v>
      </c>
      <c r="R29" s="105">
        <f t="shared" si="12"/>
        <v>698.52</v>
      </c>
      <c r="S29" s="105">
        <f t="shared" si="12"/>
        <v>698.52</v>
      </c>
      <c r="T29" s="105">
        <f t="shared" si="12"/>
        <v>698.52</v>
      </c>
      <c r="U29" s="105">
        <f t="shared" si="12"/>
        <v>698.52</v>
      </c>
      <c r="V29" s="105">
        <f t="shared" si="12"/>
        <v>698.52</v>
      </c>
      <c r="W29" s="105">
        <f t="shared" si="12"/>
        <v>698.52</v>
      </c>
      <c r="X29" s="105">
        <f t="shared" si="12"/>
        <v>698.52</v>
      </c>
      <c r="Y29" s="105">
        <f t="shared" si="12"/>
        <v>698.52</v>
      </c>
      <c r="Z29" s="50"/>
      <c r="AA29" s="50"/>
    </row>
    <row r="30" spans="1:27" s="13" customFormat="1" ht="33" customHeight="1" outlineLevel="1" x14ac:dyDescent="0.2">
      <c r="A30" s="48" t="s">
        <v>33</v>
      </c>
      <c r="B30" s="107">
        <f>B25</f>
        <v>4.8099999999999996</v>
      </c>
      <c r="C30" s="107">
        <f t="shared" si="12"/>
        <v>4.8099999999999996</v>
      </c>
      <c r="D30" s="107">
        <f t="shared" si="12"/>
        <v>4.8099999999999996</v>
      </c>
      <c r="E30" s="107">
        <f t="shared" si="12"/>
        <v>4.8099999999999996</v>
      </c>
      <c r="F30" s="107">
        <f t="shared" si="12"/>
        <v>4.8099999999999996</v>
      </c>
      <c r="G30" s="107">
        <f t="shared" si="12"/>
        <v>4.8099999999999996</v>
      </c>
      <c r="H30" s="107">
        <f t="shared" si="12"/>
        <v>4.8099999999999996</v>
      </c>
      <c r="I30" s="107">
        <f t="shared" si="12"/>
        <v>4.8099999999999996</v>
      </c>
      <c r="J30" s="107">
        <f t="shared" si="12"/>
        <v>4.8099999999999996</v>
      </c>
      <c r="K30" s="107">
        <f t="shared" si="12"/>
        <v>4.8099999999999996</v>
      </c>
      <c r="L30" s="107">
        <f t="shared" si="12"/>
        <v>4.8099999999999996</v>
      </c>
      <c r="M30" s="107">
        <f t="shared" si="12"/>
        <v>4.8099999999999996</v>
      </c>
      <c r="N30" s="107">
        <f t="shared" si="12"/>
        <v>4.8099999999999996</v>
      </c>
      <c r="O30" s="107">
        <f t="shared" si="12"/>
        <v>4.8099999999999996</v>
      </c>
      <c r="P30" s="107">
        <f t="shared" si="12"/>
        <v>4.8099999999999996</v>
      </c>
      <c r="Q30" s="107">
        <f t="shared" si="12"/>
        <v>4.8099999999999996</v>
      </c>
      <c r="R30" s="107">
        <f t="shared" si="12"/>
        <v>4.8099999999999996</v>
      </c>
      <c r="S30" s="107">
        <f t="shared" si="12"/>
        <v>4.8099999999999996</v>
      </c>
      <c r="T30" s="107">
        <f t="shared" si="12"/>
        <v>4.8099999999999996</v>
      </c>
      <c r="U30" s="107">
        <f t="shared" si="12"/>
        <v>4.8099999999999996</v>
      </c>
      <c r="V30" s="107">
        <f t="shared" si="12"/>
        <v>4.8099999999999996</v>
      </c>
      <c r="W30" s="107">
        <f t="shared" si="12"/>
        <v>4.8099999999999996</v>
      </c>
      <c r="X30" s="107">
        <f t="shared" si="12"/>
        <v>4.8099999999999996</v>
      </c>
      <c r="Y30" s="107">
        <f t="shared" si="12"/>
        <v>4.8099999999999996</v>
      </c>
      <c r="Z30" s="50"/>
      <c r="AA30" s="50"/>
    </row>
    <row r="31" spans="1:27" s="13" customFormat="1" ht="25.5" customHeight="1" outlineLevel="1" x14ac:dyDescent="0.25">
      <c r="A31" s="48" t="s">
        <v>34</v>
      </c>
      <c r="B31" s="105">
        <f>B26</f>
        <v>623.71</v>
      </c>
      <c r="C31" s="105">
        <f t="shared" si="12"/>
        <v>623.71</v>
      </c>
      <c r="D31" s="105">
        <f t="shared" si="12"/>
        <v>623.71</v>
      </c>
      <c r="E31" s="105">
        <f t="shared" si="12"/>
        <v>623.71</v>
      </c>
      <c r="F31" s="105">
        <f t="shared" si="12"/>
        <v>623.71</v>
      </c>
      <c r="G31" s="105">
        <f t="shared" si="12"/>
        <v>623.71</v>
      </c>
      <c r="H31" s="105">
        <f t="shared" si="12"/>
        <v>623.71</v>
      </c>
      <c r="I31" s="105">
        <f t="shared" si="12"/>
        <v>623.71</v>
      </c>
      <c r="J31" s="105">
        <f t="shared" si="12"/>
        <v>623.71</v>
      </c>
      <c r="K31" s="105">
        <f t="shared" si="12"/>
        <v>623.71</v>
      </c>
      <c r="L31" s="105">
        <f t="shared" si="12"/>
        <v>623.71</v>
      </c>
      <c r="M31" s="105">
        <f t="shared" si="12"/>
        <v>623.71</v>
      </c>
      <c r="N31" s="105">
        <f t="shared" si="12"/>
        <v>623.71</v>
      </c>
      <c r="O31" s="105">
        <f t="shared" si="12"/>
        <v>623.71</v>
      </c>
      <c r="P31" s="105">
        <f t="shared" si="12"/>
        <v>623.71</v>
      </c>
      <c r="Q31" s="105">
        <f t="shared" si="12"/>
        <v>623.71</v>
      </c>
      <c r="R31" s="105">
        <f t="shared" si="12"/>
        <v>623.71</v>
      </c>
      <c r="S31" s="105">
        <f t="shared" si="12"/>
        <v>623.71</v>
      </c>
      <c r="T31" s="105">
        <f t="shared" si="12"/>
        <v>623.71</v>
      </c>
      <c r="U31" s="105">
        <f t="shared" si="12"/>
        <v>623.71</v>
      </c>
      <c r="V31" s="105">
        <f t="shared" si="12"/>
        <v>623.71</v>
      </c>
      <c r="W31" s="105">
        <f t="shared" si="12"/>
        <v>623.71</v>
      </c>
      <c r="X31" s="105">
        <f t="shared" si="12"/>
        <v>623.71</v>
      </c>
      <c r="Y31" s="105">
        <f t="shared" si="12"/>
        <v>623.71</v>
      </c>
      <c r="Z31" s="50"/>
      <c r="AA31" s="50"/>
    </row>
    <row r="32" spans="1:27" s="10" customFormat="1" ht="25.5" customHeight="1" x14ac:dyDescent="0.2">
      <c r="A32" s="32">
        <v>6</v>
      </c>
      <c r="B32" s="108">
        <f t="shared" ref="B32:Y32" si="13">SUM(B33:B36)</f>
        <v>3069.98</v>
      </c>
      <c r="C32" s="108">
        <f t="shared" si="13"/>
        <v>3113.77</v>
      </c>
      <c r="D32" s="108">
        <f t="shared" si="13"/>
        <v>3136.65</v>
      </c>
      <c r="E32" s="108">
        <f t="shared" si="13"/>
        <v>3179.67</v>
      </c>
      <c r="F32" s="108">
        <f t="shared" si="13"/>
        <v>3177.03</v>
      </c>
      <c r="G32" s="108">
        <f t="shared" si="13"/>
        <v>3181.75</v>
      </c>
      <c r="H32" s="108">
        <f t="shared" si="13"/>
        <v>3210.8799999999997</v>
      </c>
      <c r="I32" s="108">
        <f t="shared" si="13"/>
        <v>3201.5099999999998</v>
      </c>
      <c r="J32" s="108">
        <f t="shared" si="13"/>
        <v>3181.39</v>
      </c>
      <c r="K32" s="108">
        <f t="shared" si="13"/>
        <v>3152.3799999999997</v>
      </c>
      <c r="L32" s="108">
        <f t="shared" si="13"/>
        <v>3134.58</v>
      </c>
      <c r="M32" s="108">
        <f t="shared" si="13"/>
        <v>3128.11</v>
      </c>
      <c r="N32" s="108">
        <f t="shared" si="13"/>
        <v>3135.03</v>
      </c>
      <c r="O32" s="108">
        <f t="shared" si="13"/>
        <v>3154.4900000000002</v>
      </c>
      <c r="P32" s="108">
        <f t="shared" si="13"/>
        <v>3186.79</v>
      </c>
      <c r="Q32" s="108">
        <f t="shared" si="13"/>
        <v>3242.16</v>
      </c>
      <c r="R32" s="108">
        <f t="shared" si="13"/>
        <v>3236.7999999999997</v>
      </c>
      <c r="S32" s="108">
        <f t="shared" si="13"/>
        <v>3314.32</v>
      </c>
      <c r="T32" s="108">
        <f t="shared" si="13"/>
        <v>3237.36</v>
      </c>
      <c r="U32" s="108">
        <f t="shared" si="13"/>
        <v>3255.8799999999997</v>
      </c>
      <c r="V32" s="108">
        <f t="shared" si="13"/>
        <v>3171.57</v>
      </c>
      <c r="W32" s="108">
        <f t="shared" si="13"/>
        <v>3177.7000000000003</v>
      </c>
      <c r="X32" s="108">
        <f t="shared" si="13"/>
        <v>3136.9900000000002</v>
      </c>
      <c r="Y32" s="108">
        <f t="shared" si="13"/>
        <v>3098.39</v>
      </c>
      <c r="Z32" s="51"/>
      <c r="AA32" s="51"/>
    </row>
    <row r="33" spans="1:27" s="13" customFormat="1" ht="25.5" customHeight="1" outlineLevel="1" x14ac:dyDescent="0.2">
      <c r="A33" s="48" t="s">
        <v>31</v>
      </c>
      <c r="B33" s="113">
        <v>1742.94</v>
      </c>
      <c r="C33" s="113">
        <v>1786.73</v>
      </c>
      <c r="D33" s="113">
        <v>1809.61</v>
      </c>
      <c r="E33" s="113">
        <v>1852.63</v>
      </c>
      <c r="F33" s="113">
        <v>1849.99</v>
      </c>
      <c r="G33" s="113">
        <v>1854.71</v>
      </c>
      <c r="H33" s="113">
        <v>1883.84</v>
      </c>
      <c r="I33" s="113">
        <v>1874.47</v>
      </c>
      <c r="J33" s="113">
        <v>1854.35</v>
      </c>
      <c r="K33" s="113">
        <v>1825.34</v>
      </c>
      <c r="L33" s="113">
        <v>1807.54</v>
      </c>
      <c r="M33" s="113">
        <v>1801.07</v>
      </c>
      <c r="N33" s="113">
        <v>1807.99</v>
      </c>
      <c r="O33" s="113">
        <v>1827.45</v>
      </c>
      <c r="P33" s="113">
        <v>1859.75</v>
      </c>
      <c r="Q33" s="113">
        <v>1915.12</v>
      </c>
      <c r="R33" s="113">
        <v>1909.76</v>
      </c>
      <c r="S33" s="113">
        <v>1987.28</v>
      </c>
      <c r="T33" s="113">
        <v>1910.32</v>
      </c>
      <c r="U33" s="113">
        <v>1928.84</v>
      </c>
      <c r="V33" s="113">
        <v>1844.53</v>
      </c>
      <c r="W33" s="113">
        <v>1850.66</v>
      </c>
      <c r="X33" s="113">
        <v>1809.95</v>
      </c>
      <c r="Y33" s="113">
        <v>1771.35</v>
      </c>
      <c r="Z33" s="50"/>
      <c r="AA33" s="50"/>
    </row>
    <row r="34" spans="1:27" s="13" customFormat="1" ht="25.5" customHeight="1" outlineLevel="1" x14ac:dyDescent="0.25">
      <c r="A34" s="48" t="s">
        <v>32</v>
      </c>
      <c r="B34" s="105">
        <f>B29</f>
        <v>698.52</v>
      </c>
      <c r="C34" s="105">
        <f t="shared" ref="C34:Y36" si="14">C29</f>
        <v>698.52</v>
      </c>
      <c r="D34" s="105">
        <f t="shared" si="14"/>
        <v>698.52</v>
      </c>
      <c r="E34" s="105">
        <f t="shared" si="14"/>
        <v>698.52</v>
      </c>
      <c r="F34" s="105">
        <f t="shared" si="14"/>
        <v>698.52</v>
      </c>
      <c r="G34" s="105">
        <f t="shared" si="14"/>
        <v>698.52</v>
      </c>
      <c r="H34" s="105">
        <f t="shared" si="14"/>
        <v>698.52</v>
      </c>
      <c r="I34" s="105">
        <f t="shared" si="14"/>
        <v>698.52</v>
      </c>
      <c r="J34" s="105">
        <f t="shared" si="14"/>
        <v>698.52</v>
      </c>
      <c r="K34" s="105">
        <f t="shared" si="14"/>
        <v>698.52</v>
      </c>
      <c r="L34" s="105">
        <f t="shared" si="14"/>
        <v>698.52</v>
      </c>
      <c r="M34" s="105">
        <f t="shared" si="14"/>
        <v>698.52</v>
      </c>
      <c r="N34" s="105">
        <f t="shared" si="14"/>
        <v>698.52</v>
      </c>
      <c r="O34" s="105">
        <f t="shared" si="14"/>
        <v>698.52</v>
      </c>
      <c r="P34" s="105">
        <f t="shared" si="14"/>
        <v>698.52</v>
      </c>
      <c r="Q34" s="105">
        <f t="shared" si="14"/>
        <v>698.52</v>
      </c>
      <c r="R34" s="105">
        <f t="shared" si="14"/>
        <v>698.52</v>
      </c>
      <c r="S34" s="105">
        <f t="shared" si="14"/>
        <v>698.52</v>
      </c>
      <c r="T34" s="105">
        <f t="shared" si="14"/>
        <v>698.52</v>
      </c>
      <c r="U34" s="105">
        <f t="shared" si="14"/>
        <v>698.52</v>
      </c>
      <c r="V34" s="105">
        <f t="shared" si="14"/>
        <v>698.52</v>
      </c>
      <c r="W34" s="105">
        <f t="shared" si="14"/>
        <v>698.52</v>
      </c>
      <c r="X34" s="105">
        <f t="shared" si="14"/>
        <v>698.52</v>
      </c>
      <c r="Y34" s="105">
        <f t="shared" si="14"/>
        <v>698.52</v>
      </c>
      <c r="Z34" s="50"/>
      <c r="AA34" s="50"/>
    </row>
    <row r="35" spans="1:27" s="13" customFormat="1" ht="33" customHeight="1" outlineLevel="1" x14ac:dyDescent="0.2">
      <c r="A35" s="48" t="s">
        <v>33</v>
      </c>
      <c r="B35" s="107">
        <f>B30</f>
        <v>4.8099999999999996</v>
      </c>
      <c r="C35" s="107">
        <f t="shared" si="14"/>
        <v>4.8099999999999996</v>
      </c>
      <c r="D35" s="107">
        <f t="shared" si="14"/>
        <v>4.8099999999999996</v>
      </c>
      <c r="E35" s="107">
        <f t="shared" si="14"/>
        <v>4.8099999999999996</v>
      </c>
      <c r="F35" s="107">
        <f t="shared" si="14"/>
        <v>4.8099999999999996</v>
      </c>
      <c r="G35" s="107">
        <f t="shared" si="14"/>
        <v>4.8099999999999996</v>
      </c>
      <c r="H35" s="107">
        <f t="shared" si="14"/>
        <v>4.8099999999999996</v>
      </c>
      <c r="I35" s="107">
        <f t="shared" si="14"/>
        <v>4.8099999999999996</v>
      </c>
      <c r="J35" s="107">
        <f t="shared" si="14"/>
        <v>4.8099999999999996</v>
      </c>
      <c r="K35" s="107">
        <f t="shared" si="14"/>
        <v>4.8099999999999996</v>
      </c>
      <c r="L35" s="107">
        <f t="shared" si="14"/>
        <v>4.8099999999999996</v>
      </c>
      <c r="M35" s="107">
        <f t="shared" si="14"/>
        <v>4.8099999999999996</v>
      </c>
      <c r="N35" s="107">
        <f t="shared" si="14"/>
        <v>4.8099999999999996</v>
      </c>
      <c r="O35" s="107">
        <f t="shared" si="14"/>
        <v>4.8099999999999996</v>
      </c>
      <c r="P35" s="107">
        <f t="shared" si="14"/>
        <v>4.8099999999999996</v>
      </c>
      <c r="Q35" s="107">
        <f t="shared" si="14"/>
        <v>4.8099999999999996</v>
      </c>
      <c r="R35" s="107">
        <f t="shared" si="14"/>
        <v>4.8099999999999996</v>
      </c>
      <c r="S35" s="107">
        <f t="shared" si="14"/>
        <v>4.8099999999999996</v>
      </c>
      <c r="T35" s="107">
        <f t="shared" si="14"/>
        <v>4.8099999999999996</v>
      </c>
      <c r="U35" s="107">
        <f t="shared" si="14"/>
        <v>4.8099999999999996</v>
      </c>
      <c r="V35" s="107">
        <f t="shared" si="14"/>
        <v>4.8099999999999996</v>
      </c>
      <c r="W35" s="107">
        <f t="shared" si="14"/>
        <v>4.8099999999999996</v>
      </c>
      <c r="X35" s="107">
        <f t="shared" si="14"/>
        <v>4.8099999999999996</v>
      </c>
      <c r="Y35" s="107">
        <f t="shared" si="14"/>
        <v>4.8099999999999996</v>
      </c>
      <c r="Z35" s="50"/>
      <c r="AA35" s="50"/>
    </row>
    <row r="36" spans="1:27" s="13" customFormat="1" ht="25.5" customHeight="1" outlineLevel="1" x14ac:dyDescent="0.25">
      <c r="A36" s="48" t="s">
        <v>34</v>
      </c>
      <c r="B36" s="105">
        <f>B31</f>
        <v>623.71</v>
      </c>
      <c r="C36" s="105">
        <f t="shared" si="14"/>
        <v>623.71</v>
      </c>
      <c r="D36" s="105">
        <f t="shared" si="14"/>
        <v>623.71</v>
      </c>
      <c r="E36" s="105">
        <f t="shared" si="14"/>
        <v>623.71</v>
      </c>
      <c r="F36" s="105">
        <f t="shared" si="14"/>
        <v>623.71</v>
      </c>
      <c r="G36" s="105">
        <f t="shared" si="14"/>
        <v>623.71</v>
      </c>
      <c r="H36" s="105">
        <f t="shared" si="14"/>
        <v>623.71</v>
      </c>
      <c r="I36" s="105">
        <f t="shared" si="14"/>
        <v>623.71</v>
      </c>
      <c r="J36" s="105">
        <f t="shared" si="14"/>
        <v>623.71</v>
      </c>
      <c r="K36" s="105">
        <f t="shared" si="14"/>
        <v>623.71</v>
      </c>
      <c r="L36" s="105">
        <f t="shared" si="14"/>
        <v>623.71</v>
      </c>
      <c r="M36" s="105">
        <f t="shared" si="14"/>
        <v>623.71</v>
      </c>
      <c r="N36" s="105">
        <f t="shared" si="14"/>
        <v>623.71</v>
      </c>
      <c r="O36" s="105">
        <f t="shared" si="14"/>
        <v>623.71</v>
      </c>
      <c r="P36" s="105">
        <f t="shared" si="14"/>
        <v>623.71</v>
      </c>
      <c r="Q36" s="105">
        <f t="shared" si="14"/>
        <v>623.71</v>
      </c>
      <c r="R36" s="105">
        <f t="shared" si="14"/>
        <v>623.71</v>
      </c>
      <c r="S36" s="105">
        <f t="shared" si="14"/>
        <v>623.71</v>
      </c>
      <c r="T36" s="105">
        <f t="shared" si="14"/>
        <v>623.71</v>
      </c>
      <c r="U36" s="105">
        <f t="shared" si="14"/>
        <v>623.71</v>
      </c>
      <c r="V36" s="105">
        <f t="shared" si="14"/>
        <v>623.71</v>
      </c>
      <c r="W36" s="105">
        <f t="shared" si="14"/>
        <v>623.71</v>
      </c>
      <c r="X36" s="105">
        <f t="shared" si="14"/>
        <v>623.71</v>
      </c>
      <c r="Y36" s="105">
        <f t="shared" si="14"/>
        <v>623.71</v>
      </c>
      <c r="Z36" s="50"/>
      <c r="AA36" s="50"/>
    </row>
    <row r="37" spans="1:27" s="10" customFormat="1" ht="25.5" customHeight="1" x14ac:dyDescent="0.2">
      <c r="A37" s="32">
        <v>7</v>
      </c>
      <c r="B37" s="108">
        <f t="shared" ref="B37:Y37" si="15">SUM(B38:B41)</f>
        <v>3236.46</v>
      </c>
      <c r="C37" s="108">
        <f t="shared" si="15"/>
        <v>3249.29</v>
      </c>
      <c r="D37" s="108">
        <f t="shared" si="15"/>
        <v>3275.75</v>
      </c>
      <c r="E37" s="108">
        <f t="shared" si="15"/>
        <v>3324.72</v>
      </c>
      <c r="F37" s="108">
        <f t="shared" si="15"/>
        <v>3307.0899999999997</v>
      </c>
      <c r="G37" s="108">
        <f t="shared" si="15"/>
        <v>3346.14</v>
      </c>
      <c r="H37" s="108">
        <f t="shared" si="15"/>
        <v>3400.9</v>
      </c>
      <c r="I37" s="108">
        <f t="shared" si="15"/>
        <v>3419.1</v>
      </c>
      <c r="J37" s="108">
        <f t="shared" si="15"/>
        <v>3406.25</v>
      </c>
      <c r="K37" s="108">
        <f t="shared" si="15"/>
        <v>3396.3</v>
      </c>
      <c r="L37" s="108">
        <f t="shared" si="15"/>
        <v>3379.81</v>
      </c>
      <c r="M37" s="108">
        <f t="shared" si="15"/>
        <v>3372.22</v>
      </c>
      <c r="N37" s="108">
        <f t="shared" si="15"/>
        <v>3386.42</v>
      </c>
      <c r="O37" s="108">
        <f t="shared" si="15"/>
        <v>3362.7999999999997</v>
      </c>
      <c r="P37" s="108">
        <f t="shared" si="15"/>
        <v>3369.04</v>
      </c>
      <c r="Q37" s="108">
        <f t="shared" si="15"/>
        <v>3391.05</v>
      </c>
      <c r="R37" s="108">
        <f t="shared" si="15"/>
        <v>3386.9</v>
      </c>
      <c r="S37" s="108">
        <f t="shared" si="15"/>
        <v>3507.16</v>
      </c>
      <c r="T37" s="108">
        <f t="shared" si="15"/>
        <v>3444.19</v>
      </c>
      <c r="U37" s="108">
        <f t="shared" si="15"/>
        <v>3464.84</v>
      </c>
      <c r="V37" s="108">
        <f t="shared" si="15"/>
        <v>3392.33</v>
      </c>
      <c r="W37" s="108">
        <f t="shared" si="15"/>
        <v>3371.0899999999997</v>
      </c>
      <c r="X37" s="108">
        <f t="shared" si="15"/>
        <v>3332.52</v>
      </c>
      <c r="Y37" s="108">
        <f t="shared" si="15"/>
        <v>3276.78</v>
      </c>
      <c r="Z37" s="51"/>
      <c r="AA37" s="51"/>
    </row>
    <row r="38" spans="1:27" s="13" customFormat="1" ht="25.5" customHeight="1" outlineLevel="1" x14ac:dyDescent="0.2">
      <c r="A38" s="48" t="s">
        <v>31</v>
      </c>
      <c r="B38" s="113">
        <v>1909.42</v>
      </c>
      <c r="C38" s="113">
        <v>1922.25</v>
      </c>
      <c r="D38" s="113">
        <v>1948.71</v>
      </c>
      <c r="E38" s="113">
        <v>1997.68</v>
      </c>
      <c r="F38" s="113">
        <v>1980.05</v>
      </c>
      <c r="G38" s="113">
        <v>2019.1</v>
      </c>
      <c r="H38" s="113">
        <v>2073.86</v>
      </c>
      <c r="I38" s="113">
        <v>2092.06</v>
      </c>
      <c r="J38" s="113">
        <v>2079.21</v>
      </c>
      <c r="K38" s="113">
        <v>2069.2600000000002</v>
      </c>
      <c r="L38" s="113">
        <v>2052.77</v>
      </c>
      <c r="M38" s="113">
        <v>2045.18</v>
      </c>
      <c r="N38" s="113">
        <v>2059.38</v>
      </c>
      <c r="O38" s="113">
        <v>2035.76</v>
      </c>
      <c r="P38" s="113">
        <v>2042</v>
      </c>
      <c r="Q38" s="113">
        <v>2064.0100000000002</v>
      </c>
      <c r="R38" s="113">
        <v>2059.86</v>
      </c>
      <c r="S38" s="113">
        <v>2180.12</v>
      </c>
      <c r="T38" s="113">
        <v>2117.15</v>
      </c>
      <c r="U38" s="113">
        <v>2137.8000000000002</v>
      </c>
      <c r="V38" s="113">
        <v>2065.29</v>
      </c>
      <c r="W38" s="113">
        <v>2044.05</v>
      </c>
      <c r="X38" s="113">
        <v>2005.48</v>
      </c>
      <c r="Y38" s="113">
        <v>1949.74</v>
      </c>
      <c r="Z38" s="50"/>
      <c r="AA38" s="50"/>
    </row>
    <row r="39" spans="1:27" s="13" customFormat="1" ht="25.5" customHeight="1" outlineLevel="1" x14ac:dyDescent="0.25">
      <c r="A39" s="48" t="s">
        <v>32</v>
      </c>
      <c r="B39" s="105">
        <f>B34</f>
        <v>698.52</v>
      </c>
      <c r="C39" s="105">
        <f t="shared" ref="C39:Y41" si="16">C34</f>
        <v>698.52</v>
      </c>
      <c r="D39" s="105">
        <f t="shared" si="16"/>
        <v>698.52</v>
      </c>
      <c r="E39" s="105">
        <f t="shared" si="16"/>
        <v>698.52</v>
      </c>
      <c r="F39" s="105">
        <f t="shared" si="16"/>
        <v>698.52</v>
      </c>
      <c r="G39" s="105">
        <f t="shared" si="16"/>
        <v>698.52</v>
      </c>
      <c r="H39" s="105">
        <f t="shared" si="16"/>
        <v>698.52</v>
      </c>
      <c r="I39" s="105">
        <f t="shared" si="16"/>
        <v>698.52</v>
      </c>
      <c r="J39" s="105">
        <f t="shared" si="16"/>
        <v>698.52</v>
      </c>
      <c r="K39" s="105">
        <f t="shared" si="16"/>
        <v>698.52</v>
      </c>
      <c r="L39" s="105">
        <f t="shared" si="16"/>
        <v>698.52</v>
      </c>
      <c r="M39" s="105">
        <f t="shared" si="16"/>
        <v>698.52</v>
      </c>
      <c r="N39" s="105">
        <f t="shared" si="16"/>
        <v>698.52</v>
      </c>
      <c r="O39" s="105">
        <f t="shared" si="16"/>
        <v>698.52</v>
      </c>
      <c r="P39" s="105">
        <f t="shared" si="16"/>
        <v>698.52</v>
      </c>
      <c r="Q39" s="105">
        <f t="shared" si="16"/>
        <v>698.52</v>
      </c>
      <c r="R39" s="105">
        <f t="shared" si="16"/>
        <v>698.52</v>
      </c>
      <c r="S39" s="105">
        <f t="shared" si="16"/>
        <v>698.52</v>
      </c>
      <c r="T39" s="105">
        <f t="shared" si="16"/>
        <v>698.52</v>
      </c>
      <c r="U39" s="105">
        <f t="shared" si="16"/>
        <v>698.52</v>
      </c>
      <c r="V39" s="105">
        <f t="shared" si="16"/>
        <v>698.52</v>
      </c>
      <c r="W39" s="105">
        <f t="shared" si="16"/>
        <v>698.52</v>
      </c>
      <c r="X39" s="105">
        <f t="shared" si="16"/>
        <v>698.52</v>
      </c>
      <c r="Y39" s="105">
        <f t="shared" si="16"/>
        <v>698.52</v>
      </c>
      <c r="Z39" s="50"/>
      <c r="AA39" s="50"/>
    </row>
    <row r="40" spans="1:27" s="13" customFormat="1" ht="33" customHeight="1" outlineLevel="1" x14ac:dyDescent="0.2">
      <c r="A40" s="48" t="s">
        <v>33</v>
      </c>
      <c r="B40" s="107">
        <f>B35</f>
        <v>4.8099999999999996</v>
      </c>
      <c r="C40" s="107">
        <f t="shared" si="16"/>
        <v>4.8099999999999996</v>
      </c>
      <c r="D40" s="107">
        <f t="shared" si="16"/>
        <v>4.8099999999999996</v>
      </c>
      <c r="E40" s="107">
        <f t="shared" si="16"/>
        <v>4.8099999999999996</v>
      </c>
      <c r="F40" s="107">
        <f t="shared" si="16"/>
        <v>4.8099999999999996</v>
      </c>
      <c r="G40" s="107">
        <f t="shared" si="16"/>
        <v>4.8099999999999996</v>
      </c>
      <c r="H40" s="107">
        <f t="shared" si="16"/>
        <v>4.8099999999999996</v>
      </c>
      <c r="I40" s="107">
        <f t="shared" si="16"/>
        <v>4.8099999999999996</v>
      </c>
      <c r="J40" s="107">
        <f t="shared" si="16"/>
        <v>4.8099999999999996</v>
      </c>
      <c r="K40" s="107">
        <f t="shared" si="16"/>
        <v>4.8099999999999996</v>
      </c>
      <c r="L40" s="107">
        <f t="shared" si="16"/>
        <v>4.8099999999999996</v>
      </c>
      <c r="M40" s="107">
        <f t="shared" si="16"/>
        <v>4.8099999999999996</v>
      </c>
      <c r="N40" s="107">
        <f t="shared" si="16"/>
        <v>4.8099999999999996</v>
      </c>
      <c r="O40" s="107">
        <f t="shared" si="16"/>
        <v>4.8099999999999996</v>
      </c>
      <c r="P40" s="107">
        <f t="shared" si="16"/>
        <v>4.8099999999999996</v>
      </c>
      <c r="Q40" s="107">
        <f t="shared" si="16"/>
        <v>4.8099999999999996</v>
      </c>
      <c r="R40" s="107">
        <f t="shared" si="16"/>
        <v>4.8099999999999996</v>
      </c>
      <c r="S40" s="107">
        <f t="shared" si="16"/>
        <v>4.8099999999999996</v>
      </c>
      <c r="T40" s="107">
        <f t="shared" si="16"/>
        <v>4.8099999999999996</v>
      </c>
      <c r="U40" s="107">
        <f t="shared" si="16"/>
        <v>4.8099999999999996</v>
      </c>
      <c r="V40" s="107">
        <f t="shared" si="16"/>
        <v>4.8099999999999996</v>
      </c>
      <c r="W40" s="107">
        <f t="shared" si="16"/>
        <v>4.8099999999999996</v>
      </c>
      <c r="X40" s="107">
        <f t="shared" si="16"/>
        <v>4.8099999999999996</v>
      </c>
      <c r="Y40" s="107">
        <f t="shared" si="16"/>
        <v>4.8099999999999996</v>
      </c>
      <c r="Z40" s="50"/>
      <c r="AA40" s="50"/>
    </row>
    <row r="41" spans="1:27" s="13" customFormat="1" ht="25.5" customHeight="1" outlineLevel="1" x14ac:dyDescent="0.25">
      <c r="A41" s="48" t="s">
        <v>34</v>
      </c>
      <c r="B41" s="105">
        <f>B36</f>
        <v>623.71</v>
      </c>
      <c r="C41" s="105">
        <f t="shared" si="16"/>
        <v>623.71</v>
      </c>
      <c r="D41" s="105">
        <f t="shared" si="16"/>
        <v>623.71</v>
      </c>
      <c r="E41" s="105">
        <f t="shared" si="16"/>
        <v>623.71</v>
      </c>
      <c r="F41" s="105">
        <f t="shared" si="16"/>
        <v>623.71</v>
      </c>
      <c r="G41" s="105">
        <f t="shared" si="16"/>
        <v>623.71</v>
      </c>
      <c r="H41" s="105">
        <f t="shared" si="16"/>
        <v>623.71</v>
      </c>
      <c r="I41" s="105">
        <f t="shared" si="16"/>
        <v>623.71</v>
      </c>
      <c r="J41" s="105">
        <f t="shared" si="16"/>
        <v>623.71</v>
      </c>
      <c r="K41" s="105">
        <f t="shared" si="16"/>
        <v>623.71</v>
      </c>
      <c r="L41" s="105">
        <f t="shared" si="16"/>
        <v>623.71</v>
      </c>
      <c r="M41" s="105">
        <f t="shared" si="16"/>
        <v>623.71</v>
      </c>
      <c r="N41" s="105">
        <f t="shared" si="16"/>
        <v>623.71</v>
      </c>
      <c r="O41" s="105">
        <f t="shared" si="16"/>
        <v>623.71</v>
      </c>
      <c r="P41" s="105">
        <f t="shared" si="16"/>
        <v>623.71</v>
      </c>
      <c r="Q41" s="105">
        <f t="shared" si="16"/>
        <v>623.71</v>
      </c>
      <c r="R41" s="105">
        <f t="shared" si="16"/>
        <v>623.71</v>
      </c>
      <c r="S41" s="105">
        <f t="shared" si="16"/>
        <v>623.71</v>
      </c>
      <c r="T41" s="105">
        <f t="shared" si="16"/>
        <v>623.71</v>
      </c>
      <c r="U41" s="105">
        <f t="shared" si="16"/>
        <v>623.71</v>
      </c>
      <c r="V41" s="105">
        <f t="shared" si="16"/>
        <v>623.71</v>
      </c>
      <c r="W41" s="105">
        <f t="shared" si="16"/>
        <v>623.71</v>
      </c>
      <c r="X41" s="105">
        <f t="shared" si="16"/>
        <v>623.71</v>
      </c>
      <c r="Y41" s="105">
        <f t="shared" si="16"/>
        <v>623.71</v>
      </c>
      <c r="Z41" s="50"/>
      <c r="AA41" s="50"/>
    </row>
    <row r="42" spans="1:27" s="10" customFormat="1" ht="25.5" customHeight="1" x14ac:dyDescent="0.2">
      <c r="A42" s="32">
        <v>8</v>
      </c>
      <c r="B42" s="108">
        <f t="shared" ref="B42:Y42" si="17">SUM(B43:B46)</f>
        <v>3250.1</v>
      </c>
      <c r="C42" s="108">
        <f t="shared" si="17"/>
        <v>3249.85</v>
      </c>
      <c r="D42" s="108">
        <f t="shared" si="17"/>
        <v>3205.5499999999997</v>
      </c>
      <c r="E42" s="108">
        <f t="shared" si="17"/>
        <v>3209.0099999999998</v>
      </c>
      <c r="F42" s="108">
        <f t="shared" si="17"/>
        <v>3229.71</v>
      </c>
      <c r="G42" s="108">
        <f t="shared" si="17"/>
        <v>3277.7999999999997</v>
      </c>
      <c r="H42" s="108">
        <f t="shared" si="17"/>
        <v>3305.85</v>
      </c>
      <c r="I42" s="108">
        <f t="shared" si="17"/>
        <v>3337.79</v>
      </c>
      <c r="J42" s="108">
        <f t="shared" si="17"/>
        <v>3387.63</v>
      </c>
      <c r="K42" s="108">
        <f t="shared" si="17"/>
        <v>3372.77</v>
      </c>
      <c r="L42" s="108">
        <f t="shared" si="17"/>
        <v>3351.72</v>
      </c>
      <c r="M42" s="108">
        <f t="shared" si="17"/>
        <v>3342.5099999999998</v>
      </c>
      <c r="N42" s="108">
        <f t="shared" si="17"/>
        <v>3340.0899999999997</v>
      </c>
      <c r="O42" s="108">
        <f t="shared" si="17"/>
        <v>3343.0899999999997</v>
      </c>
      <c r="P42" s="108">
        <f t="shared" si="17"/>
        <v>3410.82</v>
      </c>
      <c r="Q42" s="108">
        <f t="shared" si="17"/>
        <v>3446.69</v>
      </c>
      <c r="R42" s="108">
        <f t="shared" si="17"/>
        <v>3442.83</v>
      </c>
      <c r="S42" s="108">
        <f t="shared" si="17"/>
        <v>3514.37</v>
      </c>
      <c r="T42" s="108">
        <f t="shared" si="17"/>
        <v>3447.38</v>
      </c>
      <c r="U42" s="108">
        <f t="shared" si="17"/>
        <v>3480.73</v>
      </c>
      <c r="V42" s="108">
        <f t="shared" si="17"/>
        <v>3388.93</v>
      </c>
      <c r="W42" s="108">
        <f t="shared" si="17"/>
        <v>3260.16</v>
      </c>
      <c r="X42" s="108">
        <f t="shared" si="17"/>
        <v>3215.62</v>
      </c>
      <c r="Y42" s="108">
        <f t="shared" si="17"/>
        <v>3197.92</v>
      </c>
      <c r="Z42" s="51"/>
      <c r="AA42" s="51"/>
    </row>
    <row r="43" spans="1:27" s="13" customFormat="1" ht="25.5" customHeight="1" outlineLevel="1" x14ac:dyDescent="0.2">
      <c r="A43" s="48" t="s">
        <v>31</v>
      </c>
      <c r="B43" s="113">
        <v>1923.06</v>
      </c>
      <c r="C43" s="113">
        <v>1922.81</v>
      </c>
      <c r="D43" s="113">
        <v>1878.51</v>
      </c>
      <c r="E43" s="113">
        <v>1881.97</v>
      </c>
      <c r="F43" s="113">
        <v>1902.67</v>
      </c>
      <c r="G43" s="113">
        <v>1950.76</v>
      </c>
      <c r="H43" s="113">
        <v>1978.81</v>
      </c>
      <c r="I43" s="113">
        <v>2010.75</v>
      </c>
      <c r="J43" s="113">
        <v>2060.59</v>
      </c>
      <c r="K43" s="113">
        <v>2045.73</v>
      </c>
      <c r="L43" s="113">
        <v>2024.68</v>
      </c>
      <c r="M43" s="113">
        <v>2015.47</v>
      </c>
      <c r="N43" s="113">
        <v>2013.05</v>
      </c>
      <c r="O43" s="113">
        <v>2016.05</v>
      </c>
      <c r="P43" s="113">
        <v>2083.7800000000002</v>
      </c>
      <c r="Q43" s="113">
        <v>2119.65</v>
      </c>
      <c r="R43" s="113">
        <v>2115.79</v>
      </c>
      <c r="S43" s="113">
        <v>2187.33</v>
      </c>
      <c r="T43" s="113">
        <v>2120.34</v>
      </c>
      <c r="U43" s="113">
        <v>2153.69</v>
      </c>
      <c r="V43" s="113">
        <v>2061.89</v>
      </c>
      <c r="W43" s="113">
        <v>1933.12</v>
      </c>
      <c r="X43" s="113">
        <v>1888.58</v>
      </c>
      <c r="Y43" s="113">
        <v>1870.88</v>
      </c>
      <c r="Z43" s="50"/>
      <c r="AA43" s="50"/>
    </row>
    <row r="44" spans="1:27" s="13" customFormat="1" ht="25.5" customHeight="1" outlineLevel="1" x14ac:dyDescent="0.25">
      <c r="A44" s="48" t="s">
        <v>32</v>
      </c>
      <c r="B44" s="105">
        <f>B39</f>
        <v>698.52</v>
      </c>
      <c r="C44" s="105">
        <f t="shared" ref="C44:Y46" si="18">C39</f>
        <v>698.52</v>
      </c>
      <c r="D44" s="105">
        <f t="shared" si="18"/>
        <v>698.52</v>
      </c>
      <c r="E44" s="105">
        <f t="shared" si="18"/>
        <v>698.52</v>
      </c>
      <c r="F44" s="105">
        <f t="shared" si="18"/>
        <v>698.52</v>
      </c>
      <c r="G44" s="105">
        <f t="shared" si="18"/>
        <v>698.52</v>
      </c>
      <c r="H44" s="105">
        <f t="shared" si="18"/>
        <v>698.52</v>
      </c>
      <c r="I44" s="105">
        <f t="shared" si="18"/>
        <v>698.52</v>
      </c>
      <c r="J44" s="105">
        <f t="shared" si="18"/>
        <v>698.52</v>
      </c>
      <c r="K44" s="105">
        <f t="shared" si="18"/>
        <v>698.52</v>
      </c>
      <c r="L44" s="105">
        <f t="shared" si="18"/>
        <v>698.52</v>
      </c>
      <c r="M44" s="105">
        <f t="shared" si="18"/>
        <v>698.52</v>
      </c>
      <c r="N44" s="105">
        <f t="shared" si="18"/>
        <v>698.52</v>
      </c>
      <c r="O44" s="105">
        <f t="shared" si="18"/>
        <v>698.52</v>
      </c>
      <c r="P44" s="105">
        <f t="shared" si="18"/>
        <v>698.52</v>
      </c>
      <c r="Q44" s="105">
        <f t="shared" si="18"/>
        <v>698.52</v>
      </c>
      <c r="R44" s="105">
        <f t="shared" si="18"/>
        <v>698.52</v>
      </c>
      <c r="S44" s="105">
        <f t="shared" si="18"/>
        <v>698.52</v>
      </c>
      <c r="T44" s="105">
        <f t="shared" si="18"/>
        <v>698.52</v>
      </c>
      <c r="U44" s="105">
        <f t="shared" si="18"/>
        <v>698.52</v>
      </c>
      <c r="V44" s="105">
        <f t="shared" si="18"/>
        <v>698.52</v>
      </c>
      <c r="W44" s="105">
        <f t="shared" si="18"/>
        <v>698.52</v>
      </c>
      <c r="X44" s="105">
        <f t="shared" si="18"/>
        <v>698.52</v>
      </c>
      <c r="Y44" s="105">
        <f t="shared" si="18"/>
        <v>698.52</v>
      </c>
      <c r="Z44" s="50"/>
      <c r="AA44" s="50"/>
    </row>
    <row r="45" spans="1:27" s="13" customFormat="1" ht="33" customHeight="1" outlineLevel="1" x14ac:dyDescent="0.2">
      <c r="A45" s="48" t="s">
        <v>33</v>
      </c>
      <c r="B45" s="107">
        <f>B40</f>
        <v>4.8099999999999996</v>
      </c>
      <c r="C45" s="107">
        <f t="shared" si="18"/>
        <v>4.8099999999999996</v>
      </c>
      <c r="D45" s="107">
        <f t="shared" si="18"/>
        <v>4.8099999999999996</v>
      </c>
      <c r="E45" s="107">
        <f t="shared" si="18"/>
        <v>4.8099999999999996</v>
      </c>
      <c r="F45" s="107">
        <f t="shared" si="18"/>
        <v>4.8099999999999996</v>
      </c>
      <c r="G45" s="107">
        <f t="shared" si="18"/>
        <v>4.8099999999999996</v>
      </c>
      <c r="H45" s="107">
        <f t="shared" si="18"/>
        <v>4.8099999999999996</v>
      </c>
      <c r="I45" s="107">
        <f t="shared" si="18"/>
        <v>4.8099999999999996</v>
      </c>
      <c r="J45" s="107">
        <f t="shared" si="18"/>
        <v>4.8099999999999996</v>
      </c>
      <c r="K45" s="107">
        <f t="shared" si="18"/>
        <v>4.8099999999999996</v>
      </c>
      <c r="L45" s="107">
        <f t="shared" si="18"/>
        <v>4.8099999999999996</v>
      </c>
      <c r="M45" s="107">
        <f t="shared" si="18"/>
        <v>4.8099999999999996</v>
      </c>
      <c r="N45" s="107">
        <f t="shared" si="18"/>
        <v>4.8099999999999996</v>
      </c>
      <c r="O45" s="107">
        <f t="shared" si="18"/>
        <v>4.8099999999999996</v>
      </c>
      <c r="P45" s="107">
        <f t="shared" si="18"/>
        <v>4.8099999999999996</v>
      </c>
      <c r="Q45" s="107">
        <f t="shared" si="18"/>
        <v>4.8099999999999996</v>
      </c>
      <c r="R45" s="107">
        <f t="shared" si="18"/>
        <v>4.8099999999999996</v>
      </c>
      <c r="S45" s="107">
        <f t="shared" si="18"/>
        <v>4.8099999999999996</v>
      </c>
      <c r="T45" s="107">
        <f t="shared" si="18"/>
        <v>4.8099999999999996</v>
      </c>
      <c r="U45" s="107">
        <f t="shared" si="18"/>
        <v>4.8099999999999996</v>
      </c>
      <c r="V45" s="107">
        <f t="shared" si="18"/>
        <v>4.8099999999999996</v>
      </c>
      <c r="W45" s="107">
        <f t="shared" si="18"/>
        <v>4.8099999999999996</v>
      </c>
      <c r="X45" s="107">
        <f t="shared" si="18"/>
        <v>4.8099999999999996</v>
      </c>
      <c r="Y45" s="107">
        <f t="shared" si="18"/>
        <v>4.8099999999999996</v>
      </c>
      <c r="Z45" s="50"/>
      <c r="AA45" s="50"/>
    </row>
    <row r="46" spans="1:27" s="13" customFormat="1" ht="25.5" customHeight="1" outlineLevel="1" x14ac:dyDescent="0.25">
      <c r="A46" s="48" t="s">
        <v>34</v>
      </c>
      <c r="B46" s="105">
        <f>B41</f>
        <v>623.71</v>
      </c>
      <c r="C46" s="105">
        <f t="shared" si="18"/>
        <v>623.71</v>
      </c>
      <c r="D46" s="105">
        <f t="shared" si="18"/>
        <v>623.71</v>
      </c>
      <c r="E46" s="105">
        <f t="shared" si="18"/>
        <v>623.71</v>
      </c>
      <c r="F46" s="105">
        <f t="shared" si="18"/>
        <v>623.71</v>
      </c>
      <c r="G46" s="105">
        <f t="shared" si="18"/>
        <v>623.71</v>
      </c>
      <c r="H46" s="105">
        <f t="shared" si="18"/>
        <v>623.71</v>
      </c>
      <c r="I46" s="105">
        <f t="shared" si="18"/>
        <v>623.71</v>
      </c>
      <c r="J46" s="105">
        <f t="shared" si="18"/>
        <v>623.71</v>
      </c>
      <c r="K46" s="105">
        <f t="shared" si="18"/>
        <v>623.71</v>
      </c>
      <c r="L46" s="105">
        <f t="shared" si="18"/>
        <v>623.71</v>
      </c>
      <c r="M46" s="105">
        <f t="shared" si="18"/>
        <v>623.71</v>
      </c>
      <c r="N46" s="105">
        <f t="shared" si="18"/>
        <v>623.71</v>
      </c>
      <c r="O46" s="105">
        <f t="shared" si="18"/>
        <v>623.71</v>
      </c>
      <c r="P46" s="105">
        <f t="shared" si="18"/>
        <v>623.71</v>
      </c>
      <c r="Q46" s="105">
        <f t="shared" si="18"/>
        <v>623.71</v>
      </c>
      <c r="R46" s="105">
        <f t="shared" si="18"/>
        <v>623.71</v>
      </c>
      <c r="S46" s="105">
        <f t="shared" si="18"/>
        <v>623.71</v>
      </c>
      <c r="T46" s="105">
        <f t="shared" si="18"/>
        <v>623.71</v>
      </c>
      <c r="U46" s="105">
        <f t="shared" si="18"/>
        <v>623.71</v>
      </c>
      <c r="V46" s="105">
        <f t="shared" si="18"/>
        <v>623.71</v>
      </c>
      <c r="W46" s="105">
        <f t="shared" si="18"/>
        <v>623.71</v>
      </c>
      <c r="X46" s="105">
        <f t="shared" si="18"/>
        <v>623.71</v>
      </c>
      <c r="Y46" s="105">
        <f t="shared" si="18"/>
        <v>623.71</v>
      </c>
      <c r="Z46" s="50"/>
      <c r="AA46" s="50"/>
    </row>
    <row r="47" spans="1:27" s="10" customFormat="1" ht="25.5" customHeight="1" x14ac:dyDescent="0.2">
      <c r="A47" s="32">
        <v>9</v>
      </c>
      <c r="B47" s="108">
        <f t="shared" ref="B47:Y47" si="19">SUM(B48:B51)</f>
        <v>3167.75</v>
      </c>
      <c r="C47" s="108">
        <f t="shared" si="19"/>
        <v>3164.6</v>
      </c>
      <c r="D47" s="108">
        <f t="shared" si="19"/>
        <v>3083.71</v>
      </c>
      <c r="E47" s="108">
        <f t="shared" si="19"/>
        <v>3107.11</v>
      </c>
      <c r="F47" s="108">
        <f t="shared" si="19"/>
        <v>3046.58</v>
      </c>
      <c r="G47" s="108">
        <f t="shared" si="19"/>
        <v>3053.9900000000002</v>
      </c>
      <c r="H47" s="108">
        <f t="shared" si="19"/>
        <v>3060.62</v>
      </c>
      <c r="I47" s="108">
        <f t="shared" si="19"/>
        <v>3080.5499999999997</v>
      </c>
      <c r="J47" s="108">
        <f t="shared" si="19"/>
        <v>3157.85</v>
      </c>
      <c r="K47" s="108">
        <f t="shared" si="19"/>
        <v>3258.03</v>
      </c>
      <c r="L47" s="108">
        <f t="shared" si="19"/>
        <v>3221.03</v>
      </c>
      <c r="M47" s="108">
        <f t="shared" si="19"/>
        <v>3222.3399999999997</v>
      </c>
      <c r="N47" s="108">
        <f t="shared" si="19"/>
        <v>3131.08</v>
      </c>
      <c r="O47" s="108">
        <f t="shared" si="19"/>
        <v>3127.27</v>
      </c>
      <c r="P47" s="108">
        <f t="shared" si="19"/>
        <v>3107.0099999999998</v>
      </c>
      <c r="Q47" s="108">
        <f t="shared" si="19"/>
        <v>3088.23</v>
      </c>
      <c r="R47" s="108">
        <f t="shared" si="19"/>
        <v>3104.9</v>
      </c>
      <c r="S47" s="108">
        <f t="shared" si="19"/>
        <v>3377.87</v>
      </c>
      <c r="T47" s="108">
        <f t="shared" si="19"/>
        <v>3314.61</v>
      </c>
      <c r="U47" s="108">
        <f t="shared" si="19"/>
        <v>3343.23</v>
      </c>
      <c r="V47" s="108">
        <f t="shared" si="19"/>
        <v>3270.15</v>
      </c>
      <c r="W47" s="108">
        <f t="shared" si="19"/>
        <v>3175.2599999999998</v>
      </c>
      <c r="X47" s="108">
        <f t="shared" si="19"/>
        <v>3148.66</v>
      </c>
      <c r="Y47" s="108">
        <f t="shared" si="19"/>
        <v>3111.2400000000002</v>
      </c>
      <c r="Z47" s="51"/>
      <c r="AA47" s="51"/>
    </row>
    <row r="48" spans="1:27" s="13" customFormat="1" ht="25.5" customHeight="1" outlineLevel="1" x14ac:dyDescent="0.2">
      <c r="A48" s="48" t="s">
        <v>31</v>
      </c>
      <c r="B48" s="113">
        <v>1840.71</v>
      </c>
      <c r="C48" s="113">
        <v>1837.56</v>
      </c>
      <c r="D48" s="113">
        <v>1756.67</v>
      </c>
      <c r="E48" s="113">
        <v>1780.07</v>
      </c>
      <c r="F48" s="113">
        <v>1719.54</v>
      </c>
      <c r="G48" s="113">
        <v>1726.95</v>
      </c>
      <c r="H48" s="113">
        <v>1733.58</v>
      </c>
      <c r="I48" s="113">
        <v>1753.51</v>
      </c>
      <c r="J48" s="113">
        <v>1830.81</v>
      </c>
      <c r="K48" s="113">
        <v>1930.99</v>
      </c>
      <c r="L48" s="113">
        <v>1893.99</v>
      </c>
      <c r="M48" s="113">
        <v>1895.3</v>
      </c>
      <c r="N48" s="113">
        <v>1804.04</v>
      </c>
      <c r="O48" s="113">
        <v>1800.23</v>
      </c>
      <c r="P48" s="113">
        <v>1779.97</v>
      </c>
      <c r="Q48" s="113">
        <v>1761.19</v>
      </c>
      <c r="R48" s="113">
        <v>1777.86</v>
      </c>
      <c r="S48" s="113">
        <v>2050.83</v>
      </c>
      <c r="T48" s="113">
        <v>1987.57</v>
      </c>
      <c r="U48" s="113">
        <v>2016.19</v>
      </c>
      <c r="V48" s="113">
        <v>1943.11</v>
      </c>
      <c r="W48" s="113">
        <v>1848.22</v>
      </c>
      <c r="X48" s="113">
        <v>1821.62</v>
      </c>
      <c r="Y48" s="113">
        <v>1784.2</v>
      </c>
      <c r="Z48" s="50"/>
      <c r="AA48" s="50"/>
    </row>
    <row r="49" spans="1:27" s="13" customFormat="1" ht="25.5" customHeight="1" outlineLevel="1" x14ac:dyDescent="0.25">
      <c r="A49" s="48" t="s">
        <v>32</v>
      </c>
      <c r="B49" s="105">
        <f>B44</f>
        <v>698.52</v>
      </c>
      <c r="C49" s="105">
        <f t="shared" ref="C49:Y51" si="20">C44</f>
        <v>698.52</v>
      </c>
      <c r="D49" s="105">
        <f t="shared" si="20"/>
        <v>698.52</v>
      </c>
      <c r="E49" s="105">
        <f t="shared" si="20"/>
        <v>698.52</v>
      </c>
      <c r="F49" s="105">
        <f t="shared" si="20"/>
        <v>698.52</v>
      </c>
      <c r="G49" s="105">
        <f t="shared" si="20"/>
        <v>698.52</v>
      </c>
      <c r="H49" s="105">
        <f t="shared" si="20"/>
        <v>698.52</v>
      </c>
      <c r="I49" s="105">
        <f t="shared" si="20"/>
        <v>698.52</v>
      </c>
      <c r="J49" s="105">
        <f t="shared" si="20"/>
        <v>698.52</v>
      </c>
      <c r="K49" s="105">
        <f t="shared" si="20"/>
        <v>698.52</v>
      </c>
      <c r="L49" s="105">
        <f t="shared" si="20"/>
        <v>698.52</v>
      </c>
      <c r="M49" s="105">
        <f t="shared" si="20"/>
        <v>698.52</v>
      </c>
      <c r="N49" s="105">
        <f t="shared" si="20"/>
        <v>698.52</v>
      </c>
      <c r="O49" s="105">
        <f t="shared" si="20"/>
        <v>698.52</v>
      </c>
      <c r="P49" s="105">
        <f t="shared" si="20"/>
        <v>698.52</v>
      </c>
      <c r="Q49" s="105">
        <f t="shared" si="20"/>
        <v>698.52</v>
      </c>
      <c r="R49" s="105">
        <f t="shared" si="20"/>
        <v>698.52</v>
      </c>
      <c r="S49" s="105">
        <f t="shared" si="20"/>
        <v>698.52</v>
      </c>
      <c r="T49" s="105">
        <f t="shared" si="20"/>
        <v>698.52</v>
      </c>
      <c r="U49" s="105">
        <f t="shared" si="20"/>
        <v>698.52</v>
      </c>
      <c r="V49" s="105">
        <f t="shared" si="20"/>
        <v>698.52</v>
      </c>
      <c r="W49" s="105">
        <f t="shared" si="20"/>
        <v>698.52</v>
      </c>
      <c r="X49" s="105">
        <f t="shared" si="20"/>
        <v>698.52</v>
      </c>
      <c r="Y49" s="105">
        <f t="shared" si="20"/>
        <v>698.52</v>
      </c>
      <c r="Z49" s="50"/>
      <c r="AA49" s="50"/>
    </row>
    <row r="50" spans="1:27" s="13" customFormat="1" ht="33" customHeight="1" outlineLevel="1" x14ac:dyDescent="0.2">
      <c r="A50" s="48" t="s">
        <v>33</v>
      </c>
      <c r="B50" s="107">
        <f>B45</f>
        <v>4.8099999999999996</v>
      </c>
      <c r="C50" s="107">
        <f t="shared" si="20"/>
        <v>4.8099999999999996</v>
      </c>
      <c r="D50" s="107">
        <f t="shared" si="20"/>
        <v>4.8099999999999996</v>
      </c>
      <c r="E50" s="107">
        <f t="shared" si="20"/>
        <v>4.8099999999999996</v>
      </c>
      <c r="F50" s="107">
        <f t="shared" si="20"/>
        <v>4.8099999999999996</v>
      </c>
      <c r="G50" s="107">
        <f t="shared" si="20"/>
        <v>4.8099999999999996</v>
      </c>
      <c r="H50" s="107">
        <f t="shared" si="20"/>
        <v>4.8099999999999996</v>
      </c>
      <c r="I50" s="107">
        <f t="shared" si="20"/>
        <v>4.8099999999999996</v>
      </c>
      <c r="J50" s="107">
        <f t="shared" si="20"/>
        <v>4.8099999999999996</v>
      </c>
      <c r="K50" s="107">
        <f t="shared" si="20"/>
        <v>4.8099999999999996</v>
      </c>
      <c r="L50" s="107">
        <f t="shared" si="20"/>
        <v>4.8099999999999996</v>
      </c>
      <c r="M50" s="107">
        <f t="shared" si="20"/>
        <v>4.8099999999999996</v>
      </c>
      <c r="N50" s="107">
        <f t="shared" si="20"/>
        <v>4.8099999999999996</v>
      </c>
      <c r="O50" s="107">
        <f t="shared" si="20"/>
        <v>4.8099999999999996</v>
      </c>
      <c r="P50" s="107">
        <f t="shared" si="20"/>
        <v>4.8099999999999996</v>
      </c>
      <c r="Q50" s="107">
        <f t="shared" si="20"/>
        <v>4.8099999999999996</v>
      </c>
      <c r="R50" s="107">
        <f t="shared" si="20"/>
        <v>4.8099999999999996</v>
      </c>
      <c r="S50" s="107">
        <f t="shared" si="20"/>
        <v>4.8099999999999996</v>
      </c>
      <c r="T50" s="107">
        <f t="shared" si="20"/>
        <v>4.8099999999999996</v>
      </c>
      <c r="U50" s="107">
        <f t="shared" si="20"/>
        <v>4.8099999999999996</v>
      </c>
      <c r="V50" s="107">
        <f t="shared" si="20"/>
        <v>4.8099999999999996</v>
      </c>
      <c r="W50" s="107">
        <f t="shared" si="20"/>
        <v>4.8099999999999996</v>
      </c>
      <c r="X50" s="107">
        <f t="shared" si="20"/>
        <v>4.8099999999999996</v>
      </c>
      <c r="Y50" s="107">
        <f t="shared" si="20"/>
        <v>4.8099999999999996</v>
      </c>
      <c r="Z50" s="50"/>
      <c r="AA50" s="50"/>
    </row>
    <row r="51" spans="1:27" s="13" customFormat="1" ht="25.5" customHeight="1" outlineLevel="1" x14ac:dyDescent="0.25">
      <c r="A51" s="48" t="s">
        <v>34</v>
      </c>
      <c r="B51" s="105">
        <f>B46</f>
        <v>623.71</v>
      </c>
      <c r="C51" s="105">
        <f t="shared" si="20"/>
        <v>623.71</v>
      </c>
      <c r="D51" s="105">
        <f t="shared" si="20"/>
        <v>623.71</v>
      </c>
      <c r="E51" s="105">
        <f t="shared" si="20"/>
        <v>623.71</v>
      </c>
      <c r="F51" s="105">
        <f t="shared" si="20"/>
        <v>623.71</v>
      </c>
      <c r="G51" s="105">
        <f t="shared" si="20"/>
        <v>623.71</v>
      </c>
      <c r="H51" s="105">
        <f t="shared" si="20"/>
        <v>623.71</v>
      </c>
      <c r="I51" s="105">
        <f t="shared" si="20"/>
        <v>623.71</v>
      </c>
      <c r="J51" s="105">
        <f t="shared" si="20"/>
        <v>623.71</v>
      </c>
      <c r="K51" s="105">
        <f t="shared" si="20"/>
        <v>623.71</v>
      </c>
      <c r="L51" s="105">
        <f t="shared" si="20"/>
        <v>623.71</v>
      </c>
      <c r="M51" s="105">
        <f t="shared" si="20"/>
        <v>623.71</v>
      </c>
      <c r="N51" s="105">
        <f t="shared" si="20"/>
        <v>623.71</v>
      </c>
      <c r="O51" s="105">
        <f t="shared" si="20"/>
        <v>623.71</v>
      </c>
      <c r="P51" s="105">
        <f t="shared" si="20"/>
        <v>623.71</v>
      </c>
      <c r="Q51" s="105">
        <f t="shared" si="20"/>
        <v>623.71</v>
      </c>
      <c r="R51" s="105">
        <f t="shared" si="20"/>
        <v>623.71</v>
      </c>
      <c r="S51" s="105">
        <f t="shared" si="20"/>
        <v>623.71</v>
      </c>
      <c r="T51" s="105">
        <f t="shared" si="20"/>
        <v>623.71</v>
      </c>
      <c r="U51" s="105">
        <f t="shared" si="20"/>
        <v>623.71</v>
      </c>
      <c r="V51" s="105">
        <f t="shared" si="20"/>
        <v>623.71</v>
      </c>
      <c r="W51" s="105">
        <f t="shared" si="20"/>
        <v>623.71</v>
      </c>
      <c r="X51" s="105">
        <f t="shared" si="20"/>
        <v>623.71</v>
      </c>
      <c r="Y51" s="105">
        <f t="shared" si="20"/>
        <v>623.71</v>
      </c>
      <c r="Z51" s="50"/>
      <c r="AA51" s="50"/>
    </row>
    <row r="52" spans="1:27" s="10" customFormat="1" ht="25.5" customHeight="1" x14ac:dyDescent="0.2">
      <c r="A52" s="32">
        <v>10</v>
      </c>
      <c r="B52" s="108">
        <f t="shared" ref="B52:Y52" si="21">SUM(B53:B56)</f>
        <v>3125.08</v>
      </c>
      <c r="C52" s="108">
        <f t="shared" si="21"/>
        <v>3139</v>
      </c>
      <c r="D52" s="108">
        <f t="shared" si="21"/>
        <v>3134.42</v>
      </c>
      <c r="E52" s="108">
        <f t="shared" si="21"/>
        <v>3143.52</v>
      </c>
      <c r="F52" s="108">
        <f t="shared" si="21"/>
        <v>3172.39</v>
      </c>
      <c r="G52" s="108">
        <f t="shared" si="21"/>
        <v>3211.0499999999997</v>
      </c>
      <c r="H52" s="108">
        <f t="shared" si="21"/>
        <v>3261.92</v>
      </c>
      <c r="I52" s="108">
        <f t="shared" si="21"/>
        <v>3254.9</v>
      </c>
      <c r="J52" s="108">
        <f t="shared" si="21"/>
        <v>3257.35</v>
      </c>
      <c r="K52" s="108">
        <f t="shared" si="21"/>
        <v>3239.03</v>
      </c>
      <c r="L52" s="108">
        <f t="shared" si="21"/>
        <v>3218.31</v>
      </c>
      <c r="M52" s="108">
        <f t="shared" si="21"/>
        <v>3209.1299999999997</v>
      </c>
      <c r="N52" s="108">
        <f t="shared" si="21"/>
        <v>3205.14</v>
      </c>
      <c r="O52" s="108">
        <f t="shared" si="21"/>
        <v>3210.4900000000002</v>
      </c>
      <c r="P52" s="108">
        <f t="shared" si="21"/>
        <v>3243.69</v>
      </c>
      <c r="Q52" s="108">
        <f t="shared" si="21"/>
        <v>3293.16</v>
      </c>
      <c r="R52" s="108">
        <f t="shared" si="21"/>
        <v>3316.23</v>
      </c>
      <c r="S52" s="108">
        <f t="shared" si="21"/>
        <v>3291.7400000000002</v>
      </c>
      <c r="T52" s="108">
        <f t="shared" si="21"/>
        <v>3293.61</v>
      </c>
      <c r="U52" s="108">
        <f t="shared" si="21"/>
        <v>3238.33</v>
      </c>
      <c r="V52" s="108">
        <f t="shared" si="21"/>
        <v>3245</v>
      </c>
      <c r="W52" s="108">
        <f t="shared" si="21"/>
        <v>3181.87</v>
      </c>
      <c r="X52" s="108">
        <f t="shared" si="21"/>
        <v>3124.1</v>
      </c>
      <c r="Y52" s="108">
        <f t="shared" si="21"/>
        <v>3105.77</v>
      </c>
      <c r="Z52" s="51"/>
      <c r="AA52" s="51"/>
    </row>
    <row r="53" spans="1:27" s="13" customFormat="1" ht="25.5" customHeight="1" outlineLevel="1" x14ac:dyDescent="0.2">
      <c r="A53" s="48" t="s">
        <v>31</v>
      </c>
      <c r="B53" s="113">
        <v>1798.04</v>
      </c>
      <c r="C53" s="113">
        <v>1811.96</v>
      </c>
      <c r="D53" s="113">
        <v>1807.38</v>
      </c>
      <c r="E53" s="113">
        <v>1816.48</v>
      </c>
      <c r="F53" s="113">
        <v>1845.35</v>
      </c>
      <c r="G53" s="113">
        <v>1884.01</v>
      </c>
      <c r="H53" s="113">
        <v>1934.88</v>
      </c>
      <c r="I53" s="113">
        <v>1927.86</v>
      </c>
      <c r="J53" s="113">
        <v>1930.31</v>
      </c>
      <c r="K53" s="113">
        <v>1911.99</v>
      </c>
      <c r="L53" s="113">
        <v>1891.27</v>
      </c>
      <c r="M53" s="113">
        <v>1882.09</v>
      </c>
      <c r="N53" s="113">
        <v>1878.1</v>
      </c>
      <c r="O53" s="113">
        <v>1883.45</v>
      </c>
      <c r="P53" s="113">
        <v>1916.65</v>
      </c>
      <c r="Q53" s="113">
        <v>1966.12</v>
      </c>
      <c r="R53" s="113">
        <v>1989.19</v>
      </c>
      <c r="S53" s="113">
        <v>1964.7</v>
      </c>
      <c r="T53" s="113">
        <v>1966.57</v>
      </c>
      <c r="U53" s="113">
        <v>1911.29</v>
      </c>
      <c r="V53" s="113">
        <v>1917.96</v>
      </c>
      <c r="W53" s="113">
        <v>1854.83</v>
      </c>
      <c r="X53" s="113">
        <v>1797.06</v>
      </c>
      <c r="Y53" s="113">
        <v>1778.73</v>
      </c>
      <c r="Z53" s="50"/>
      <c r="AA53" s="50"/>
    </row>
    <row r="54" spans="1:27" s="13" customFormat="1" ht="25.5" customHeight="1" outlineLevel="1" x14ac:dyDescent="0.25">
      <c r="A54" s="48" t="s">
        <v>32</v>
      </c>
      <c r="B54" s="105">
        <f>B49</f>
        <v>698.52</v>
      </c>
      <c r="C54" s="105">
        <f t="shared" ref="C54:Y56" si="22">C49</f>
        <v>698.52</v>
      </c>
      <c r="D54" s="105">
        <f t="shared" si="22"/>
        <v>698.52</v>
      </c>
      <c r="E54" s="105">
        <f t="shared" si="22"/>
        <v>698.52</v>
      </c>
      <c r="F54" s="105">
        <f t="shared" si="22"/>
        <v>698.52</v>
      </c>
      <c r="G54" s="105">
        <f t="shared" si="22"/>
        <v>698.52</v>
      </c>
      <c r="H54" s="105">
        <f t="shared" si="22"/>
        <v>698.52</v>
      </c>
      <c r="I54" s="105">
        <f t="shared" si="22"/>
        <v>698.52</v>
      </c>
      <c r="J54" s="105">
        <f t="shared" si="22"/>
        <v>698.52</v>
      </c>
      <c r="K54" s="105">
        <f t="shared" si="22"/>
        <v>698.52</v>
      </c>
      <c r="L54" s="105">
        <f t="shared" si="22"/>
        <v>698.52</v>
      </c>
      <c r="M54" s="105">
        <f t="shared" si="22"/>
        <v>698.52</v>
      </c>
      <c r="N54" s="105">
        <f t="shared" si="22"/>
        <v>698.52</v>
      </c>
      <c r="O54" s="105">
        <f t="shared" si="22"/>
        <v>698.52</v>
      </c>
      <c r="P54" s="105">
        <f t="shared" si="22"/>
        <v>698.52</v>
      </c>
      <c r="Q54" s="105">
        <f t="shared" si="22"/>
        <v>698.52</v>
      </c>
      <c r="R54" s="105">
        <f t="shared" si="22"/>
        <v>698.52</v>
      </c>
      <c r="S54" s="105">
        <f t="shared" si="22"/>
        <v>698.52</v>
      </c>
      <c r="T54" s="105">
        <f t="shared" si="22"/>
        <v>698.52</v>
      </c>
      <c r="U54" s="105">
        <f t="shared" si="22"/>
        <v>698.52</v>
      </c>
      <c r="V54" s="105">
        <f t="shared" si="22"/>
        <v>698.52</v>
      </c>
      <c r="W54" s="105">
        <f t="shared" si="22"/>
        <v>698.52</v>
      </c>
      <c r="X54" s="105">
        <f t="shared" si="22"/>
        <v>698.52</v>
      </c>
      <c r="Y54" s="105">
        <f t="shared" si="22"/>
        <v>698.52</v>
      </c>
      <c r="Z54" s="50"/>
      <c r="AA54" s="50"/>
    </row>
    <row r="55" spans="1:27" s="13" customFormat="1" ht="33" customHeight="1" outlineLevel="1" x14ac:dyDescent="0.2">
      <c r="A55" s="48" t="s">
        <v>33</v>
      </c>
      <c r="B55" s="107">
        <f>B50</f>
        <v>4.8099999999999996</v>
      </c>
      <c r="C55" s="107">
        <f t="shared" si="22"/>
        <v>4.8099999999999996</v>
      </c>
      <c r="D55" s="107">
        <f t="shared" si="22"/>
        <v>4.8099999999999996</v>
      </c>
      <c r="E55" s="107">
        <f t="shared" si="22"/>
        <v>4.8099999999999996</v>
      </c>
      <c r="F55" s="107">
        <f t="shared" si="22"/>
        <v>4.8099999999999996</v>
      </c>
      <c r="G55" s="107">
        <f t="shared" si="22"/>
        <v>4.8099999999999996</v>
      </c>
      <c r="H55" s="107">
        <f t="shared" si="22"/>
        <v>4.8099999999999996</v>
      </c>
      <c r="I55" s="107">
        <f t="shared" si="22"/>
        <v>4.8099999999999996</v>
      </c>
      <c r="J55" s="107">
        <f t="shared" si="22"/>
        <v>4.8099999999999996</v>
      </c>
      <c r="K55" s="107">
        <f t="shared" si="22"/>
        <v>4.8099999999999996</v>
      </c>
      <c r="L55" s="107">
        <f t="shared" si="22"/>
        <v>4.8099999999999996</v>
      </c>
      <c r="M55" s="107">
        <f t="shared" si="22"/>
        <v>4.8099999999999996</v>
      </c>
      <c r="N55" s="107">
        <f t="shared" si="22"/>
        <v>4.8099999999999996</v>
      </c>
      <c r="O55" s="107">
        <f t="shared" si="22"/>
        <v>4.8099999999999996</v>
      </c>
      <c r="P55" s="107">
        <f t="shared" si="22"/>
        <v>4.8099999999999996</v>
      </c>
      <c r="Q55" s="107">
        <f t="shared" si="22"/>
        <v>4.8099999999999996</v>
      </c>
      <c r="R55" s="107">
        <f t="shared" si="22"/>
        <v>4.8099999999999996</v>
      </c>
      <c r="S55" s="107">
        <f t="shared" si="22"/>
        <v>4.8099999999999996</v>
      </c>
      <c r="T55" s="107">
        <f t="shared" si="22"/>
        <v>4.8099999999999996</v>
      </c>
      <c r="U55" s="107">
        <f t="shared" si="22"/>
        <v>4.8099999999999996</v>
      </c>
      <c r="V55" s="107">
        <f t="shared" si="22"/>
        <v>4.8099999999999996</v>
      </c>
      <c r="W55" s="107">
        <f t="shared" si="22"/>
        <v>4.8099999999999996</v>
      </c>
      <c r="X55" s="107">
        <f t="shared" si="22"/>
        <v>4.8099999999999996</v>
      </c>
      <c r="Y55" s="107">
        <f t="shared" si="22"/>
        <v>4.8099999999999996</v>
      </c>
      <c r="Z55" s="50"/>
      <c r="AA55" s="50"/>
    </row>
    <row r="56" spans="1:27" s="13" customFormat="1" ht="25.5" customHeight="1" outlineLevel="1" x14ac:dyDescent="0.25">
      <c r="A56" s="48" t="s">
        <v>34</v>
      </c>
      <c r="B56" s="105">
        <f>B51</f>
        <v>623.71</v>
      </c>
      <c r="C56" s="105">
        <f t="shared" si="22"/>
        <v>623.71</v>
      </c>
      <c r="D56" s="105">
        <f t="shared" si="22"/>
        <v>623.71</v>
      </c>
      <c r="E56" s="105">
        <f t="shared" si="22"/>
        <v>623.71</v>
      </c>
      <c r="F56" s="105">
        <f t="shared" si="22"/>
        <v>623.71</v>
      </c>
      <c r="G56" s="105">
        <f t="shared" si="22"/>
        <v>623.71</v>
      </c>
      <c r="H56" s="105">
        <f t="shared" si="22"/>
        <v>623.71</v>
      </c>
      <c r="I56" s="105">
        <f t="shared" si="22"/>
        <v>623.71</v>
      </c>
      <c r="J56" s="105">
        <f t="shared" si="22"/>
        <v>623.71</v>
      </c>
      <c r="K56" s="105">
        <f t="shared" si="22"/>
        <v>623.71</v>
      </c>
      <c r="L56" s="105">
        <f t="shared" si="22"/>
        <v>623.71</v>
      </c>
      <c r="M56" s="105">
        <f t="shared" si="22"/>
        <v>623.71</v>
      </c>
      <c r="N56" s="105">
        <f t="shared" si="22"/>
        <v>623.71</v>
      </c>
      <c r="O56" s="105">
        <f t="shared" si="22"/>
        <v>623.71</v>
      </c>
      <c r="P56" s="105">
        <f t="shared" si="22"/>
        <v>623.71</v>
      </c>
      <c r="Q56" s="105">
        <f t="shared" si="22"/>
        <v>623.71</v>
      </c>
      <c r="R56" s="105">
        <f t="shared" si="22"/>
        <v>623.71</v>
      </c>
      <c r="S56" s="105">
        <f t="shared" si="22"/>
        <v>623.71</v>
      </c>
      <c r="T56" s="105">
        <f t="shared" si="22"/>
        <v>623.71</v>
      </c>
      <c r="U56" s="105">
        <f t="shared" si="22"/>
        <v>623.71</v>
      </c>
      <c r="V56" s="105">
        <f t="shared" si="22"/>
        <v>623.71</v>
      </c>
      <c r="W56" s="105">
        <f t="shared" si="22"/>
        <v>623.71</v>
      </c>
      <c r="X56" s="105">
        <f t="shared" si="22"/>
        <v>623.71</v>
      </c>
      <c r="Y56" s="105">
        <f t="shared" si="22"/>
        <v>623.71</v>
      </c>
      <c r="Z56" s="50"/>
      <c r="AA56" s="50"/>
    </row>
    <row r="57" spans="1:27" s="10" customFormat="1" ht="25.5" customHeight="1" x14ac:dyDescent="0.2">
      <c r="A57" s="32">
        <v>11</v>
      </c>
      <c r="B57" s="108">
        <f t="shared" ref="B57:Y57" si="23">SUM(B58:B61)</f>
        <v>3161.7000000000003</v>
      </c>
      <c r="C57" s="108">
        <f t="shared" si="23"/>
        <v>3173.2000000000003</v>
      </c>
      <c r="D57" s="108">
        <f t="shared" si="23"/>
        <v>3180.56</v>
      </c>
      <c r="E57" s="108">
        <f t="shared" si="23"/>
        <v>3192.23</v>
      </c>
      <c r="F57" s="108">
        <f t="shared" si="23"/>
        <v>3229.02</v>
      </c>
      <c r="G57" s="108">
        <f t="shared" si="23"/>
        <v>3236.16</v>
      </c>
      <c r="H57" s="108">
        <f t="shared" si="23"/>
        <v>3274.5499999999997</v>
      </c>
      <c r="I57" s="108">
        <f t="shared" si="23"/>
        <v>3281.69</v>
      </c>
      <c r="J57" s="108">
        <f t="shared" si="23"/>
        <v>3277.11</v>
      </c>
      <c r="K57" s="108">
        <f t="shared" si="23"/>
        <v>3215.82</v>
      </c>
      <c r="L57" s="108">
        <f t="shared" si="23"/>
        <v>3261.93</v>
      </c>
      <c r="M57" s="108">
        <f t="shared" si="23"/>
        <v>3255.89</v>
      </c>
      <c r="N57" s="108">
        <f t="shared" si="23"/>
        <v>3260.36</v>
      </c>
      <c r="O57" s="108">
        <f t="shared" si="23"/>
        <v>3257.29</v>
      </c>
      <c r="P57" s="108">
        <f t="shared" si="23"/>
        <v>3276.73</v>
      </c>
      <c r="Q57" s="108">
        <f t="shared" si="23"/>
        <v>3305.79</v>
      </c>
      <c r="R57" s="108">
        <f t="shared" si="23"/>
        <v>3316.11</v>
      </c>
      <c r="S57" s="108">
        <f t="shared" si="23"/>
        <v>3311.9</v>
      </c>
      <c r="T57" s="108">
        <f t="shared" si="23"/>
        <v>3315.12</v>
      </c>
      <c r="U57" s="108">
        <f t="shared" si="23"/>
        <v>3257.68</v>
      </c>
      <c r="V57" s="108">
        <f t="shared" si="23"/>
        <v>3210.86</v>
      </c>
      <c r="W57" s="108">
        <f t="shared" si="23"/>
        <v>3149.9500000000003</v>
      </c>
      <c r="X57" s="108">
        <f t="shared" si="23"/>
        <v>3136.9</v>
      </c>
      <c r="Y57" s="108">
        <f t="shared" si="23"/>
        <v>3114.04</v>
      </c>
      <c r="Z57" s="51"/>
      <c r="AA57" s="51"/>
    </row>
    <row r="58" spans="1:27" s="13" customFormat="1" ht="25.5" customHeight="1" outlineLevel="1" x14ac:dyDescent="0.2">
      <c r="A58" s="48" t="s">
        <v>31</v>
      </c>
      <c r="B58" s="113">
        <v>1834.66</v>
      </c>
      <c r="C58" s="113">
        <v>1846.16</v>
      </c>
      <c r="D58" s="113">
        <v>1853.52</v>
      </c>
      <c r="E58" s="113">
        <v>1865.19</v>
      </c>
      <c r="F58" s="113">
        <v>1901.98</v>
      </c>
      <c r="G58" s="113">
        <v>1909.12</v>
      </c>
      <c r="H58" s="113">
        <v>1947.51</v>
      </c>
      <c r="I58" s="113">
        <v>1954.65</v>
      </c>
      <c r="J58" s="113">
        <v>1950.07</v>
      </c>
      <c r="K58" s="113">
        <v>1888.78</v>
      </c>
      <c r="L58" s="113">
        <v>1934.89</v>
      </c>
      <c r="M58" s="113">
        <v>1928.85</v>
      </c>
      <c r="N58" s="113">
        <v>1933.32</v>
      </c>
      <c r="O58" s="113">
        <v>1930.25</v>
      </c>
      <c r="P58" s="113">
        <v>1949.69</v>
      </c>
      <c r="Q58" s="113">
        <v>1978.75</v>
      </c>
      <c r="R58" s="113">
        <v>1989.07</v>
      </c>
      <c r="S58" s="113">
        <v>1984.86</v>
      </c>
      <c r="T58" s="113">
        <v>1988.08</v>
      </c>
      <c r="U58" s="113">
        <v>1930.64</v>
      </c>
      <c r="V58" s="113">
        <v>1883.82</v>
      </c>
      <c r="W58" s="113">
        <v>1822.91</v>
      </c>
      <c r="X58" s="113">
        <v>1809.86</v>
      </c>
      <c r="Y58" s="113">
        <v>1787</v>
      </c>
      <c r="Z58" s="50"/>
      <c r="AA58" s="50"/>
    </row>
    <row r="59" spans="1:27" s="13" customFormat="1" ht="25.5" customHeight="1" outlineLevel="1" x14ac:dyDescent="0.25">
      <c r="A59" s="48" t="s">
        <v>32</v>
      </c>
      <c r="B59" s="105">
        <f>B54</f>
        <v>698.52</v>
      </c>
      <c r="C59" s="105">
        <f t="shared" ref="C59:Y61" si="24">C54</f>
        <v>698.52</v>
      </c>
      <c r="D59" s="105">
        <f t="shared" si="24"/>
        <v>698.52</v>
      </c>
      <c r="E59" s="105">
        <f t="shared" si="24"/>
        <v>698.52</v>
      </c>
      <c r="F59" s="105">
        <f t="shared" si="24"/>
        <v>698.52</v>
      </c>
      <c r="G59" s="105">
        <f t="shared" si="24"/>
        <v>698.52</v>
      </c>
      <c r="H59" s="105">
        <f t="shared" si="24"/>
        <v>698.52</v>
      </c>
      <c r="I59" s="105">
        <f t="shared" si="24"/>
        <v>698.52</v>
      </c>
      <c r="J59" s="105">
        <f t="shared" si="24"/>
        <v>698.52</v>
      </c>
      <c r="K59" s="105">
        <f t="shared" si="24"/>
        <v>698.52</v>
      </c>
      <c r="L59" s="105">
        <f t="shared" si="24"/>
        <v>698.52</v>
      </c>
      <c r="M59" s="105">
        <f t="shared" si="24"/>
        <v>698.52</v>
      </c>
      <c r="N59" s="105">
        <f t="shared" si="24"/>
        <v>698.52</v>
      </c>
      <c r="O59" s="105">
        <f t="shared" si="24"/>
        <v>698.52</v>
      </c>
      <c r="P59" s="105">
        <f t="shared" si="24"/>
        <v>698.52</v>
      </c>
      <c r="Q59" s="105">
        <f t="shared" si="24"/>
        <v>698.52</v>
      </c>
      <c r="R59" s="105">
        <f t="shared" si="24"/>
        <v>698.52</v>
      </c>
      <c r="S59" s="105">
        <f t="shared" si="24"/>
        <v>698.52</v>
      </c>
      <c r="T59" s="105">
        <f t="shared" si="24"/>
        <v>698.52</v>
      </c>
      <c r="U59" s="105">
        <f t="shared" si="24"/>
        <v>698.52</v>
      </c>
      <c r="V59" s="105">
        <f t="shared" si="24"/>
        <v>698.52</v>
      </c>
      <c r="W59" s="105">
        <f t="shared" si="24"/>
        <v>698.52</v>
      </c>
      <c r="X59" s="105">
        <f t="shared" si="24"/>
        <v>698.52</v>
      </c>
      <c r="Y59" s="105">
        <f t="shared" si="24"/>
        <v>698.52</v>
      </c>
      <c r="Z59" s="50"/>
      <c r="AA59" s="50"/>
    </row>
    <row r="60" spans="1:27" s="13" customFormat="1" ht="33" customHeight="1" outlineLevel="1" x14ac:dyDescent="0.2">
      <c r="A60" s="48" t="s">
        <v>33</v>
      </c>
      <c r="B60" s="107">
        <f>B55</f>
        <v>4.8099999999999996</v>
      </c>
      <c r="C60" s="107">
        <f t="shared" si="24"/>
        <v>4.8099999999999996</v>
      </c>
      <c r="D60" s="107">
        <f t="shared" si="24"/>
        <v>4.8099999999999996</v>
      </c>
      <c r="E60" s="107">
        <f t="shared" si="24"/>
        <v>4.8099999999999996</v>
      </c>
      <c r="F60" s="107">
        <f t="shared" si="24"/>
        <v>4.8099999999999996</v>
      </c>
      <c r="G60" s="107">
        <f t="shared" si="24"/>
        <v>4.8099999999999996</v>
      </c>
      <c r="H60" s="107">
        <f t="shared" si="24"/>
        <v>4.8099999999999996</v>
      </c>
      <c r="I60" s="107">
        <f t="shared" si="24"/>
        <v>4.8099999999999996</v>
      </c>
      <c r="J60" s="107">
        <f t="shared" si="24"/>
        <v>4.8099999999999996</v>
      </c>
      <c r="K60" s="107">
        <f t="shared" si="24"/>
        <v>4.8099999999999996</v>
      </c>
      <c r="L60" s="107">
        <f t="shared" si="24"/>
        <v>4.8099999999999996</v>
      </c>
      <c r="M60" s="107">
        <f t="shared" si="24"/>
        <v>4.8099999999999996</v>
      </c>
      <c r="N60" s="107">
        <f t="shared" si="24"/>
        <v>4.8099999999999996</v>
      </c>
      <c r="O60" s="107">
        <f t="shared" si="24"/>
        <v>4.8099999999999996</v>
      </c>
      <c r="P60" s="107">
        <f t="shared" si="24"/>
        <v>4.8099999999999996</v>
      </c>
      <c r="Q60" s="107">
        <f t="shared" si="24"/>
        <v>4.8099999999999996</v>
      </c>
      <c r="R60" s="107">
        <f t="shared" si="24"/>
        <v>4.8099999999999996</v>
      </c>
      <c r="S60" s="107">
        <f t="shared" si="24"/>
        <v>4.8099999999999996</v>
      </c>
      <c r="T60" s="107">
        <f t="shared" si="24"/>
        <v>4.8099999999999996</v>
      </c>
      <c r="U60" s="107">
        <f t="shared" si="24"/>
        <v>4.8099999999999996</v>
      </c>
      <c r="V60" s="107">
        <f t="shared" si="24"/>
        <v>4.8099999999999996</v>
      </c>
      <c r="W60" s="107">
        <f t="shared" si="24"/>
        <v>4.8099999999999996</v>
      </c>
      <c r="X60" s="107">
        <f t="shared" si="24"/>
        <v>4.8099999999999996</v>
      </c>
      <c r="Y60" s="107">
        <f t="shared" si="24"/>
        <v>4.8099999999999996</v>
      </c>
      <c r="Z60" s="50"/>
      <c r="AA60" s="50"/>
    </row>
    <row r="61" spans="1:27" s="13" customFormat="1" ht="25.5" customHeight="1" outlineLevel="1" x14ac:dyDescent="0.25">
      <c r="A61" s="48" t="s">
        <v>34</v>
      </c>
      <c r="B61" s="105">
        <f>B56</f>
        <v>623.71</v>
      </c>
      <c r="C61" s="105">
        <f t="shared" si="24"/>
        <v>623.71</v>
      </c>
      <c r="D61" s="105">
        <f t="shared" si="24"/>
        <v>623.71</v>
      </c>
      <c r="E61" s="105">
        <f t="shared" si="24"/>
        <v>623.71</v>
      </c>
      <c r="F61" s="105">
        <f t="shared" si="24"/>
        <v>623.71</v>
      </c>
      <c r="G61" s="105">
        <f t="shared" si="24"/>
        <v>623.71</v>
      </c>
      <c r="H61" s="105">
        <f t="shared" si="24"/>
        <v>623.71</v>
      </c>
      <c r="I61" s="105">
        <f t="shared" si="24"/>
        <v>623.71</v>
      </c>
      <c r="J61" s="105">
        <f t="shared" si="24"/>
        <v>623.71</v>
      </c>
      <c r="K61" s="105">
        <f t="shared" si="24"/>
        <v>623.71</v>
      </c>
      <c r="L61" s="105">
        <f t="shared" si="24"/>
        <v>623.71</v>
      </c>
      <c r="M61" s="105">
        <f t="shared" si="24"/>
        <v>623.71</v>
      </c>
      <c r="N61" s="105">
        <f t="shared" si="24"/>
        <v>623.71</v>
      </c>
      <c r="O61" s="105">
        <f t="shared" si="24"/>
        <v>623.71</v>
      </c>
      <c r="P61" s="105">
        <f t="shared" si="24"/>
        <v>623.71</v>
      </c>
      <c r="Q61" s="105">
        <f t="shared" si="24"/>
        <v>623.71</v>
      </c>
      <c r="R61" s="105">
        <f t="shared" si="24"/>
        <v>623.71</v>
      </c>
      <c r="S61" s="105">
        <f t="shared" si="24"/>
        <v>623.71</v>
      </c>
      <c r="T61" s="105">
        <f t="shared" si="24"/>
        <v>623.71</v>
      </c>
      <c r="U61" s="105">
        <f t="shared" si="24"/>
        <v>623.71</v>
      </c>
      <c r="V61" s="105">
        <f t="shared" si="24"/>
        <v>623.71</v>
      </c>
      <c r="W61" s="105">
        <f t="shared" si="24"/>
        <v>623.71</v>
      </c>
      <c r="X61" s="105">
        <f t="shared" si="24"/>
        <v>623.71</v>
      </c>
      <c r="Y61" s="105">
        <f t="shared" si="24"/>
        <v>623.71</v>
      </c>
      <c r="Z61" s="50"/>
      <c r="AA61" s="50"/>
    </row>
    <row r="62" spans="1:27" s="10" customFormat="1" ht="25.5" customHeight="1" x14ac:dyDescent="0.2">
      <c r="A62" s="32">
        <v>12</v>
      </c>
      <c r="B62" s="108">
        <f t="shared" ref="B62:Y62" si="25">SUM(B63:B66)</f>
        <v>3238.67</v>
      </c>
      <c r="C62" s="108">
        <f t="shared" si="25"/>
        <v>3264.87</v>
      </c>
      <c r="D62" s="108">
        <f t="shared" si="25"/>
        <v>3259.92</v>
      </c>
      <c r="E62" s="108">
        <f t="shared" si="25"/>
        <v>3241.9900000000002</v>
      </c>
      <c r="F62" s="108">
        <f t="shared" si="25"/>
        <v>3257.1</v>
      </c>
      <c r="G62" s="108">
        <f t="shared" si="25"/>
        <v>3318.17</v>
      </c>
      <c r="H62" s="108">
        <f t="shared" si="25"/>
        <v>3379.82</v>
      </c>
      <c r="I62" s="108">
        <f t="shared" si="25"/>
        <v>3428.0299999999997</v>
      </c>
      <c r="J62" s="108">
        <f t="shared" si="25"/>
        <v>3414.83</v>
      </c>
      <c r="K62" s="108">
        <f t="shared" si="25"/>
        <v>3409.7599999999998</v>
      </c>
      <c r="L62" s="108">
        <f t="shared" si="25"/>
        <v>3391.27</v>
      </c>
      <c r="M62" s="108">
        <f t="shared" si="25"/>
        <v>3384.15</v>
      </c>
      <c r="N62" s="108">
        <f t="shared" si="25"/>
        <v>3359.92</v>
      </c>
      <c r="O62" s="108">
        <f t="shared" si="25"/>
        <v>3426.35</v>
      </c>
      <c r="P62" s="108">
        <f t="shared" si="25"/>
        <v>3476.47</v>
      </c>
      <c r="Q62" s="108">
        <f t="shared" si="25"/>
        <v>3512.64</v>
      </c>
      <c r="R62" s="108">
        <f t="shared" si="25"/>
        <v>3513.68</v>
      </c>
      <c r="S62" s="108">
        <f t="shared" si="25"/>
        <v>3400.7799999999997</v>
      </c>
      <c r="T62" s="108">
        <f t="shared" si="25"/>
        <v>3453.54</v>
      </c>
      <c r="U62" s="108">
        <f t="shared" si="25"/>
        <v>3390.32</v>
      </c>
      <c r="V62" s="108">
        <f t="shared" si="25"/>
        <v>3378.2</v>
      </c>
      <c r="W62" s="108">
        <f t="shared" si="25"/>
        <v>3343.3399999999997</v>
      </c>
      <c r="X62" s="108">
        <f t="shared" si="25"/>
        <v>3281.32</v>
      </c>
      <c r="Y62" s="108">
        <f t="shared" si="25"/>
        <v>3206.28</v>
      </c>
      <c r="Z62" s="51"/>
      <c r="AA62" s="51"/>
    </row>
    <row r="63" spans="1:27" s="13" customFormat="1" ht="25.5" customHeight="1" outlineLevel="1" x14ac:dyDescent="0.2">
      <c r="A63" s="48" t="s">
        <v>31</v>
      </c>
      <c r="B63" s="113">
        <v>1911.63</v>
      </c>
      <c r="C63" s="113">
        <v>1937.83</v>
      </c>
      <c r="D63" s="113">
        <v>1932.88</v>
      </c>
      <c r="E63" s="113">
        <v>1914.95</v>
      </c>
      <c r="F63" s="113">
        <v>1930.06</v>
      </c>
      <c r="G63" s="113">
        <v>1991.13</v>
      </c>
      <c r="H63" s="113">
        <v>2052.7800000000002</v>
      </c>
      <c r="I63" s="113">
        <v>2100.9899999999998</v>
      </c>
      <c r="J63" s="113">
        <v>2087.79</v>
      </c>
      <c r="K63" s="113">
        <v>2082.7199999999998</v>
      </c>
      <c r="L63" s="113">
        <v>2064.23</v>
      </c>
      <c r="M63" s="113">
        <v>2057.11</v>
      </c>
      <c r="N63" s="113">
        <v>2032.88</v>
      </c>
      <c r="O63" s="113">
        <v>2099.31</v>
      </c>
      <c r="P63" s="113">
        <v>2149.4299999999998</v>
      </c>
      <c r="Q63" s="113">
        <v>2185.6</v>
      </c>
      <c r="R63" s="113">
        <v>2186.64</v>
      </c>
      <c r="S63" s="113">
        <v>2073.7399999999998</v>
      </c>
      <c r="T63" s="113">
        <v>2126.5</v>
      </c>
      <c r="U63" s="113">
        <v>2063.2800000000002</v>
      </c>
      <c r="V63" s="113">
        <v>2051.16</v>
      </c>
      <c r="W63" s="113">
        <v>2016.3</v>
      </c>
      <c r="X63" s="113">
        <v>1954.28</v>
      </c>
      <c r="Y63" s="113">
        <v>1879.24</v>
      </c>
      <c r="Z63" s="50"/>
      <c r="AA63" s="50"/>
    </row>
    <row r="64" spans="1:27" s="13" customFormat="1" ht="25.5" customHeight="1" outlineLevel="1" x14ac:dyDescent="0.25">
      <c r="A64" s="48" t="s">
        <v>32</v>
      </c>
      <c r="B64" s="105">
        <f>B59</f>
        <v>698.52</v>
      </c>
      <c r="C64" s="105">
        <f t="shared" ref="C64:Y66" si="26">C59</f>
        <v>698.52</v>
      </c>
      <c r="D64" s="105">
        <f t="shared" si="26"/>
        <v>698.52</v>
      </c>
      <c r="E64" s="105">
        <f t="shared" si="26"/>
        <v>698.52</v>
      </c>
      <c r="F64" s="105">
        <f t="shared" si="26"/>
        <v>698.52</v>
      </c>
      <c r="G64" s="105">
        <f t="shared" si="26"/>
        <v>698.52</v>
      </c>
      <c r="H64" s="105">
        <f t="shared" si="26"/>
        <v>698.52</v>
      </c>
      <c r="I64" s="105">
        <f t="shared" si="26"/>
        <v>698.52</v>
      </c>
      <c r="J64" s="105">
        <f t="shared" si="26"/>
        <v>698.52</v>
      </c>
      <c r="K64" s="105">
        <f t="shared" si="26"/>
        <v>698.52</v>
      </c>
      <c r="L64" s="105">
        <f t="shared" si="26"/>
        <v>698.52</v>
      </c>
      <c r="M64" s="105">
        <f t="shared" si="26"/>
        <v>698.52</v>
      </c>
      <c r="N64" s="105">
        <f t="shared" si="26"/>
        <v>698.52</v>
      </c>
      <c r="O64" s="105">
        <f t="shared" si="26"/>
        <v>698.52</v>
      </c>
      <c r="P64" s="105">
        <f t="shared" si="26"/>
        <v>698.52</v>
      </c>
      <c r="Q64" s="105">
        <f t="shared" si="26"/>
        <v>698.52</v>
      </c>
      <c r="R64" s="105">
        <f t="shared" si="26"/>
        <v>698.52</v>
      </c>
      <c r="S64" s="105">
        <f t="shared" si="26"/>
        <v>698.52</v>
      </c>
      <c r="T64" s="105">
        <f t="shared" si="26"/>
        <v>698.52</v>
      </c>
      <c r="U64" s="105">
        <f t="shared" si="26"/>
        <v>698.52</v>
      </c>
      <c r="V64" s="105">
        <f t="shared" si="26"/>
        <v>698.52</v>
      </c>
      <c r="W64" s="105">
        <f t="shared" si="26"/>
        <v>698.52</v>
      </c>
      <c r="X64" s="105">
        <f t="shared" si="26"/>
        <v>698.52</v>
      </c>
      <c r="Y64" s="105">
        <f t="shared" si="26"/>
        <v>698.52</v>
      </c>
      <c r="Z64" s="50"/>
      <c r="AA64" s="50"/>
    </row>
    <row r="65" spans="1:27" s="13" customFormat="1" ht="33" customHeight="1" outlineLevel="1" x14ac:dyDescent="0.2">
      <c r="A65" s="48" t="s">
        <v>33</v>
      </c>
      <c r="B65" s="107">
        <f>B60</f>
        <v>4.8099999999999996</v>
      </c>
      <c r="C65" s="107">
        <f t="shared" si="26"/>
        <v>4.8099999999999996</v>
      </c>
      <c r="D65" s="107">
        <f t="shared" si="26"/>
        <v>4.8099999999999996</v>
      </c>
      <c r="E65" s="107">
        <f t="shared" si="26"/>
        <v>4.8099999999999996</v>
      </c>
      <c r="F65" s="107">
        <f t="shared" si="26"/>
        <v>4.8099999999999996</v>
      </c>
      <c r="G65" s="107">
        <f t="shared" si="26"/>
        <v>4.8099999999999996</v>
      </c>
      <c r="H65" s="107">
        <f t="shared" si="26"/>
        <v>4.8099999999999996</v>
      </c>
      <c r="I65" s="107">
        <f t="shared" si="26"/>
        <v>4.8099999999999996</v>
      </c>
      <c r="J65" s="107">
        <f t="shared" si="26"/>
        <v>4.8099999999999996</v>
      </c>
      <c r="K65" s="107">
        <f t="shared" si="26"/>
        <v>4.8099999999999996</v>
      </c>
      <c r="L65" s="107">
        <f t="shared" si="26"/>
        <v>4.8099999999999996</v>
      </c>
      <c r="M65" s="107">
        <f t="shared" si="26"/>
        <v>4.8099999999999996</v>
      </c>
      <c r="N65" s="107">
        <f t="shared" si="26"/>
        <v>4.8099999999999996</v>
      </c>
      <c r="O65" s="107">
        <f t="shared" si="26"/>
        <v>4.8099999999999996</v>
      </c>
      <c r="P65" s="107">
        <f t="shared" si="26"/>
        <v>4.8099999999999996</v>
      </c>
      <c r="Q65" s="107">
        <f t="shared" si="26"/>
        <v>4.8099999999999996</v>
      </c>
      <c r="R65" s="107">
        <f t="shared" si="26"/>
        <v>4.8099999999999996</v>
      </c>
      <c r="S65" s="107">
        <f t="shared" si="26"/>
        <v>4.8099999999999996</v>
      </c>
      <c r="T65" s="107">
        <f t="shared" si="26"/>
        <v>4.8099999999999996</v>
      </c>
      <c r="U65" s="107">
        <f t="shared" si="26"/>
        <v>4.8099999999999996</v>
      </c>
      <c r="V65" s="107">
        <f t="shared" si="26"/>
        <v>4.8099999999999996</v>
      </c>
      <c r="W65" s="107">
        <f t="shared" si="26"/>
        <v>4.8099999999999996</v>
      </c>
      <c r="X65" s="107">
        <f t="shared" si="26"/>
        <v>4.8099999999999996</v>
      </c>
      <c r="Y65" s="107">
        <f t="shared" si="26"/>
        <v>4.8099999999999996</v>
      </c>
      <c r="Z65" s="50"/>
      <c r="AA65" s="50"/>
    </row>
    <row r="66" spans="1:27" s="13" customFormat="1" ht="25.5" customHeight="1" outlineLevel="1" x14ac:dyDescent="0.25">
      <c r="A66" s="48" t="s">
        <v>34</v>
      </c>
      <c r="B66" s="105">
        <f>B61</f>
        <v>623.71</v>
      </c>
      <c r="C66" s="105">
        <f t="shared" si="26"/>
        <v>623.71</v>
      </c>
      <c r="D66" s="105">
        <f t="shared" si="26"/>
        <v>623.71</v>
      </c>
      <c r="E66" s="105">
        <f t="shared" si="26"/>
        <v>623.71</v>
      </c>
      <c r="F66" s="105">
        <f t="shared" si="26"/>
        <v>623.71</v>
      </c>
      <c r="G66" s="105">
        <f t="shared" si="26"/>
        <v>623.71</v>
      </c>
      <c r="H66" s="105">
        <f t="shared" si="26"/>
        <v>623.71</v>
      </c>
      <c r="I66" s="105">
        <f t="shared" si="26"/>
        <v>623.71</v>
      </c>
      <c r="J66" s="105">
        <f t="shared" si="26"/>
        <v>623.71</v>
      </c>
      <c r="K66" s="105">
        <f t="shared" si="26"/>
        <v>623.71</v>
      </c>
      <c r="L66" s="105">
        <f t="shared" si="26"/>
        <v>623.71</v>
      </c>
      <c r="M66" s="105">
        <f t="shared" si="26"/>
        <v>623.71</v>
      </c>
      <c r="N66" s="105">
        <f t="shared" si="26"/>
        <v>623.71</v>
      </c>
      <c r="O66" s="105">
        <f t="shared" si="26"/>
        <v>623.71</v>
      </c>
      <c r="P66" s="105">
        <f t="shared" si="26"/>
        <v>623.71</v>
      </c>
      <c r="Q66" s="105">
        <f t="shared" si="26"/>
        <v>623.71</v>
      </c>
      <c r="R66" s="105">
        <f t="shared" si="26"/>
        <v>623.71</v>
      </c>
      <c r="S66" s="105">
        <f t="shared" si="26"/>
        <v>623.71</v>
      </c>
      <c r="T66" s="105">
        <f t="shared" si="26"/>
        <v>623.71</v>
      </c>
      <c r="U66" s="105">
        <f t="shared" si="26"/>
        <v>623.71</v>
      </c>
      <c r="V66" s="105">
        <f t="shared" si="26"/>
        <v>623.71</v>
      </c>
      <c r="W66" s="105">
        <f t="shared" si="26"/>
        <v>623.71</v>
      </c>
      <c r="X66" s="105">
        <f t="shared" si="26"/>
        <v>623.71</v>
      </c>
      <c r="Y66" s="105">
        <f t="shared" si="26"/>
        <v>623.71</v>
      </c>
      <c r="Z66" s="50"/>
      <c r="AA66" s="50"/>
    </row>
    <row r="67" spans="1:27" s="10" customFormat="1" ht="25.5" customHeight="1" x14ac:dyDescent="0.2">
      <c r="A67" s="32">
        <v>13</v>
      </c>
      <c r="B67" s="108">
        <f t="shared" ref="B67:Y67" si="27">SUM(B68:B71)</f>
        <v>3252.69</v>
      </c>
      <c r="C67" s="108">
        <f t="shared" si="27"/>
        <v>3267.2599999999998</v>
      </c>
      <c r="D67" s="108">
        <f t="shared" si="27"/>
        <v>3337.21</v>
      </c>
      <c r="E67" s="108">
        <f t="shared" si="27"/>
        <v>3394.23</v>
      </c>
      <c r="F67" s="108">
        <f t="shared" si="27"/>
        <v>3351.3399999999997</v>
      </c>
      <c r="G67" s="108">
        <f t="shared" si="27"/>
        <v>3365.54</v>
      </c>
      <c r="H67" s="108">
        <f t="shared" si="27"/>
        <v>3375.32</v>
      </c>
      <c r="I67" s="108">
        <f t="shared" si="27"/>
        <v>3389.56</v>
      </c>
      <c r="J67" s="108">
        <f t="shared" si="27"/>
        <v>3358.57</v>
      </c>
      <c r="K67" s="108">
        <f t="shared" si="27"/>
        <v>3367.03</v>
      </c>
      <c r="L67" s="108">
        <f t="shared" si="27"/>
        <v>3356</v>
      </c>
      <c r="M67" s="108">
        <f t="shared" si="27"/>
        <v>3351.02</v>
      </c>
      <c r="N67" s="108">
        <f t="shared" si="27"/>
        <v>3369.73</v>
      </c>
      <c r="O67" s="108">
        <f t="shared" si="27"/>
        <v>3392.55</v>
      </c>
      <c r="P67" s="108">
        <f t="shared" si="27"/>
        <v>3423.94</v>
      </c>
      <c r="Q67" s="108">
        <f t="shared" si="27"/>
        <v>3450.32</v>
      </c>
      <c r="R67" s="108">
        <f t="shared" si="27"/>
        <v>3442.09</v>
      </c>
      <c r="S67" s="108">
        <f t="shared" si="27"/>
        <v>3475.48</v>
      </c>
      <c r="T67" s="108">
        <f t="shared" si="27"/>
        <v>3480.66</v>
      </c>
      <c r="U67" s="108">
        <f t="shared" si="27"/>
        <v>3419.44</v>
      </c>
      <c r="V67" s="108">
        <f t="shared" si="27"/>
        <v>3367.61</v>
      </c>
      <c r="W67" s="108">
        <f t="shared" si="27"/>
        <v>3345.77</v>
      </c>
      <c r="X67" s="108">
        <f t="shared" si="27"/>
        <v>3301.56</v>
      </c>
      <c r="Y67" s="108">
        <f t="shared" si="27"/>
        <v>3254.66</v>
      </c>
      <c r="Z67" s="51"/>
      <c r="AA67" s="51"/>
    </row>
    <row r="68" spans="1:27" s="13" customFormat="1" ht="25.5" customHeight="1" outlineLevel="1" x14ac:dyDescent="0.2">
      <c r="A68" s="48" t="s">
        <v>31</v>
      </c>
      <c r="B68" s="113">
        <v>1925.65</v>
      </c>
      <c r="C68" s="113">
        <v>1940.22</v>
      </c>
      <c r="D68" s="113">
        <v>2010.17</v>
      </c>
      <c r="E68" s="113">
        <v>2067.19</v>
      </c>
      <c r="F68" s="113">
        <v>2024.3</v>
      </c>
      <c r="G68" s="113">
        <v>2038.5</v>
      </c>
      <c r="H68" s="113">
        <v>2048.2800000000002</v>
      </c>
      <c r="I68" s="113">
        <v>2062.52</v>
      </c>
      <c r="J68" s="113">
        <v>2031.53</v>
      </c>
      <c r="K68" s="113">
        <v>2039.99</v>
      </c>
      <c r="L68" s="113">
        <v>2028.96</v>
      </c>
      <c r="M68" s="113">
        <v>2023.98</v>
      </c>
      <c r="N68" s="113">
        <v>2042.69</v>
      </c>
      <c r="O68" s="113">
        <v>2065.5100000000002</v>
      </c>
      <c r="P68" s="113">
        <v>2096.9</v>
      </c>
      <c r="Q68" s="113">
        <v>2123.2800000000002</v>
      </c>
      <c r="R68" s="113">
        <v>2115.0500000000002</v>
      </c>
      <c r="S68" s="113">
        <v>2148.44</v>
      </c>
      <c r="T68" s="113">
        <v>2153.62</v>
      </c>
      <c r="U68" s="113">
        <v>2092.4</v>
      </c>
      <c r="V68" s="113">
        <v>2040.57</v>
      </c>
      <c r="W68" s="113">
        <v>2018.73</v>
      </c>
      <c r="X68" s="113">
        <v>1974.52</v>
      </c>
      <c r="Y68" s="113">
        <v>1927.62</v>
      </c>
      <c r="Z68" s="50"/>
      <c r="AA68" s="50"/>
    </row>
    <row r="69" spans="1:27" s="13" customFormat="1" ht="25.5" customHeight="1" outlineLevel="1" x14ac:dyDescent="0.25">
      <c r="A69" s="48" t="s">
        <v>32</v>
      </c>
      <c r="B69" s="105">
        <f>B64</f>
        <v>698.52</v>
      </c>
      <c r="C69" s="105">
        <f t="shared" ref="C69:Y71" si="28">C64</f>
        <v>698.52</v>
      </c>
      <c r="D69" s="105">
        <f t="shared" si="28"/>
        <v>698.52</v>
      </c>
      <c r="E69" s="105">
        <f t="shared" si="28"/>
        <v>698.52</v>
      </c>
      <c r="F69" s="105">
        <f t="shared" si="28"/>
        <v>698.52</v>
      </c>
      <c r="G69" s="105">
        <f t="shared" si="28"/>
        <v>698.52</v>
      </c>
      <c r="H69" s="105">
        <f t="shared" si="28"/>
        <v>698.52</v>
      </c>
      <c r="I69" s="105">
        <f t="shared" si="28"/>
        <v>698.52</v>
      </c>
      <c r="J69" s="105">
        <f t="shared" si="28"/>
        <v>698.52</v>
      </c>
      <c r="K69" s="105">
        <f t="shared" si="28"/>
        <v>698.52</v>
      </c>
      <c r="L69" s="105">
        <f t="shared" si="28"/>
        <v>698.52</v>
      </c>
      <c r="M69" s="105">
        <f t="shared" si="28"/>
        <v>698.52</v>
      </c>
      <c r="N69" s="105">
        <f t="shared" si="28"/>
        <v>698.52</v>
      </c>
      <c r="O69" s="105">
        <f t="shared" si="28"/>
        <v>698.52</v>
      </c>
      <c r="P69" s="105">
        <f t="shared" si="28"/>
        <v>698.52</v>
      </c>
      <c r="Q69" s="105">
        <f t="shared" si="28"/>
        <v>698.52</v>
      </c>
      <c r="R69" s="105">
        <f t="shared" si="28"/>
        <v>698.52</v>
      </c>
      <c r="S69" s="105">
        <f t="shared" si="28"/>
        <v>698.52</v>
      </c>
      <c r="T69" s="105">
        <f t="shared" si="28"/>
        <v>698.52</v>
      </c>
      <c r="U69" s="105">
        <f t="shared" si="28"/>
        <v>698.52</v>
      </c>
      <c r="V69" s="105">
        <f t="shared" si="28"/>
        <v>698.52</v>
      </c>
      <c r="W69" s="105">
        <f t="shared" si="28"/>
        <v>698.52</v>
      </c>
      <c r="X69" s="105">
        <f t="shared" si="28"/>
        <v>698.52</v>
      </c>
      <c r="Y69" s="105">
        <f t="shared" si="28"/>
        <v>698.52</v>
      </c>
      <c r="Z69" s="50"/>
      <c r="AA69" s="50"/>
    </row>
    <row r="70" spans="1:27" s="13" customFormat="1" ht="33" customHeight="1" outlineLevel="1" x14ac:dyDescent="0.2">
      <c r="A70" s="48" t="s">
        <v>33</v>
      </c>
      <c r="B70" s="107">
        <f>B65</f>
        <v>4.8099999999999996</v>
      </c>
      <c r="C70" s="107">
        <f t="shared" si="28"/>
        <v>4.8099999999999996</v>
      </c>
      <c r="D70" s="107">
        <f t="shared" si="28"/>
        <v>4.8099999999999996</v>
      </c>
      <c r="E70" s="107">
        <f t="shared" si="28"/>
        <v>4.8099999999999996</v>
      </c>
      <c r="F70" s="107">
        <f t="shared" si="28"/>
        <v>4.8099999999999996</v>
      </c>
      <c r="G70" s="107">
        <f t="shared" si="28"/>
        <v>4.8099999999999996</v>
      </c>
      <c r="H70" s="107">
        <f t="shared" si="28"/>
        <v>4.8099999999999996</v>
      </c>
      <c r="I70" s="107">
        <f t="shared" si="28"/>
        <v>4.8099999999999996</v>
      </c>
      <c r="J70" s="107">
        <f t="shared" si="28"/>
        <v>4.8099999999999996</v>
      </c>
      <c r="K70" s="107">
        <f t="shared" si="28"/>
        <v>4.8099999999999996</v>
      </c>
      <c r="L70" s="107">
        <f t="shared" si="28"/>
        <v>4.8099999999999996</v>
      </c>
      <c r="M70" s="107">
        <f t="shared" si="28"/>
        <v>4.8099999999999996</v>
      </c>
      <c r="N70" s="107">
        <f t="shared" si="28"/>
        <v>4.8099999999999996</v>
      </c>
      <c r="O70" s="107">
        <f t="shared" si="28"/>
        <v>4.8099999999999996</v>
      </c>
      <c r="P70" s="107">
        <f t="shared" si="28"/>
        <v>4.8099999999999996</v>
      </c>
      <c r="Q70" s="107">
        <f t="shared" si="28"/>
        <v>4.8099999999999996</v>
      </c>
      <c r="R70" s="107">
        <f t="shared" si="28"/>
        <v>4.8099999999999996</v>
      </c>
      <c r="S70" s="107">
        <f t="shared" si="28"/>
        <v>4.8099999999999996</v>
      </c>
      <c r="T70" s="107">
        <f t="shared" si="28"/>
        <v>4.8099999999999996</v>
      </c>
      <c r="U70" s="107">
        <f t="shared" si="28"/>
        <v>4.8099999999999996</v>
      </c>
      <c r="V70" s="107">
        <f t="shared" si="28"/>
        <v>4.8099999999999996</v>
      </c>
      <c r="W70" s="107">
        <f t="shared" si="28"/>
        <v>4.8099999999999996</v>
      </c>
      <c r="X70" s="107">
        <f t="shared" si="28"/>
        <v>4.8099999999999996</v>
      </c>
      <c r="Y70" s="107">
        <f t="shared" si="28"/>
        <v>4.8099999999999996</v>
      </c>
      <c r="Z70" s="50"/>
      <c r="AA70" s="50"/>
    </row>
    <row r="71" spans="1:27" s="13" customFormat="1" ht="25.5" customHeight="1" outlineLevel="1" x14ac:dyDescent="0.25">
      <c r="A71" s="48" t="s">
        <v>34</v>
      </c>
      <c r="B71" s="105">
        <f>B66</f>
        <v>623.71</v>
      </c>
      <c r="C71" s="105">
        <f t="shared" si="28"/>
        <v>623.71</v>
      </c>
      <c r="D71" s="105">
        <f t="shared" si="28"/>
        <v>623.71</v>
      </c>
      <c r="E71" s="105">
        <f t="shared" si="28"/>
        <v>623.71</v>
      </c>
      <c r="F71" s="105">
        <f t="shared" si="28"/>
        <v>623.71</v>
      </c>
      <c r="G71" s="105">
        <f t="shared" si="28"/>
        <v>623.71</v>
      </c>
      <c r="H71" s="105">
        <f t="shared" si="28"/>
        <v>623.71</v>
      </c>
      <c r="I71" s="105">
        <f t="shared" si="28"/>
        <v>623.71</v>
      </c>
      <c r="J71" s="105">
        <f t="shared" si="28"/>
        <v>623.71</v>
      </c>
      <c r="K71" s="105">
        <f t="shared" si="28"/>
        <v>623.71</v>
      </c>
      <c r="L71" s="105">
        <f t="shared" si="28"/>
        <v>623.71</v>
      </c>
      <c r="M71" s="105">
        <f t="shared" si="28"/>
        <v>623.71</v>
      </c>
      <c r="N71" s="105">
        <f t="shared" si="28"/>
        <v>623.71</v>
      </c>
      <c r="O71" s="105">
        <f t="shared" si="28"/>
        <v>623.71</v>
      </c>
      <c r="P71" s="105">
        <f t="shared" si="28"/>
        <v>623.71</v>
      </c>
      <c r="Q71" s="105">
        <f t="shared" si="28"/>
        <v>623.71</v>
      </c>
      <c r="R71" s="105">
        <f t="shared" si="28"/>
        <v>623.71</v>
      </c>
      <c r="S71" s="105">
        <f t="shared" si="28"/>
        <v>623.71</v>
      </c>
      <c r="T71" s="105">
        <f t="shared" si="28"/>
        <v>623.71</v>
      </c>
      <c r="U71" s="105">
        <f t="shared" si="28"/>
        <v>623.71</v>
      </c>
      <c r="V71" s="105">
        <f t="shared" si="28"/>
        <v>623.71</v>
      </c>
      <c r="W71" s="105">
        <f t="shared" si="28"/>
        <v>623.71</v>
      </c>
      <c r="X71" s="105">
        <f t="shared" si="28"/>
        <v>623.71</v>
      </c>
      <c r="Y71" s="105">
        <f t="shared" si="28"/>
        <v>623.71</v>
      </c>
      <c r="Z71" s="50"/>
      <c r="AA71" s="50"/>
    </row>
    <row r="72" spans="1:27" s="10" customFormat="1" ht="25.5" customHeight="1" x14ac:dyDescent="0.2">
      <c r="A72" s="32">
        <v>14</v>
      </c>
      <c r="B72" s="108">
        <f t="shared" ref="B72:Y72" si="29">SUM(B73:B76)</f>
        <v>3216.6</v>
      </c>
      <c r="C72" s="108">
        <f t="shared" si="29"/>
        <v>3198.16</v>
      </c>
      <c r="D72" s="108">
        <f t="shared" si="29"/>
        <v>3282.58</v>
      </c>
      <c r="E72" s="108">
        <f t="shared" si="29"/>
        <v>3288.75</v>
      </c>
      <c r="F72" s="108">
        <f t="shared" si="29"/>
        <v>3284.66</v>
      </c>
      <c r="G72" s="108">
        <f t="shared" si="29"/>
        <v>3273.97</v>
      </c>
      <c r="H72" s="108">
        <f t="shared" si="29"/>
        <v>3278.54</v>
      </c>
      <c r="I72" s="108">
        <f t="shared" si="29"/>
        <v>3266.02</v>
      </c>
      <c r="J72" s="108">
        <f t="shared" si="29"/>
        <v>3268.96</v>
      </c>
      <c r="K72" s="108">
        <f t="shared" si="29"/>
        <v>3257</v>
      </c>
      <c r="L72" s="108">
        <f t="shared" si="29"/>
        <v>3250.4</v>
      </c>
      <c r="M72" s="108">
        <f t="shared" si="29"/>
        <v>3254</v>
      </c>
      <c r="N72" s="108">
        <f t="shared" si="29"/>
        <v>3262.93</v>
      </c>
      <c r="O72" s="108">
        <f t="shared" si="29"/>
        <v>3310.83</v>
      </c>
      <c r="P72" s="108">
        <f t="shared" si="29"/>
        <v>3316.33</v>
      </c>
      <c r="Q72" s="108">
        <f t="shared" si="29"/>
        <v>3336.64</v>
      </c>
      <c r="R72" s="108">
        <f t="shared" si="29"/>
        <v>3336.23</v>
      </c>
      <c r="S72" s="108">
        <f t="shared" si="29"/>
        <v>3348.7599999999998</v>
      </c>
      <c r="T72" s="108">
        <f t="shared" si="29"/>
        <v>3361.71</v>
      </c>
      <c r="U72" s="108">
        <f t="shared" si="29"/>
        <v>3318.52</v>
      </c>
      <c r="V72" s="108">
        <f t="shared" si="29"/>
        <v>3278.2000000000003</v>
      </c>
      <c r="W72" s="108">
        <f t="shared" si="29"/>
        <v>3278.85</v>
      </c>
      <c r="X72" s="108">
        <f t="shared" si="29"/>
        <v>3226.79</v>
      </c>
      <c r="Y72" s="108">
        <f t="shared" si="29"/>
        <v>3170.5</v>
      </c>
      <c r="Z72" s="51"/>
      <c r="AA72" s="51"/>
    </row>
    <row r="73" spans="1:27" s="13" customFormat="1" ht="25.5" customHeight="1" outlineLevel="1" x14ac:dyDescent="0.2">
      <c r="A73" s="48" t="s">
        <v>31</v>
      </c>
      <c r="B73" s="113">
        <v>1889.56</v>
      </c>
      <c r="C73" s="113">
        <v>1871.12</v>
      </c>
      <c r="D73" s="113">
        <v>1955.54</v>
      </c>
      <c r="E73" s="113">
        <v>1961.71</v>
      </c>
      <c r="F73" s="113">
        <v>1957.62</v>
      </c>
      <c r="G73" s="113">
        <v>1946.93</v>
      </c>
      <c r="H73" s="113">
        <v>1951.5</v>
      </c>
      <c r="I73" s="113">
        <v>1938.98</v>
      </c>
      <c r="J73" s="113">
        <v>1941.92</v>
      </c>
      <c r="K73" s="113">
        <v>1929.96</v>
      </c>
      <c r="L73" s="113">
        <v>1923.36</v>
      </c>
      <c r="M73" s="113">
        <v>1926.96</v>
      </c>
      <c r="N73" s="113">
        <v>1935.89</v>
      </c>
      <c r="O73" s="113">
        <v>1983.79</v>
      </c>
      <c r="P73" s="113">
        <v>1989.29</v>
      </c>
      <c r="Q73" s="113">
        <v>2009.6</v>
      </c>
      <c r="R73" s="113">
        <v>2009.19</v>
      </c>
      <c r="S73" s="113">
        <v>2021.72</v>
      </c>
      <c r="T73" s="113">
        <v>2034.67</v>
      </c>
      <c r="U73" s="113">
        <v>1991.48</v>
      </c>
      <c r="V73" s="113">
        <v>1951.16</v>
      </c>
      <c r="W73" s="113">
        <v>1951.81</v>
      </c>
      <c r="X73" s="113">
        <v>1899.75</v>
      </c>
      <c r="Y73" s="113">
        <v>1843.46</v>
      </c>
      <c r="Z73" s="50"/>
      <c r="AA73" s="50"/>
    </row>
    <row r="74" spans="1:27" s="13" customFormat="1" ht="25.5" customHeight="1" outlineLevel="1" x14ac:dyDescent="0.25">
      <c r="A74" s="48" t="s">
        <v>32</v>
      </c>
      <c r="B74" s="105">
        <f>B69</f>
        <v>698.52</v>
      </c>
      <c r="C74" s="105">
        <f t="shared" ref="C74:Y76" si="30">C69</f>
        <v>698.52</v>
      </c>
      <c r="D74" s="105">
        <f t="shared" si="30"/>
        <v>698.52</v>
      </c>
      <c r="E74" s="105">
        <f t="shared" si="30"/>
        <v>698.52</v>
      </c>
      <c r="F74" s="105">
        <f t="shared" si="30"/>
        <v>698.52</v>
      </c>
      <c r="G74" s="105">
        <f t="shared" si="30"/>
        <v>698.52</v>
      </c>
      <c r="H74" s="105">
        <f t="shared" si="30"/>
        <v>698.52</v>
      </c>
      <c r="I74" s="105">
        <f t="shared" si="30"/>
        <v>698.52</v>
      </c>
      <c r="J74" s="105">
        <f t="shared" si="30"/>
        <v>698.52</v>
      </c>
      <c r="K74" s="105">
        <f t="shared" si="30"/>
        <v>698.52</v>
      </c>
      <c r="L74" s="105">
        <f t="shared" si="30"/>
        <v>698.52</v>
      </c>
      <c r="M74" s="105">
        <f t="shared" si="30"/>
        <v>698.52</v>
      </c>
      <c r="N74" s="105">
        <f t="shared" si="30"/>
        <v>698.52</v>
      </c>
      <c r="O74" s="105">
        <f t="shared" si="30"/>
        <v>698.52</v>
      </c>
      <c r="P74" s="105">
        <f t="shared" si="30"/>
        <v>698.52</v>
      </c>
      <c r="Q74" s="105">
        <f t="shared" si="30"/>
        <v>698.52</v>
      </c>
      <c r="R74" s="105">
        <f t="shared" si="30"/>
        <v>698.52</v>
      </c>
      <c r="S74" s="105">
        <f t="shared" si="30"/>
        <v>698.52</v>
      </c>
      <c r="T74" s="105">
        <f t="shared" si="30"/>
        <v>698.52</v>
      </c>
      <c r="U74" s="105">
        <f t="shared" si="30"/>
        <v>698.52</v>
      </c>
      <c r="V74" s="105">
        <f t="shared" si="30"/>
        <v>698.52</v>
      </c>
      <c r="W74" s="105">
        <f t="shared" si="30"/>
        <v>698.52</v>
      </c>
      <c r="X74" s="105">
        <f t="shared" si="30"/>
        <v>698.52</v>
      </c>
      <c r="Y74" s="105">
        <f t="shared" si="30"/>
        <v>698.52</v>
      </c>
      <c r="Z74" s="50"/>
      <c r="AA74" s="50"/>
    </row>
    <row r="75" spans="1:27" s="13" customFormat="1" ht="33" customHeight="1" outlineLevel="1" x14ac:dyDescent="0.2">
      <c r="A75" s="48" t="s">
        <v>33</v>
      </c>
      <c r="B75" s="107">
        <f>B70</f>
        <v>4.8099999999999996</v>
      </c>
      <c r="C75" s="107">
        <f t="shared" si="30"/>
        <v>4.8099999999999996</v>
      </c>
      <c r="D75" s="107">
        <f t="shared" si="30"/>
        <v>4.8099999999999996</v>
      </c>
      <c r="E75" s="107">
        <f t="shared" si="30"/>
        <v>4.8099999999999996</v>
      </c>
      <c r="F75" s="107">
        <f t="shared" si="30"/>
        <v>4.8099999999999996</v>
      </c>
      <c r="G75" s="107">
        <f t="shared" si="30"/>
        <v>4.8099999999999996</v>
      </c>
      <c r="H75" s="107">
        <f t="shared" si="30"/>
        <v>4.8099999999999996</v>
      </c>
      <c r="I75" s="107">
        <f t="shared" si="30"/>
        <v>4.8099999999999996</v>
      </c>
      <c r="J75" s="107">
        <f t="shared" si="30"/>
        <v>4.8099999999999996</v>
      </c>
      <c r="K75" s="107">
        <f t="shared" si="30"/>
        <v>4.8099999999999996</v>
      </c>
      <c r="L75" s="107">
        <f t="shared" si="30"/>
        <v>4.8099999999999996</v>
      </c>
      <c r="M75" s="107">
        <f t="shared" si="30"/>
        <v>4.8099999999999996</v>
      </c>
      <c r="N75" s="107">
        <f t="shared" si="30"/>
        <v>4.8099999999999996</v>
      </c>
      <c r="O75" s="107">
        <f t="shared" si="30"/>
        <v>4.8099999999999996</v>
      </c>
      <c r="P75" s="107">
        <f t="shared" si="30"/>
        <v>4.8099999999999996</v>
      </c>
      <c r="Q75" s="107">
        <f t="shared" si="30"/>
        <v>4.8099999999999996</v>
      </c>
      <c r="R75" s="107">
        <f t="shared" si="30"/>
        <v>4.8099999999999996</v>
      </c>
      <c r="S75" s="107">
        <f t="shared" si="30"/>
        <v>4.8099999999999996</v>
      </c>
      <c r="T75" s="107">
        <f t="shared" si="30"/>
        <v>4.8099999999999996</v>
      </c>
      <c r="U75" s="107">
        <f t="shared" si="30"/>
        <v>4.8099999999999996</v>
      </c>
      <c r="V75" s="107">
        <f t="shared" si="30"/>
        <v>4.8099999999999996</v>
      </c>
      <c r="W75" s="107">
        <f t="shared" si="30"/>
        <v>4.8099999999999996</v>
      </c>
      <c r="X75" s="107">
        <f t="shared" si="30"/>
        <v>4.8099999999999996</v>
      </c>
      <c r="Y75" s="107">
        <f t="shared" si="30"/>
        <v>4.8099999999999996</v>
      </c>
      <c r="Z75" s="50"/>
      <c r="AA75" s="50"/>
    </row>
    <row r="76" spans="1:27" s="13" customFormat="1" ht="25.5" customHeight="1" outlineLevel="1" x14ac:dyDescent="0.25">
      <c r="A76" s="48" t="s">
        <v>34</v>
      </c>
      <c r="B76" s="105">
        <f>B71</f>
        <v>623.71</v>
      </c>
      <c r="C76" s="105">
        <f t="shared" si="30"/>
        <v>623.71</v>
      </c>
      <c r="D76" s="105">
        <f t="shared" si="30"/>
        <v>623.71</v>
      </c>
      <c r="E76" s="105">
        <f t="shared" si="30"/>
        <v>623.71</v>
      </c>
      <c r="F76" s="105">
        <f t="shared" si="30"/>
        <v>623.71</v>
      </c>
      <c r="G76" s="105">
        <f t="shared" si="30"/>
        <v>623.71</v>
      </c>
      <c r="H76" s="105">
        <f t="shared" si="30"/>
        <v>623.71</v>
      </c>
      <c r="I76" s="105">
        <f t="shared" si="30"/>
        <v>623.71</v>
      </c>
      <c r="J76" s="105">
        <f t="shared" si="30"/>
        <v>623.71</v>
      </c>
      <c r="K76" s="105">
        <f t="shared" si="30"/>
        <v>623.71</v>
      </c>
      <c r="L76" s="105">
        <f t="shared" si="30"/>
        <v>623.71</v>
      </c>
      <c r="M76" s="105">
        <f t="shared" si="30"/>
        <v>623.71</v>
      </c>
      <c r="N76" s="105">
        <f t="shared" si="30"/>
        <v>623.71</v>
      </c>
      <c r="O76" s="105">
        <f t="shared" si="30"/>
        <v>623.71</v>
      </c>
      <c r="P76" s="105">
        <f t="shared" si="30"/>
        <v>623.71</v>
      </c>
      <c r="Q76" s="105">
        <f t="shared" si="30"/>
        <v>623.71</v>
      </c>
      <c r="R76" s="105">
        <f t="shared" si="30"/>
        <v>623.71</v>
      </c>
      <c r="S76" s="105">
        <f t="shared" si="30"/>
        <v>623.71</v>
      </c>
      <c r="T76" s="105">
        <f t="shared" si="30"/>
        <v>623.71</v>
      </c>
      <c r="U76" s="105">
        <f t="shared" si="30"/>
        <v>623.71</v>
      </c>
      <c r="V76" s="105">
        <f t="shared" si="30"/>
        <v>623.71</v>
      </c>
      <c r="W76" s="105">
        <f t="shared" si="30"/>
        <v>623.71</v>
      </c>
      <c r="X76" s="105">
        <f t="shared" si="30"/>
        <v>623.71</v>
      </c>
      <c r="Y76" s="105">
        <f t="shared" si="30"/>
        <v>623.71</v>
      </c>
      <c r="Z76" s="50"/>
      <c r="AA76" s="50"/>
    </row>
    <row r="77" spans="1:27" s="10" customFormat="1" ht="25.5" customHeight="1" x14ac:dyDescent="0.2">
      <c r="A77" s="32">
        <v>15</v>
      </c>
      <c r="B77" s="108">
        <f t="shared" ref="B77:Y77" si="31">SUM(B78:B81)</f>
        <v>3147.71</v>
      </c>
      <c r="C77" s="108">
        <f t="shared" si="31"/>
        <v>3150.25</v>
      </c>
      <c r="D77" s="108">
        <f t="shared" si="31"/>
        <v>3162.54</v>
      </c>
      <c r="E77" s="108">
        <f t="shared" si="31"/>
        <v>3193.3399999999997</v>
      </c>
      <c r="F77" s="108">
        <f t="shared" si="31"/>
        <v>3207.3399999999997</v>
      </c>
      <c r="G77" s="108">
        <f t="shared" si="31"/>
        <v>3222.41</v>
      </c>
      <c r="H77" s="108">
        <f t="shared" si="31"/>
        <v>3168.33</v>
      </c>
      <c r="I77" s="108">
        <f t="shared" si="31"/>
        <v>3219.6</v>
      </c>
      <c r="J77" s="108">
        <f t="shared" si="31"/>
        <v>3288.68</v>
      </c>
      <c r="K77" s="108">
        <f t="shared" si="31"/>
        <v>3283.06</v>
      </c>
      <c r="L77" s="108">
        <f t="shared" si="31"/>
        <v>3283.81</v>
      </c>
      <c r="M77" s="108">
        <f t="shared" si="31"/>
        <v>3267.72</v>
      </c>
      <c r="N77" s="108">
        <f t="shared" si="31"/>
        <v>3252.5099999999998</v>
      </c>
      <c r="O77" s="108">
        <f t="shared" si="31"/>
        <v>3269.91</v>
      </c>
      <c r="P77" s="108">
        <f t="shared" si="31"/>
        <v>3273.1299999999997</v>
      </c>
      <c r="Q77" s="108">
        <f t="shared" si="31"/>
        <v>3300.0099999999998</v>
      </c>
      <c r="R77" s="108">
        <f t="shared" si="31"/>
        <v>3301.18</v>
      </c>
      <c r="S77" s="108">
        <f t="shared" si="31"/>
        <v>3366.37</v>
      </c>
      <c r="T77" s="108">
        <f t="shared" si="31"/>
        <v>3405.35</v>
      </c>
      <c r="U77" s="108">
        <f t="shared" si="31"/>
        <v>3320.32</v>
      </c>
      <c r="V77" s="108">
        <f t="shared" si="31"/>
        <v>3173.9500000000003</v>
      </c>
      <c r="W77" s="108">
        <f t="shared" si="31"/>
        <v>3159.16</v>
      </c>
      <c r="X77" s="108">
        <f t="shared" si="31"/>
        <v>3133.53</v>
      </c>
      <c r="Y77" s="108">
        <f t="shared" si="31"/>
        <v>3098.0499999999997</v>
      </c>
      <c r="Z77" s="51"/>
      <c r="AA77" s="51"/>
    </row>
    <row r="78" spans="1:27" s="13" customFormat="1" ht="25.5" customHeight="1" outlineLevel="1" x14ac:dyDescent="0.2">
      <c r="A78" s="48" t="s">
        <v>31</v>
      </c>
      <c r="B78" s="113">
        <v>1820.67</v>
      </c>
      <c r="C78" s="113">
        <v>1823.21</v>
      </c>
      <c r="D78" s="113">
        <v>1835.5</v>
      </c>
      <c r="E78" s="113">
        <v>1866.3</v>
      </c>
      <c r="F78" s="113">
        <v>1880.3</v>
      </c>
      <c r="G78" s="113">
        <v>1895.37</v>
      </c>
      <c r="H78" s="113">
        <v>1841.29</v>
      </c>
      <c r="I78" s="113">
        <v>1892.56</v>
      </c>
      <c r="J78" s="113">
        <v>1961.64</v>
      </c>
      <c r="K78" s="113">
        <v>1956.02</v>
      </c>
      <c r="L78" s="113">
        <v>1956.77</v>
      </c>
      <c r="M78" s="113">
        <v>1940.68</v>
      </c>
      <c r="N78" s="113">
        <v>1925.47</v>
      </c>
      <c r="O78" s="113">
        <v>1942.87</v>
      </c>
      <c r="P78" s="113">
        <v>1946.09</v>
      </c>
      <c r="Q78" s="113">
        <v>1972.97</v>
      </c>
      <c r="R78" s="113">
        <v>1974.14</v>
      </c>
      <c r="S78" s="113">
        <v>2039.33</v>
      </c>
      <c r="T78" s="113">
        <v>2078.31</v>
      </c>
      <c r="U78" s="113">
        <v>1993.28</v>
      </c>
      <c r="V78" s="113">
        <v>1846.91</v>
      </c>
      <c r="W78" s="113">
        <v>1832.12</v>
      </c>
      <c r="X78" s="113">
        <v>1806.49</v>
      </c>
      <c r="Y78" s="113">
        <v>1771.01</v>
      </c>
      <c r="Z78" s="50"/>
      <c r="AA78" s="50"/>
    </row>
    <row r="79" spans="1:27" s="13" customFormat="1" ht="25.5" customHeight="1" outlineLevel="1" x14ac:dyDescent="0.25">
      <c r="A79" s="48" t="s">
        <v>32</v>
      </c>
      <c r="B79" s="105">
        <f>B74</f>
        <v>698.52</v>
      </c>
      <c r="C79" s="105">
        <f t="shared" ref="C79:Y81" si="32">C74</f>
        <v>698.52</v>
      </c>
      <c r="D79" s="105">
        <f t="shared" si="32"/>
        <v>698.52</v>
      </c>
      <c r="E79" s="105">
        <f t="shared" si="32"/>
        <v>698.52</v>
      </c>
      <c r="F79" s="105">
        <f t="shared" si="32"/>
        <v>698.52</v>
      </c>
      <c r="G79" s="105">
        <f t="shared" si="32"/>
        <v>698.52</v>
      </c>
      <c r="H79" s="105">
        <f t="shared" si="32"/>
        <v>698.52</v>
      </c>
      <c r="I79" s="105">
        <f t="shared" si="32"/>
        <v>698.52</v>
      </c>
      <c r="J79" s="105">
        <f t="shared" si="32"/>
        <v>698.52</v>
      </c>
      <c r="K79" s="105">
        <f t="shared" si="32"/>
        <v>698.52</v>
      </c>
      <c r="L79" s="105">
        <f t="shared" si="32"/>
        <v>698.52</v>
      </c>
      <c r="M79" s="105">
        <f t="shared" si="32"/>
        <v>698.52</v>
      </c>
      <c r="N79" s="105">
        <f t="shared" si="32"/>
        <v>698.52</v>
      </c>
      <c r="O79" s="105">
        <f t="shared" si="32"/>
        <v>698.52</v>
      </c>
      <c r="P79" s="105">
        <f t="shared" si="32"/>
        <v>698.52</v>
      </c>
      <c r="Q79" s="105">
        <f t="shared" si="32"/>
        <v>698.52</v>
      </c>
      <c r="R79" s="105">
        <f t="shared" si="32"/>
        <v>698.52</v>
      </c>
      <c r="S79" s="105">
        <f t="shared" si="32"/>
        <v>698.52</v>
      </c>
      <c r="T79" s="105">
        <f t="shared" si="32"/>
        <v>698.52</v>
      </c>
      <c r="U79" s="105">
        <f t="shared" si="32"/>
        <v>698.52</v>
      </c>
      <c r="V79" s="105">
        <f t="shared" si="32"/>
        <v>698.52</v>
      </c>
      <c r="W79" s="105">
        <f t="shared" si="32"/>
        <v>698.52</v>
      </c>
      <c r="X79" s="105">
        <f t="shared" si="32"/>
        <v>698.52</v>
      </c>
      <c r="Y79" s="105">
        <f t="shared" si="32"/>
        <v>698.52</v>
      </c>
      <c r="Z79" s="50"/>
      <c r="AA79" s="50"/>
    </row>
    <row r="80" spans="1:27" s="13" customFormat="1" ht="33" customHeight="1" outlineLevel="1" x14ac:dyDescent="0.2">
      <c r="A80" s="48" t="s">
        <v>33</v>
      </c>
      <c r="B80" s="107">
        <f>B75</f>
        <v>4.8099999999999996</v>
      </c>
      <c r="C80" s="107">
        <f t="shared" si="32"/>
        <v>4.8099999999999996</v>
      </c>
      <c r="D80" s="107">
        <f t="shared" si="32"/>
        <v>4.8099999999999996</v>
      </c>
      <c r="E80" s="107">
        <f t="shared" si="32"/>
        <v>4.8099999999999996</v>
      </c>
      <c r="F80" s="107">
        <f t="shared" si="32"/>
        <v>4.8099999999999996</v>
      </c>
      <c r="G80" s="107">
        <f t="shared" si="32"/>
        <v>4.8099999999999996</v>
      </c>
      <c r="H80" s="107">
        <f t="shared" si="32"/>
        <v>4.8099999999999996</v>
      </c>
      <c r="I80" s="107">
        <f t="shared" si="32"/>
        <v>4.8099999999999996</v>
      </c>
      <c r="J80" s="107">
        <f t="shared" si="32"/>
        <v>4.8099999999999996</v>
      </c>
      <c r="K80" s="107">
        <f t="shared" si="32"/>
        <v>4.8099999999999996</v>
      </c>
      <c r="L80" s="107">
        <f t="shared" si="32"/>
        <v>4.8099999999999996</v>
      </c>
      <c r="M80" s="107">
        <f t="shared" si="32"/>
        <v>4.8099999999999996</v>
      </c>
      <c r="N80" s="107">
        <f t="shared" si="32"/>
        <v>4.8099999999999996</v>
      </c>
      <c r="O80" s="107">
        <f t="shared" si="32"/>
        <v>4.8099999999999996</v>
      </c>
      <c r="P80" s="107">
        <f t="shared" si="32"/>
        <v>4.8099999999999996</v>
      </c>
      <c r="Q80" s="107">
        <f t="shared" si="32"/>
        <v>4.8099999999999996</v>
      </c>
      <c r="R80" s="107">
        <f t="shared" si="32"/>
        <v>4.8099999999999996</v>
      </c>
      <c r="S80" s="107">
        <f t="shared" si="32"/>
        <v>4.8099999999999996</v>
      </c>
      <c r="T80" s="107">
        <f t="shared" si="32"/>
        <v>4.8099999999999996</v>
      </c>
      <c r="U80" s="107">
        <f t="shared" si="32"/>
        <v>4.8099999999999996</v>
      </c>
      <c r="V80" s="107">
        <f t="shared" si="32"/>
        <v>4.8099999999999996</v>
      </c>
      <c r="W80" s="107">
        <f t="shared" si="32"/>
        <v>4.8099999999999996</v>
      </c>
      <c r="X80" s="107">
        <f t="shared" si="32"/>
        <v>4.8099999999999996</v>
      </c>
      <c r="Y80" s="107">
        <f t="shared" si="32"/>
        <v>4.8099999999999996</v>
      </c>
      <c r="Z80" s="50"/>
      <c r="AA80" s="50"/>
    </row>
    <row r="81" spans="1:27" s="13" customFormat="1" ht="25.5" customHeight="1" outlineLevel="1" x14ac:dyDescent="0.25">
      <c r="A81" s="48" t="s">
        <v>34</v>
      </c>
      <c r="B81" s="105">
        <f>B76</f>
        <v>623.71</v>
      </c>
      <c r="C81" s="105">
        <f t="shared" si="32"/>
        <v>623.71</v>
      </c>
      <c r="D81" s="105">
        <f t="shared" si="32"/>
        <v>623.71</v>
      </c>
      <c r="E81" s="105">
        <f t="shared" si="32"/>
        <v>623.71</v>
      </c>
      <c r="F81" s="105">
        <f t="shared" si="32"/>
        <v>623.71</v>
      </c>
      <c r="G81" s="105">
        <f t="shared" si="32"/>
        <v>623.71</v>
      </c>
      <c r="H81" s="105">
        <f t="shared" si="32"/>
        <v>623.71</v>
      </c>
      <c r="I81" s="105">
        <f t="shared" si="32"/>
        <v>623.71</v>
      </c>
      <c r="J81" s="105">
        <f t="shared" si="32"/>
        <v>623.71</v>
      </c>
      <c r="K81" s="105">
        <f t="shared" si="32"/>
        <v>623.71</v>
      </c>
      <c r="L81" s="105">
        <f t="shared" si="32"/>
        <v>623.71</v>
      </c>
      <c r="M81" s="105">
        <f t="shared" si="32"/>
        <v>623.71</v>
      </c>
      <c r="N81" s="105">
        <f t="shared" si="32"/>
        <v>623.71</v>
      </c>
      <c r="O81" s="105">
        <f t="shared" si="32"/>
        <v>623.71</v>
      </c>
      <c r="P81" s="105">
        <f t="shared" si="32"/>
        <v>623.71</v>
      </c>
      <c r="Q81" s="105">
        <f t="shared" si="32"/>
        <v>623.71</v>
      </c>
      <c r="R81" s="105">
        <f t="shared" si="32"/>
        <v>623.71</v>
      </c>
      <c r="S81" s="105">
        <f t="shared" si="32"/>
        <v>623.71</v>
      </c>
      <c r="T81" s="105">
        <f t="shared" si="32"/>
        <v>623.71</v>
      </c>
      <c r="U81" s="105">
        <f t="shared" si="32"/>
        <v>623.71</v>
      </c>
      <c r="V81" s="105">
        <f t="shared" si="32"/>
        <v>623.71</v>
      </c>
      <c r="W81" s="105">
        <f t="shared" si="32"/>
        <v>623.71</v>
      </c>
      <c r="X81" s="105">
        <f t="shared" si="32"/>
        <v>623.71</v>
      </c>
      <c r="Y81" s="105">
        <f t="shared" si="32"/>
        <v>623.71</v>
      </c>
      <c r="Z81" s="50"/>
      <c r="AA81" s="50"/>
    </row>
    <row r="82" spans="1:27" s="10" customFormat="1" ht="25.5" customHeight="1" x14ac:dyDescent="0.2">
      <c r="A82" s="32">
        <v>16</v>
      </c>
      <c r="B82" s="108">
        <f t="shared" ref="B82:Y82" si="33">SUM(B83:B86)</f>
        <v>3090.96</v>
      </c>
      <c r="C82" s="108">
        <f t="shared" si="33"/>
        <v>3044.82</v>
      </c>
      <c r="D82" s="108">
        <f t="shared" si="33"/>
        <v>3047.77</v>
      </c>
      <c r="E82" s="108">
        <f t="shared" si="33"/>
        <v>3119.06</v>
      </c>
      <c r="F82" s="108">
        <f t="shared" si="33"/>
        <v>3109.8799999999997</v>
      </c>
      <c r="G82" s="108">
        <f t="shared" si="33"/>
        <v>3099.2999999999997</v>
      </c>
      <c r="H82" s="108">
        <f t="shared" si="33"/>
        <v>3116.02</v>
      </c>
      <c r="I82" s="108">
        <f t="shared" si="33"/>
        <v>3157.31</v>
      </c>
      <c r="J82" s="108">
        <f t="shared" si="33"/>
        <v>3152.61</v>
      </c>
      <c r="K82" s="108">
        <f t="shared" si="33"/>
        <v>3144.81</v>
      </c>
      <c r="L82" s="108">
        <f t="shared" si="33"/>
        <v>3141.6299999999997</v>
      </c>
      <c r="M82" s="108">
        <f t="shared" si="33"/>
        <v>3147.0099999999998</v>
      </c>
      <c r="N82" s="108">
        <f t="shared" si="33"/>
        <v>3147.61</v>
      </c>
      <c r="O82" s="108">
        <f t="shared" si="33"/>
        <v>3198.4500000000003</v>
      </c>
      <c r="P82" s="108">
        <f t="shared" si="33"/>
        <v>3224.43</v>
      </c>
      <c r="Q82" s="108">
        <f t="shared" si="33"/>
        <v>3203.39</v>
      </c>
      <c r="R82" s="108">
        <f t="shared" si="33"/>
        <v>3279.83</v>
      </c>
      <c r="S82" s="108">
        <f t="shared" si="33"/>
        <v>3356.5099999999998</v>
      </c>
      <c r="T82" s="108">
        <f t="shared" si="33"/>
        <v>3383.11</v>
      </c>
      <c r="U82" s="108">
        <f t="shared" si="33"/>
        <v>3318.61</v>
      </c>
      <c r="V82" s="108">
        <f t="shared" si="33"/>
        <v>3238.73</v>
      </c>
      <c r="W82" s="108">
        <f t="shared" si="33"/>
        <v>3132.86</v>
      </c>
      <c r="X82" s="108">
        <f t="shared" si="33"/>
        <v>3094.04</v>
      </c>
      <c r="Y82" s="108">
        <f t="shared" si="33"/>
        <v>3035.36</v>
      </c>
      <c r="Z82" s="51"/>
      <c r="AA82" s="51"/>
    </row>
    <row r="83" spans="1:27" s="13" customFormat="1" ht="25.5" customHeight="1" outlineLevel="1" x14ac:dyDescent="0.2">
      <c r="A83" s="48" t="s">
        <v>31</v>
      </c>
      <c r="B83" s="113">
        <v>1763.92</v>
      </c>
      <c r="C83" s="113">
        <v>1717.78</v>
      </c>
      <c r="D83" s="113">
        <v>1720.73</v>
      </c>
      <c r="E83" s="113">
        <v>1792.02</v>
      </c>
      <c r="F83" s="113">
        <v>1782.84</v>
      </c>
      <c r="G83" s="113">
        <v>1772.26</v>
      </c>
      <c r="H83" s="113">
        <v>1788.98</v>
      </c>
      <c r="I83" s="113">
        <v>1830.27</v>
      </c>
      <c r="J83" s="113">
        <v>1825.57</v>
      </c>
      <c r="K83" s="113">
        <v>1817.77</v>
      </c>
      <c r="L83" s="113">
        <v>1814.59</v>
      </c>
      <c r="M83" s="113">
        <v>1819.97</v>
      </c>
      <c r="N83" s="113">
        <v>1820.57</v>
      </c>
      <c r="O83" s="113">
        <v>1871.41</v>
      </c>
      <c r="P83" s="113">
        <v>1897.39</v>
      </c>
      <c r="Q83" s="113">
        <v>1876.35</v>
      </c>
      <c r="R83" s="113">
        <v>1952.79</v>
      </c>
      <c r="S83" s="113">
        <v>2029.47</v>
      </c>
      <c r="T83" s="113">
        <v>2056.0700000000002</v>
      </c>
      <c r="U83" s="113">
        <v>1991.57</v>
      </c>
      <c r="V83" s="113">
        <v>1911.69</v>
      </c>
      <c r="W83" s="113">
        <v>1805.82</v>
      </c>
      <c r="X83" s="113">
        <v>1767</v>
      </c>
      <c r="Y83" s="113">
        <v>1708.32</v>
      </c>
      <c r="Z83" s="50"/>
      <c r="AA83" s="50"/>
    </row>
    <row r="84" spans="1:27" s="13" customFormat="1" ht="25.5" customHeight="1" outlineLevel="1" x14ac:dyDescent="0.25">
      <c r="A84" s="48" t="s">
        <v>32</v>
      </c>
      <c r="B84" s="105">
        <f>B79</f>
        <v>698.52</v>
      </c>
      <c r="C84" s="105">
        <f t="shared" ref="C84:Y86" si="34">C79</f>
        <v>698.52</v>
      </c>
      <c r="D84" s="105">
        <f t="shared" si="34"/>
        <v>698.52</v>
      </c>
      <c r="E84" s="105">
        <f t="shared" si="34"/>
        <v>698.52</v>
      </c>
      <c r="F84" s="105">
        <f t="shared" si="34"/>
        <v>698.52</v>
      </c>
      <c r="G84" s="105">
        <f t="shared" si="34"/>
        <v>698.52</v>
      </c>
      <c r="H84" s="105">
        <f t="shared" si="34"/>
        <v>698.52</v>
      </c>
      <c r="I84" s="105">
        <f t="shared" si="34"/>
        <v>698.52</v>
      </c>
      <c r="J84" s="105">
        <f t="shared" si="34"/>
        <v>698.52</v>
      </c>
      <c r="K84" s="105">
        <f t="shared" si="34"/>
        <v>698.52</v>
      </c>
      <c r="L84" s="105">
        <f t="shared" si="34"/>
        <v>698.52</v>
      </c>
      <c r="M84" s="105">
        <f t="shared" si="34"/>
        <v>698.52</v>
      </c>
      <c r="N84" s="105">
        <f t="shared" si="34"/>
        <v>698.52</v>
      </c>
      <c r="O84" s="105">
        <f t="shared" si="34"/>
        <v>698.52</v>
      </c>
      <c r="P84" s="105">
        <f t="shared" si="34"/>
        <v>698.52</v>
      </c>
      <c r="Q84" s="105">
        <f t="shared" si="34"/>
        <v>698.52</v>
      </c>
      <c r="R84" s="105">
        <f t="shared" si="34"/>
        <v>698.52</v>
      </c>
      <c r="S84" s="105">
        <f t="shared" si="34"/>
        <v>698.52</v>
      </c>
      <c r="T84" s="105">
        <f t="shared" si="34"/>
        <v>698.52</v>
      </c>
      <c r="U84" s="105">
        <f t="shared" si="34"/>
        <v>698.52</v>
      </c>
      <c r="V84" s="105">
        <f t="shared" si="34"/>
        <v>698.52</v>
      </c>
      <c r="W84" s="105">
        <f t="shared" si="34"/>
        <v>698.52</v>
      </c>
      <c r="X84" s="105">
        <f t="shared" si="34"/>
        <v>698.52</v>
      </c>
      <c r="Y84" s="105">
        <f t="shared" si="34"/>
        <v>698.52</v>
      </c>
      <c r="Z84" s="50"/>
      <c r="AA84" s="50"/>
    </row>
    <row r="85" spans="1:27" s="13" customFormat="1" ht="33" customHeight="1" outlineLevel="1" x14ac:dyDescent="0.2">
      <c r="A85" s="48" t="s">
        <v>33</v>
      </c>
      <c r="B85" s="107">
        <f>B80</f>
        <v>4.8099999999999996</v>
      </c>
      <c r="C85" s="107">
        <f t="shared" si="34"/>
        <v>4.8099999999999996</v>
      </c>
      <c r="D85" s="107">
        <f t="shared" si="34"/>
        <v>4.8099999999999996</v>
      </c>
      <c r="E85" s="107">
        <f t="shared" si="34"/>
        <v>4.8099999999999996</v>
      </c>
      <c r="F85" s="107">
        <f t="shared" si="34"/>
        <v>4.8099999999999996</v>
      </c>
      <c r="G85" s="107">
        <f t="shared" si="34"/>
        <v>4.8099999999999996</v>
      </c>
      <c r="H85" s="107">
        <f t="shared" si="34"/>
        <v>4.8099999999999996</v>
      </c>
      <c r="I85" s="107">
        <f t="shared" si="34"/>
        <v>4.8099999999999996</v>
      </c>
      <c r="J85" s="107">
        <f t="shared" si="34"/>
        <v>4.8099999999999996</v>
      </c>
      <c r="K85" s="107">
        <f t="shared" si="34"/>
        <v>4.8099999999999996</v>
      </c>
      <c r="L85" s="107">
        <f t="shared" si="34"/>
        <v>4.8099999999999996</v>
      </c>
      <c r="M85" s="107">
        <f t="shared" si="34"/>
        <v>4.8099999999999996</v>
      </c>
      <c r="N85" s="107">
        <f t="shared" si="34"/>
        <v>4.8099999999999996</v>
      </c>
      <c r="O85" s="107">
        <f t="shared" si="34"/>
        <v>4.8099999999999996</v>
      </c>
      <c r="P85" s="107">
        <f t="shared" si="34"/>
        <v>4.8099999999999996</v>
      </c>
      <c r="Q85" s="107">
        <f t="shared" si="34"/>
        <v>4.8099999999999996</v>
      </c>
      <c r="R85" s="107">
        <f t="shared" si="34"/>
        <v>4.8099999999999996</v>
      </c>
      <c r="S85" s="107">
        <f t="shared" si="34"/>
        <v>4.8099999999999996</v>
      </c>
      <c r="T85" s="107">
        <f t="shared" si="34"/>
        <v>4.8099999999999996</v>
      </c>
      <c r="U85" s="107">
        <f t="shared" si="34"/>
        <v>4.8099999999999996</v>
      </c>
      <c r="V85" s="107">
        <f t="shared" si="34"/>
        <v>4.8099999999999996</v>
      </c>
      <c r="W85" s="107">
        <f t="shared" si="34"/>
        <v>4.8099999999999996</v>
      </c>
      <c r="X85" s="107">
        <f t="shared" si="34"/>
        <v>4.8099999999999996</v>
      </c>
      <c r="Y85" s="107">
        <f t="shared" si="34"/>
        <v>4.8099999999999996</v>
      </c>
      <c r="Z85" s="50"/>
      <c r="AA85" s="50"/>
    </row>
    <row r="86" spans="1:27" s="13" customFormat="1" ht="25.5" customHeight="1" outlineLevel="1" x14ac:dyDescent="0.25">
      <c r="A86" s="48" t="s">
        <v>34</v>
      </c>
      <c r="B86" s="105">
        <f>B81</f>
        <v>623.71</v>
      </c>
      <c r="C86" s="105">
        <f t="shared" si="34"/>
        <v>623.71</v>
      </c>
      <c r="D86" s="105">
        <f t="shared" si="34"/>
        <v>623.71</v>
      </c>
      <c r="E86" s="105">
        <f t="shared" si="34"/>
        <v>623.71</v>
      </c>
      <c r="F86" s="105">
        <f t="shared" si="34"/>
        <v>623.71</v>
      </c>
      <c r="G86" s="105">
        <f t="shared" si="34"/>
        <v>623.71</v>
      </c>
      <c r="H86" s="105">
        <f t="shared" si="34"/>
        <v>623.71</v>
      </c>
      <c r="I86" s="105">
        <f t="shared" si="34"/>
        <v>623.71</v>
      </c>
      <c r="J86" s="105">
        <f t="shared" si="34"/>
        <v>623.71</v>
      </c>
      <c r="K86" s="105">
        <f t="shared" si="34"/>
        <v>623.71</v>
      </c>
      <c r="L86" s="105">
        <f t="shared" si="34"/>
        <v>623.71</v>
      </c>
      <c r="M86" s="105">
        <f t="shared" si="34"/>
        <v>623.71</v>
      </c>
      <c r="N86" s="105">
        <f t="shared" si="34"/>
        <v>623.71</v>
      </c>
      <c r="O86" s="105">
        <f t="shared" si="34"/>
        <v>623.71</v>
      </c>
      <c r="P86" s="105">
        <f t="shared" si="34"/>
        <v>623.71</v>
      </c>
      <c r="Q86" s="105">
        <f t="shared" si="34"/>
        <v>623.71</v>
      </c>
      <c r="R86" s="105">
        <f t="shared" si="34"/>
        <v>623.71</v>
      </c>
      <c r="S86" s="105">
        <f t="shared" si="34"/>
        <v>623.71</v>
      </c>
      <c r="T86" s="105">
        <f t="shared" si="34"/>
        <v>623.71</v>
      </c>
      <c r="U86" s="105">
        <f t="shared" si="34"/>
        <v>623.71</v>
      </c>
      <c r="V86" s="105">
        <f t="shared" si="34"/>
        <v>623.71</v>
      </c>
      <c r="W86" s="105">
        <f t="shared" si="34"/>
        <v>623.71</v>
      </c>
      <c r="X86" s="105">
        <f t="shared" si="34"/>
        <v>623.71</v>
      </c>
      <c r="Y86" s="105">
        <f t="shared" si="34"/>
        <v>623.71</v>
      </c>
      <c r="Z86" s="50"/>
      <c r="AA86" s="50"/>
    </row>
    <row r="87" spans="1:27" s="10" customFormat="1" ht="25.5" customHeight="1" x14ac:dyDescent="0.2">
      <c r="A87" s="32">
        <v>17</v>
      </c>
      <c r="B87" s="108">
        <f t="shared" ref="B87:Y87" si="35">SUM(B88:B91)</f>
        <v>3124.5499999999997</v>
      </c>
      <c r="C87" s="108">
        <f t="shared" si="35"/>
        <v>3137.53</v>
      </c>
      <c r="D87" s="108">
        <f t="shared" si="35"/>
        <v>3178.02</v>
      </c>
      <c r="E87" s="108">
        <f t="shared" si="35"/>
        <v>3237.46</v>
      </c>
      <c r="F87" s="108">
        <f t="shared" si="35"/>
        <v>3214.08</v>
      </c>
      <c r="G87" s="108">
        <f t="shared" si="35"/>
        <v>3227.92</v>
      </c>
      <c r="H87" s="108">
        <f t="shared" si="35"/>
        <v>3173.61</v>
      </c>
      <c r="I87" s="108">
        <f t="shared" si="35"/>
        <v>3221.79</v>
      </c>
      <c r="J87" s="108">
        <f t="shared" si="35"/>
        <v>3221.4900000000002</v>
      </c>
      <c r="K87" s="108">
        <f t="shared" si="35"/>
        <v>3211.79</v>
      </c>
      <c r="L87" s="108">
        <f t="shared" si="35"/>
        <v>3202.78</v>
      </c>
      <c r="M87" s="108">
        <f t="shared" si="35"/>
        <v>3213.72</v>
      </c>
      <c r="N87" s="108">
        <f t="shared" si="35"/>
        <v>3217.17</v>
      </c>
      <c r="O87" s="108">
        <f t="shared" si="35"/>
        <v>3223.6</v>
      </c>
      <c r="P87" s="108">
        <f t="shared" si="35"/>
        <v>3239.73</v>
      </c>
      <c r="Q87" s="108">
        <f t="shared" si="35"/>
        <v>3269.18</v>
      </c>
      <c r="R87" s="108">
        <f t="shared" si="35"/>
        <v>3259.82</v>
      </c>
      <c r="S87" s="108">
        <f t="shared" si="35"/>
        <v>3331.2599999999998</v>
      </c>
      <c r="T87" s="108">
        <f t="shared" si="35"/>
        <v>3367.32</v>
      </c>
      <c r="U87" s="108">
        <f t="shared" si="35"/>
        <v>3277.62</v>
      </c>
      <c r="V87" s="108">
        <f t="shared" si="35"/>
        <v>3160.86</v>
      </c>
      <c r="W87" s="108">
        <f t="shared" si="35"/>
        <v>3154.2599999999998</v>
      </c>
      <c r="X87" s="108">
        <f t="shared" si="35"/>
        <v>3070.39</v>
      </c>
      <c r="Y87" s="108">
        <f t="shared" si="35"/>
        <v>3031.4500000000003</v>
      </c>
      <c r="Z87" s="51"/>
      <c r="AA87" s="51"/>
    </row>
    <row r="88" spans="1:27" s="13" customFormat="1" ht="25.5" customHeight="1" outlineLevel="1" x14ac:dyDescent="0.2">
      <c r="A88" s="48" t="s">
        <v>31</v>
      </c>
      <c r="B88" s="113">
        <v>1797.51</v>
      </c>
      <c r="C88" s="113">
        <v>1810.49</v>
      </c>
      <c r="D88" s="113">
        <v>1850.98</v>
      </c>
      <c r="E88" s="113">
        <v>1910.42</v>
      </c>
      <c r="F88" s="113">
        <v>1887.04</v>
      </c>
      <c r="G88" s="113">
        <v>1900.88</v>
      </c>
      <c r="H88" s="113">
        <v>1846.57</v>
      </c>
      <c r="I88" s="113">
        <v>1894.75</v>
      </c>
      <c r="J88" s="113">
        <v>1894.45</v>
      </c>
      <c r="K88" s="113">
        <v>1884.75</v>
      </c>
      <c r="L88" s="113">
        <v>1875.74</v>
      </c>
      <c r="M88" s="113">
        <v>1886.68</v>
      </c>
      <c r="N88" s="113">
        <v>1890.13</v>
      </c>
      <c r="O88" s="113">
        <v>1896.56</v>
      </c>
      <c r="P88" s="113">
        <v>1912.69</v>
      </c>
      <c r="Q88" s="113">
        <v>1942.14</v>
      </c>
      <c r="R88" s="113">
        <v>1932.78</v>
      </c>
      <c r="S88" s="113">
        <v>2004.22</v>
      </c>
      <c r="T88" s="113">
        <v>2040.28</v>
      </c>
      <c r="U88" s="113">
        <v>1950.58</v>
      </c>
      <c r="V88" s="113">
        <v>1833.82</v>
      </c>
      <c r="W88" s="113">
        <v>1827.22</v>
      </c>
      <c r="X88" s="113">
        <v>1743.35</v>
      </c>
      <c r="Y88" s="113">
        <v>1704.41</v>
      </c>
      <c r="Z88" s="50"/>
      <c r="AA88" s="50"/>
    </row>
    <row r="89" spans="1:27" s="13" customFormat="1" ht="25.5" customHeight="1" outlineLevel="1" x14ac:dyDescent="0.25">
      <c r="A89" s="48" t="s">
        <v>32</v>
      </c>
      <c r="B89" s="105">
        <f>B84</f>
        <v>698.52</v>
      </c>
      <c r="C89" s="105">
        <f t="shared" ref="C89:Y91" si="36">C84</f>
        <v>698.52</v>
      </c>
      <c r="D89" s="105">
        <f t="shared" si="36"/>
        <v>698.52</v>
      </c>
      <c r="E89" s="105">
        <f t="shared" si="36"/>
        <v>698.52</v>
      </c>
      <c r="F89" s="105">
        <f t="shared" si="36"/>
        <v>698.52</v>
      </c>
      <c r="G89" s="105">
        <f t="shared" si="36"/>
        <v>698.52</v>
      </c>
      <c r="H89" s="105">
        <f t="shared" si="36"/>
        <v>698.52</v>
      </c>
      <c r="I89" s="105">
        <f t="shared" si="36"/>
        <v>698.52</v>
      </c>
      <c r="J89" s="105">
        <f t="shared" si="36"/>
        <v>698.52</v>
      </c>
      <c r="K89" s="105">
        <f t="shared" si="36"/>
        <v>698.52</v>
      </c>
      <c r="L89" s="105">
        <f t="shared" si="36"/>
        <v>698.52</v>
      </c>
      <c r="M89" s="105">
        <f t="shared" si="36"/>
        <v>698.52</v>
      </c>
      <c r="N89" s="105">
        <f t="shared" si="36"/>
        <v>698.52</v>
      </c>
      <c r="O89" s="105">
        <f t="shared" si="36"/>
        <v>698.52</v>
      </c>
      <c r="P89" s="105">
        <f t="shared" si="36"/>
        <v>698.52</v>
      </c>
      <c r="Q89" s="105">
        <f t="shared" si="36"/>
        <v>698.52</v>
      </c>
      <c r="R89" s="105">
        <f t="shared" si="36"/>
        <v>698.52</v>
      </c>
      <c r="S89" s="105">
        <f t="shared" si="36"/>
        <v>698.52</v>
      </c>
      <c r="T89" s="105">
        <f t="shared" si="36"/>
        <v>698.52</v>
      </c>
      <c r="U89" s="105">
        <f t="shared" si="36"/>
        <v>698.52</v>
      </c>
      <c r="V89" s="105">
        <f t="shared" si="36"/>
        <v>698.52</v>
      </c>
      <c r="W89" s="105">
        <f t="shared" si="36"/>
        <v>698.52</v>
      </c>
      <c r="X89" s="105">
        <f t="shared" si="36"/>
        <v>698.52</v>
      </c>
      <c r="Y89" s="105">
        <f t="shared" si="36"/>
        <v>698.52</v>
      </c>
      <c r="Z89" s="50"/>
      <c r="AA89" s="50"/>
    </row>
    <row r="90" spans="1:27" s="13" customFormat="1" ht="33" customHeight="1" outlineLevel="1" x14ac:dyDescent="0.2">
      <c r="A90" s="48" t="s">
        <v>33</v>
      </c>
      <c r="B90" s="107">
        <f>B85</f>
        <v>4.8099999999999996</v>
      </c>
      <c r="C90" s="107">
        <f t="shared" si="36"/>
        <v>4.8099999999999996</v>
      </c>
      <c r="D90" s="107">
        <f t="shared" si="36"/>
        <v>4.8099999999999996</v>
      </c>
      <c r="E90" s="107">
        <f t="shared" si="36"/>
        <v>4.8099999999999996</v>
      </c>
      <c r="F90" s="107">
        <f t="shared" si="36"/>
        <v>4.8099999999999996</v>
      </c>
      <c r="G90" s="107">
        <f t="shared" si="36"/>
        <v>4.8099999999999996</v>
      </c>
      <c r="H90" s="107">
        <f t="shared" si="36"/>
        <v>4.8099999999999996</v>
      </c>
      <c r="I90" s="107">
        <f t="shared" si="36"/>
        <v>4.8099999999999996</v>
      </c>
      <c r="J90" s="107">
        <f t="shared" si="36"/>
        <v>4.8099999999999996</v>
      </c>
      <c r="K90" s="107">
        <f t="shared" si="36"/>
        <v>4.8099999999999996</v>
      </c>
      <c r="L90" s="107">
        <f t="shared" si="36"/>
        <v>4.8099999999999996</v>
      </c>
      <c r="M90" s="107">
        <f t="shared" si="36"/>
        <v>4.8099999999999996</v>
      </c>
      <c r="N90" s="107">
        <f t="shared" si="36"/>
        <v>4.8099999999999996</v>
      </c>
      <c r="O90" s="107">
        <f t="shared" si="36"/>
        <v>4.8099999999999996</v>
      </c>
      <c r="P90" s="107">
        <f t="shared" si="36"/>
        <v>4.8099999999999996</v>
      </c>
      <c r="Q90" s="107">
        <f t="shared" si="36"/>
        <v>4.8099999999999996</v>
      </c>
      <c r="R90" s="107">
        <f t="shared" si="36"/>
        <v>4.8099999999999996</v>
      </c>
      <c r="S90" s="107">
        <f t="shared" si="36"/>
        <v>4.8099999999999996</v>
      </c>
      <c r="T90" s="107">
        <f t="shared" si="36"/>
        <v>4.8099999999999996</v>
      </c>
      <c r="U90" s="107">
        <f t="shared" si="36"/>
        <v>4.8099999999999996</v>
      </c>
      <c r="V90" s="107">
        <f t="shared" si="36"/>
        <v>4.8099999999999996</v>
      </c>
      <c r="W90" s="107">
        <f t="shared" si="36"/>
        <v>4.8099999999999996</v>
      </c>
      <c r="X90" s="107">
        <f t="shared" si="36"/>
        <v>4.8099999999999996</v>
      </c>
      <c r="Y90" s="107">
        <f t="shared" si="36"/>
        <v>4.8099999999999996</v>
      </c>
      <c r="Z90" s="50"/>
      <c r="AA90" s="50"/>
    </row>
    <row r="91" spans="1:27" s="13" customFormat="1" ht="25.5" customHeight="1" outlineLevel="1" x14ac:dyDescent="0.25">
      <c r="A91" s="48" t="s">
        <v>34</v>
      </c>
      <c r="B91" s="105">
        <f>B86</f>
        <v>623.71</v>
      </c>
      <c r="C91" s="105">
        <f t="shared" si="36"/>
        <v>623.71</v>
      </c>
      <c r="D91" s="105">
        <f t="shared" si="36"/>
        <v>623.71</v>
      </c>
      <c r="E91" s="105">
        <f t="shared" si="36"/>
        <v>623.71</v>
      </c>
      <c r="F91" s="105">
        <f t="shared" si="36"/>
        <v>623.71</v>
      </c>
      <c r="G91" s="105">
        <f t="shared" si="36"/>
        <v>623.71</v>
      </c>
      <c r="H91" s="105">
        <f t="shared" si="36"/>
        <v>623.71</v>
      </c>
      <c r="I91" s="105">
        <f t="shared" si="36"/>
        <v>623.71</v>
      </c>
      <c r="J91" s="105">
        <f t="shared" si="36"/>
        <v>623.71</v>
      </c>
      <c r="K91" s="105">
        <f t="shared" si="36"/>
        <v>623.71</v>
      </c>
      <c r="L91" s="105">
        <f t="shared" si="36"/>
        <v>623.71</v>
      </c>
      <c r="M91" s="105">
        <f t="shared" si="36"/>
        <v>623.71</v>
      </c>
      <c r="N91" s="105">
        <f t="shared" si="36"/>
        <v>623.71</v>
      </c>
      <c r="O91" s="105">
        <f t="shared" si="36"/>
        <v>623.71</v>
      </c>
      <c r="P91" s="105">
        <f t="shared" si="36"/>
        <v>623.71</v>
      </c>
      <c r="Q91" s="105">
        <f t="shared" si="36"/>
        <v>623.71</v>
      </c>
      <c r="R91" s="105">
        <f t="shared" si="36"/>
        <v>623.71</v>
      </c>
      <c r="S91" s="105">
        <f t="shared" si="36"/>
        <v>623.71</v>
      </c>
      <c r="T91" s="105">
        <f t="shared" si="36"/>
        <v>623.71</v>
      </c>
      <c r="U91" s="105">
        <f t="shared" si="36"/>
        <v>623.71</v>
      </c>
      <c r="V91" s="105">
        <f t="shared" si="36"/>
        <v>623.71</v>
      </c>
      <c r="W91" s="105">
        <f t="shared" si="36"/>
        <v>623.71</v>
      </c>
      <c r="X91" s="105">
        <f t="shared" si="36"/>
        <v>623.71</v>
      </c>
      <c r="Y91" s="105">
        <f t="shared" si="36"/>
        <v>623.71</v>
      </c>
      <c r="Z91" s="50"/>
      <c r="AA91" s="50"/>
    </row>
    <row r="92" spans="1:27" s="10" customFormat="1" ht="25.5" customHeight="1" x14ac:dyDescent="0.2">
      <c r="A92" s="32">
        <v>18</v>
      </c>
      <c r="B92" s="108">
        <f t="shared" ref="B92:Y92" si="37">SUM(B93:B96)</f>
        <v>3043.93</v>
      </c>
      <c r="C92" s="108">
        <f t="shared" si="37"/>
        <v>3054.79</v>
      </c>
      <c r="D92" s="108">
        <f t="shared" si="37"/>
        <v>3059.65</v>
      </c>
      <c r="E92" s="108">
        <f t="shared" si="37"/>
        <v>3119.03</v>
      </c>
      <c r="F92" s="108">
        <f t="shared" si="37"/>
        <v>3094.9500000000003</v>
      </c>
      <c r="G92" s="108">
        <f t="shared" si="37"/>
        <v>3117.79</v>
      </c>
      <c r="H92" s="108">
        <f t="shared" si="37"/>
        <v>3118.25</v>
      </c>
      <c r="I92" s="108">
        <f t="shared" si="37"/>
        <v>3088.32</v>
      </c>
      <c r="J92" s="108">
        <f t="shared" si="37"/>
        <v>3082.9900000000002</v>
      </c>
      <c r="K92" s="108">
        <f t="shared" si="37"/>
        <v>3085.53</v>
      </c>
      <c r="L92" s="108">
        <f t="shared" si="37"/>
        <v>3094.41</v>
      </c>
      <c r="M92" s="108">
        <f t="shared" si="37"/>
        <v>3109.39</v>
      </c>
      <c r="N92" s="108">
        <f t="shared" si="37"/>
        <v>3119.23</v>
      </c>
      <c r="O92" s="108">
        <f t="shared" si="37"/>
        <v>3121.9500000000003</v>
      </c>
      <c r="P92" s="108">
        <f t="shared" si="37"/>
        <v>3139.96</v>
      </c>
      <c r="Q92" s="108">
        <f t="shared" si="37"/>
        <v>3160.11</v>
      </c>
      <c r="R92" s="108">
        <f t="shared" si="37"/>
        <v>3162.91</v>
      </c>
      <c r="S92" s="108">
        <f t="shared" si="37"/>
        <v>3252.3399999999997</v>
      </c>
      <c r="T92" s="108">
        <f t="shared" si="37"/>
        <v>3308.64</v>
      </c>
      <c r="U92" s="108">
        <f t="shared" si="37"/>
        <v>3213.79</v>
      </c>
      <c r="V92" s="108">
        <f t="shared" si="37"/>
        <v>3115.37</v>
      </c>
      <c r="W92" s="108">
        <f t="shared" si="37"/>
        <v>3065.21</v>
      </c>
      <c r="X92" s="108">
        <f t="shared" si="37"/>
        <v>3041.07</v>
      </c>
      <c r="Y92" s="108">
        <f t="shared" si="37"/>
        <v>3034.4900000000002</v>
      </c>
      <c r="Z92" s="51"/>
      <c r="AA92" s="51"/>
    </row>
    <row r="93" spans="1:27" s="13" customFormat="1" ht="25.5" customHeight="1" outlineLevel="1" x14ac:dyDescent="0.2">
      <c r="A93" s="48" t="s">
        <v>31</v>
      </c>
      <c r="B93" s="113">
        <v>1716.89</v>
      </c>
      <c r="C93" s="113">
        <v>1727.75</v>
      </c>
      <c r="D93" s="113">
        <v>1732.61</v>
      </c>
      <c r="E93" s="113">
        <v>1791.99</v>
      </c>
      <c r="F93" s="113">
        <v>1767.91</v>
      </c>
      <c r="G93" s="113">
        <v>1790.75</v>
      </c>
      <c r="H93" s="113">
        <v>1791.21</v>
      </c>
      <c r="I93" s="113">
        <v>1761.28</v>
      </c>
      <c r="J93" s="113">
        <v>1755.95</v>
      </c>
      <c r="K93" s="113">
        <v>1758.49</v>
      </c>
      <c r="L93" s="113">
        <v>1767.37</v>
      </c>
      <c r="M93" s="113">
        <v>1782.35</v>
      </c>
      <c r="N93" s="113">
        <v>1792.19</v>
      </c>
      <c r="O93" s="113">
        <v>1794.91</v>
      </c>
      <c r="P93" s="113">
        <v>1812.92</v>
      </c>
      <c r="Q93" s="113">
        <v>1833.07</v>
      </c>
      <c r="R93" s="113">
        <v>1835.87</v>
      </c>
      <c r="S93" s="113">
        <v>1925.3</v>
      </c>
      <c r="T93" s="113">
        <v>1981.6</v>
      </c>
      <c r="U93" s="113">
        <v>1886.75</v>
      </c>
      <c r="V93" s="113">
        <v>1788.33</v>
      </c>
      <c r="W93" s="113">
        <v>1738.17</v>
      </c>
      <c r="X93" s="113">
        <v>1714.03</v>
      </c>
      <c r="Y93" s="113">
        <v>1707.45</v>
      </c>
      <c r="Z93" s="50"/>
      <c r="AA93" s="50"/>
    </row>
    <row r="94" spans="1:27" s="13" customFormat="1" ht="25.5" customHeight="1" outlineLevel="1" x14ac:dyDescent="0.25">
      <c r="A94" s="48" t="s">
        <v>32</v>
      </c>
      <c r="B94" s="105">
        <f>B89</f>
        <v>698.52</v>
      </c>
      <c r="C94" s="105">
        <f t="shared" ref="C94:Y96" si="38">C89</f>
        <v>698.52</v>
      </c>
      <c r="D94" s="105">
        <f t="shared" si="38"/>
        <v>698.52</v>
      </c>
      <c r="E94" s="105">
        <f t="shared" si="38"/>
        <v>698.52</v>
      </c>
      <c r="F94" s="105">
        <f t="shared" si="38"/>
        <v>698.52</v>
      </c>
      <c r="G94" s="105">
        <f t="shared" si="38"/>
        <v>698.52</v>
      </c>
      <c r="H94" s="105">
        <f t="shared" si="38"/>
        <v>698.52</v>
      </c>
      <c r="I94" s="105">
        <f t="shared" si="38"/>
        <v>698.52</v>
      </c>
      <c r="J94" s="105">
        <f t="shared" si="38"/>
        <v>698.52</v>
      </c>
      <c r="K94" s="105">
        <f t="shared" si="38"/>
        <v>698.52</v>
      </c>
      <c r="L94" s="105">
        <f t="shared" si="38"/>
        <v>698.52</v>
      </c>
      <c r="M94" s="105">
        <f t="shared" si="38"/>
        <v>698.52</v>
      </c>
      <c r="N94" s="105">
        <f t="shared" si="38"/>
        <v>698.52</v>
      </c>
      <c r="O94" s="105">
        <f t="shared" si="38"/>
        <v>698.52</v>
      </c>
      <c r="P94" s="105">
        <f t="shared" si="38"/>
        <v>698.52</v>
      </c>
      <c r="Q94" s="105">
        <f t="shared" si="38"/>
        <v>698.52</v>
      </c>
      <c r="R94" s="105">
        <f t="shared" si="38"/>
        <v>698.52</v>
      </c>
      <c r="S94" s="105">
        <f t="shared" si="38"/>
        <v>698.52</v>
      </c>
      <c r="T94" s="105">
        <f t="shared" si="38"/>
        <v>698.52</v>
      </c>
      <c r="U94" s="105">
        <f t="shared" si="38"/>
        <v>698.52</v>
      </c>
      <c r="V94" s="105">
        <f t="shared" si="38"/>
        <v>698.52</v>
      </c>
      <c r="W94" s="105">
        <f t="shared" si="38"/>
        <v>698.52</v>
      </c>
      <c r="X94" s="105">
        <f t="shared" si="38"/>
        <v>698.52</v>
      </c>
      <c r="Y94" s="105">
        <f t="shared" si="38"/>
        <v>698.52</v>
      </c>
      <c r="Z94" s="50"/>
      <c r="AA94" s="50"/>
    </row>
    <row r="95" spans="1:27" s="13" customFormat="1" ht="33" customHeight="1" outlineLevel="1" x14ac:dyDescent="0.2">
      <c r="A95" s="48" t="s">
        <v>33</v>
      </c>
      <c r="B95" s="107">
        <f>B90</f>
        <v>4.8099999999999996</v>
      </c>
      <c r="C95" s="107">
        <f t="shared" si="38"/>
        <v>4.8099999999999996</v>
      </c>
      <c r="D95" s="107">
        <f t="shared" si="38"/>
        <v>4.8099999999999996</v>
      </c>
      <c r="E95" s="107">
        <f t="shared" si="38"/>
        <v>4.8099999999999996</v>
      </c>
      <c r="F95" s="107">
        <f t="shared" si="38"/>
        <v>4.8099999999999996</v>
      </c>
      <c r="G95" s="107">
        <f t="shared" si="38"/>
        <v>4.8099999999999996</v>
      </c>
      <c r="H95" s="107">
        <f t="shared" si="38"/>
        <v>4.8099999999999996</v>
      </c>
      <c r="I95" s="107">
        <f t="shared" si="38"/>
        <v>4.8099999999999996</v>
      </c>
      <c r="J95" s="107">
        <f t="shared" si="38"/>
        <v>4.8099999999999996</v>
      </c>
      <c r="K95" s="107">
        <f t="shared" si="38"/>
        <v>4.8099999999999996</v>
      </c>
      <c r="L95" s="107">
        <f t="shared" si="38"/>
        <v>4.8099999999999996</v>
      </c>
      <c r="M95" s="107">
        <f t="shared" si="38"/>
        <v>4.8099999999999996</v>
      </c>
      <c r="N95" s="107">
        <f t="shared" si="38"/>
        <v>4.8099999999999996</v>
      </c>
      <c r="O95" s="107">
        <f t="shared" si="38"/>
        <v>4.8099999999999996</v>
      </c>
      <c r="P95" s="107">
        <f t="shared" si="38"/>
        <v>4.8099999999999996</v>
      </c>
      <c r="Q95" s="107">
        <f t="shared" si="38"/>
        <v>4.8099999999999996</v>
      </c>
      <c r="R95" s="107">
        <f t="shared" si="38"/>
        <v>4.8099999999999996</v>
      </c>
      <c r="S95" s="107">
        <f t="shared" si="38"/>
        <v>4.8099999999999996</v>
      </c>
      <c r="T95" s="107">
        <f t="shared" si="38"/>
        <v>4.8099999999999996</v>
      </c>
      <c r="U95" s="107">
        <f t="shared" si="38"/>
        <v>4.8099999999999996</v>
      </c>
      <c r="V95" s="107">
        <f t="shared" si="38"/>
        <v>4.8099999999999996</v>
      </c>
      <c r="W95" s="107">
        <f t="shared" si="38"/>
        <v>4.8099999999999996</v>
      </c>
      <c r="X95" s="107">
        <f t="shared" si="38"/>
        <v>4.8099999999999996</v>
      </c>
      <c r="Y95" s="107">
        <f t="shared" si="38"/>
        <v>4.8099999999999996</v>
      </c>
      <c r="Z95" s="50"/>
      <c r="AA95" s="50"/>
    </row>
    <row r="96" spans="1:27" s="13" customFormat="1" ht="25.5" customHeight="1" outlineLevel="1" x14ac:dyDescent="0.25">
      <c r="A96" s="48" t="s">
        <v>34</v>
      </c>
      <c r="B96" s="105">
        <f>B91</f>
        <v>623.71</v>
      </c>
      <c r="C96" s="105">
        <f t="shared" si="38"/>
        <v>623.71</v>
      </c>
      <c r="D96" s="105">
        <f t="shared" si="38"/>
        <v>623.71</v>
      </c>
      <c r="E96" s="105">
        <f t="shared" si="38"/>
        <v>623.71</v>
      </c>
      <c r="F96" s="105">
        <f t="shared" si="38"/>
        <v>623.71</v>
      </c>
      <c r="G96" s="105">
        <f t="shared" si="38"/>
        <v>623.71</v>
      </c>
      <c r="H96" s="105">
        <f t="shared" si="38"/>
        <v>623.71</v>
      </c>
      <c r="I96" s="105">
        <f t="shared" si="38"/>
        <v>623.71</v>
      </c>
      <c r="J96" s="105">
        <f t="shared" si="38"/>
        <v>623.71</v>
      </c>
      <c r="K96" s="105">
        <f t="shared" si="38"/>
        <v>623.71</v>
      </c>
      <c r="L96" s="105">
        <f t="shared" si="38"/>
        <v>623.71</v>
      </c>
      <c r="M96" s="105">
        <f t="shared" si="38"/>
        <v>623.71</v>
      </c>
      <c r="N96" s="105">
        <f t="shared" si="38"/>
        <v>623.71</v>
      </c>
      <c r="O96" s="105">
        <f t="shared" si="38"/>
        <v>623.71</v>
      </c>
      <c r="P96" s="105">
        <f t="shared" si="38"/>
        <v>623.71</v>
      </c>
      <c r="Q96" s="105">
        <f t="shared" si="38"/>
        <v>623.71</v>
      </c>
      <c r="R96" s="105">
        <f t="shared" si="38"/>
        <v>623.71</v>
      </c>
      <c r="S96" s="105">
        <f t="shared" si="38"/>
        <v>623.71</v>
      </c>
      <c r="T96" s="105">
        <f t="shared" si="38"/>
        <v>623.71</v>
      </c>
      <c r="U96" s="105">
        <f t="shared" si="38"/>
        <v>623.71</v>
      </c>
      <c r="V96" s="105">
        <f t="shared" si="38"/>
        <v>623.71</v>
      </c>
      <c r="W96" s="105">
        <f t="shared" si="38"/>
        <v>623.71</v>
      </c>
      <c r="X96" s="105">
        <f t="shared" si="38"/>
        <v>623.71</v>
      </c>
      <c r="Y96" s="105">
        <f t="shared" si="38"/>
        <v>623.71</v>
      </c>
      <c r="Z96" s="50"/>
      <c r="AA96" s="50"/>
    </row>
    <row r="97" spans="1:27" s="10" customFormat="1" ht="25.5" customHeight="1" x14ac:dyDescent="0.2">
      <c r="A97" s="32">
        <v>19</v>
      </c>
      <c r="B97" s="108">
        <f t="shared" ref="B97:Y97" si="39">SUM(B98:B101)</f>
        <v>3057.33</v>
      </c>
      <c r="C97" s="108">
        <f t="shared" si="39"/>
        <v>3064.53</v>
      </c>
      <c r="D97" s="108">
        <f t="shared" si="39"/>
        <v>3168.6299999999997</v>
      </c>
      <c r="E97" s="108">
        <f t="shared" si="39"/>
        <v>3111.52</v>
      </c>
      <c r="F97" s="108">
        <f t="shared" si="39"/>
        <v>3179.5099999999998</v>
      </c>
      <c r="G97" s="108">
        <f t="shared" si="39"/>
        <v>3167.67</v>
      </c>
      <c r="H97" s="108">
        <f t="shared" si="39"/>
        <v>3129.86</v>
      </c>
      <c r="I97" s="108">
        <f t="shared" si="39"/>
        <v>3085.65</v>
      </c>
      <c r="J97" s="108">
        <f t="shared" si="39"/>
        <v>3190.35</v>
      </c>
      <c r="K97" s="108">
        <f t="shared" si="39"/>
        <v>3188.9500000000003</v>
      </c>
      <c r="L97" s="108">
        <f t="shared" si="39"/>
        <v>3083.43</v>
      </c>
      <c r="M97" s="108">
        <f t="shared" si="39"/>
        <v>3172.93</v>
      </c>
      <c r="N97" s="108">
        <f t="shared" si="39"/>
        <v>3092.33</v>
      </c>
      <c r="O97" s="108">
        <f t="shared" si="39"/>
        <v>3193.25</v>
      </c>
      <c r="P97" s="108">
        <f t="shared" si="39"/>
        <v>3217.3399999999997</v>
      </c>
      <c r="Q97" s="108">
        <f t="shared" si="39"/>
        <v>3251.57</v>
      </c>
      <c r="R97" s="108">
        <f t="shared" si="39"/>
        <v>3255.91</v>
      </c>
      <c r="S97" s="108">
        <f t="shared" si="39"/>
        <v>3341.35</v>
      </c>
      <c r="T97" s="108">
        <f t="shared" si="39"/>
        <v>3366.78</v>
      </c>
      <c r="U97" s="108">
        <f t="shared" si="39"/>
        <v>3189.19</v>
      </c>
      <c r="V97" s="108">
        <f t="shared" si="39"/>
        <v>3121.78</v>
      </c>
      <c r="W97" s="108">
        <f t="shared" si="39"/>
        <v>3112.83</v>
      </c>
      <c r="X97" s="108">
        <f t="shared" si="39"/>
        <v>3118.62</v>
      </c>
      <c r="Y97" s="108">
        <f t="shared" si="39"/>
        <v>3053.61</v>
      </c>
      <c r="Z97" s="51"/>
      <c r="AA97" s="51"/>
    </row>
    <row r="98" spans="1:27" s="13" customFormat="1" ht="25.5" customHeight="1" outlineLevel="1" x14ac:dyDescent="0.2">
      <c r="A98" s="48" t="s">
        <v>31</v>
      </c>
      <c r="B98" s="113">
        <v>1730.29</v>
      </c>
      <c r="C98" s="113">
        <v>1737.49</v>
      </c>
      <c r="D98" s="113">
        <v>1841.59</v>
      </c>
      <c r="E98" s="113">
        <v>1784.48</v>
      </c>
      <c r="F98" s="113">
        <v>1852.47</v>
      </c>
      <c r="G98" s="113">
        <v>1840.63</v>
      </c>
      <c r="H98" s="113">
        <v>1802.82</v>
      </c>
      <c r="I98" s="113">
        <v>1758.61</v>
      </c>
      <c r="J98" s="113">
        <v>1863.31</v>
      </c>
      <c r="K98" s="113">
        <v>1861.91</v>
      </c>
      <c r="L98" s="113">
        <v>1756.39</v>
      </c>
      <c r="M98" s="113">
        <v>1845.89</v>
      </c>
      <c r="N98" s="113">
        <v>1765.29</v>
      </c>
      <c r="O98" s="113">
        <v>1866.21</v>
      </c>
      <c r="P98" s="113">
        <v>1890.3</v>
      </c>
      <c r="Q98" s="113">
        <v>1924.53</v>
      </c>
      <c r="R98" s="113">
        <v>1928.87</v>
      </c>
      <c r="S98" s="113">
        <v>2014.31</v>
      </c>
      <c r="T98" s="113">
        <v>2039.74</v>
      </c>
      <c r="U98" s="113">
        <v>1862.15</v>
      </c>
      <c r="V98" s="113">
        <v>1794.74</v>
      </c>
      <c r="W98" s="113">
        <v>1785.79</v>
      </c>
      <c r="X98" s="113">
        <v>1791.58</v>
      </c>
      <c r="Y98" s="113">
        <v>1726.57</v>
      </c>
      <c r="Z98" s="50"/>
      <c r="AA98" s="50"/>
    </row>
    <row r="99" spans="1:27" s="13" customFormat="1" ht="25.5" customHeight="1" outlineLevel="1" x14ac:dyDescent="0.25">
      <c r="A99" s="48" t="s">
        <v>32</v>
      </c>
      <c r="B99" s="105">
        <f>B94</f>
        <v>698.52</v>
      </c>
      <c r="C99" s="105">
        <f t="shared" ref="C99:Y101" si="40">C94</f>
        <v>698.52</v>
      </c>
      <c r="D99" s="105">
        <f t="shared" si="40"/>
        <v>698.52</v>
      </c>
      <c r="E99" s="105">
        <f t="shared" si="40"/>
        <v>698.52</v>
      </c>
      <c r="F99" s="105">
        <f t="shared" si="40"/>
        <v>698.52</v>
      </c>
      <c r="G99" s="105">
        <f t="shared" si="40"/>
        <v>698.52</v>
      </c>
      <c r="H99" s="105">
        <f t="shared" si="40"/>
        <v>698.52</v>
      </c>
      <c r="I99" s="105">
        <f t="shared" si="40"/>
        <v>698.52</v>
      </c>
      <c r="J99" s="105">
        <f t="shared" si="40"/>
        <v>698.52</v>
      </c>
      <c r="K99" s="105">
        <f t="shared" si="40"/>
        <v>698.52</v>
      </c>
      <c r="L99" s="105">
        <f t="shared" si="40"/>
        <v>698.52</v>
      </c>
      <c r="M99" s="105">
        <f t="shared" si="40"/>
        <v>698.52</v>
      </c>
      <c r="N99" s="105">
        <f t="shared" si="40"/>
        <v>698.52</v>
      </c>
      <c r="O99" s="105">
        <f t="shared" si="40"/>
        <v>698.52</v>
      </c>
      <c r="P99" s="105">
        <f t="shared" si="40"/>
        <v>698.52</v>
      </c>
      <c r="Q99" s="105">
        <f t="shared" si="40"/>
        <v>698.52</v>
      </c>
      <c r="R99" s="105">
        <f t="shared" si="40"/>
        <v>698.52</v>
      </c>
      <c r="S99" s="105">
        <f t="shared" si="40"/>
        <v>698.52</v>
      </c>
      <c r="T99" s="105">
        <f t="shared" si="40"/>
        <v>698.52</v>
      </c>
      <c r="U99" s="105">
        <f t="shared" si="40"/>
        <v>698.52</v>
      </c>
      <c r="V99" s="105">
        <f t="shared" si="40"/>
        <v>698.52</v>
      </c>
      <c r="W99" s="105">
        <f t="shared" si="40"/>
        <v>698.52</v>
      </c>
      <c r="X99" s="105">
        <f t="shared" si="40"/>
        <v>698.52</v>
      </c>
      <c r="Y99" s="105">
        <f t="shared" si="40"/>
        <v>698.52</v>
      </c>
      <c r="Z99" s="50"/>
      <c r="AA99" s="50"/>
    </row>
    <row r="100" spans="1:27" s="13" customFormat="1" ht="33" customHeight="1" outlineLevel="1" x14ac:dyDescent="0.2">
      <c r="A100" s="48" t="s">
        <v>33</v>
      </c>
      <c r="B100" s="107">
        <f>B95</f>
        <v>4.8099999999999996</v>
      </c>
      <c r="C100" s="107">
        <f t="shared" si="40"/>
        <v>4.8099999999999996</v>
      </c>
      <c r="D100" s="107">
        <f t="shared" si="40"/>
        <v>4.8099999999999996</v>
      </c>
      <c r="E100" s="107">
        <f t="shared" si="40"/>
        <v>4.8099999999999996</v>
      </c>
      <c r="F100" s="107">
        <f t="shared" si="40"/>
        <v>4.8099999999999996</v>
      </c>
      <c r="G100" s="107">
        <f t="shared" si="40"/>
        <v>4.8099999999999996</v>
      </c>
      <c r="H100" s="107">
        <f t="shared" si="40"/>
        <v>4.8099999999999996</v>
      </c>
      <c r="I100" s="107">
        <f t="shared" si="40"/>
        <v>4.8099999999999996</v>
      </c>
      <c r="J100" s="107">
        <f t="shared" si="40"/>
        <v>4.8099999999999996</v>
      </c>
      <c r="K100" s="107">
        <f t="shared" si="40"/>
        <v>4.8099999999999996</v>
      </c>
      <c r="L100" s="107">
        <f t="shared" si="40"/>
        <v>4.8099999999999996</v>
      </c>
      <c r="M100" s="107">
        <f t="shared" si="40"/>
        <v>4.8099999999999996</v>
      </c>
      <c r="N100" s="107">
        <f t="shared" si="40"/>
        <v>4.8099999999999996</v>
      </c>
      <c r="O100" s="107">
        <f t="shared" si="40"/>
        <v>4.8099999999999996</v>
      </c>
      <c r="P100" s="107">
        <f t="shared" si="40"/>
        <v>4.8099999999999996</v>
      </c>
      <c r="Q100" s="107">
        <f t="shared" si="40"/>
        <v>4.8099999999999996</v>
      </c>
      <c r="R100" s="107">
        <f t="shared" si="40"/>
        <v>4.8099999999999996</v>
      </c>
      <c r="S100" s="107">
        <f t="shared" si="40"/>
        <v>4.8099999999999996</v>
      </c>
      <c r="T100" s="107">
        <f t="shared" si="40"/>
        <v>4.8099999999999996</v>
      </c>
      <c r="U100" s="107">
        <f t="shared" si="40"/>
        <v>4.8099999999999996</v>
      </c>
      <c r="V100" s="107">
        <f t="shared" si="40"/>
        <v>4.8099999999999996</v>
      </c>
      <c r="W100" s="107">
        <f t="shared" si="40"/>
        <v>4.8099999999999996</v>
      </c>
      <c r="X100" s="107">
        <f t="shared" si="40"/>
        <v>4.8099999999999996</v>
      </c>
      <c r="Y100" s="107">
        <f t="shared" si="40"/>
        <v>4.8099999999999996</v>
      </c>
      <c r="Z100" s="50"/>
      <c r="AA100" s="50"/>
    </row>
    <row r="101" spans="1:27" s="13" customFormat="1" ht="25.5" customHeight="1" outlineLevel="1" x14ac:dyDescent="0.25">
      <c r="A101" s="48" t="s">
        <v>34</v>
      </c>
      <c r="B101" s="105">
        <f>B96</f>
        <v>623.71</v>
      </c>
      <c r="C101" s="105">
        <f t="shared" si="40"/>
        <v>623.71</v>
      </c>
      <c r="D101" s="105">
        <f t="shared" si="40"/>
        <v>623.71</v>
      </c>
      <c r="E101" s="105">
        <f t="shared" si="40"/>
        <v>623.71</v>
      </c>
      <c r="F101" s="105">
        <f t="shared" si="40"/>
        <v>623.71</v>
      </c>
      <c r="G101" s="105">
        <f t="shared" si="40"/>
        <v>623.71</v>
      </c>
      <c r="H101" s="105">
        <f t="shared" si="40"/>
        <v>623.71</v>
      </c>
      <c r="I101" s="105">
        <f t="shared" si="40"/>
        <v>623.71</v>
      </c>
      <c r="J101" s="105">
        <f t="shared" si="40"/>
        <v>623.71</v>
      </c>
      <c r="K101" s="105">
        <f t="shared" si="40"/>
        <v>623.71</v>
      </c>
      <c r="L101" s="105">
        <f t="shared" si="40"/>
        <v>623.71</v>
      </c>
      <c r="M101" s="105">
        <f t="shared" si="40"/>
        <v>623.71</v>
      </c>
      <c r="N101" s="105">
        <f t="shared" si="40"/>
        <v>623.71</v>
      </c>
      <c r="O101" s="105">
        <f t="shared" si="40"/>
        <v>623.71</v>
      </c>
      <c r="P101" s="105">
        <f t="shared" si="40"/>
        <v>623.71</v>
      </c>
      <c r="Q101" s="105">
        <f t="shared" si="40"/>
        <v>623.71</v>
      </c>
      <c r="R101" s="105">
        <f t="shared" si="40"/>
        <v>623.71</v>
      </c>
      <c r="S101" s="105">
        <f t="shared" si="40"/>
        <v>623.71</v>
      </c>
      <c r="T101" s="105">
        <f t="shared" si="40"/>
        <v>623.71</v>
      </c>
      <c r="U101" s="105">
        <f t="shared" si="40"/>
        <v>623.71</v>
      </c>
      <c r="V101" s="105">
        <f t="shared" si="40"/>
        <v>623.71</v>
      </c>
      <c r="W101" s="105">
        <f t="shared" si="40"/>
        <v>623.71</v>
      </c>
      <c r="X101" s="105">
        <f t="shared" si="40"/>
        <v>623.71</v>
      </c>
      <c r="Y101" s="105">
        <f t="shared" si="40"/>
        <v>623.71</v>
      </c>
      <c r="Z101" s="50"/>
      <c r="AA101" s="50"/>
    </row>
    <row r="102" spans="1:27" s="10" customFormat="1" ht="25.5" customHeight="1" x14ac:dyDescent="0.2">
      <c r="A102" s="32">
        <v>20</v>
      </c>
      <c r="B102" s="108">
        <f t="shared" ref="B102:Y102" si="41">SUM(B103:B106)</f>
        <v>3070.89</v>
      </c>
      <c r="C102" s="108">
        <f t="shared" si="41"/>
        <v>3065.57</v>
      </c>
      <c r="D102" s="108">
        <f t="shared" si="41"/>
        <v>3095.36</v>
      </c>
      <c r="E102" s="108">
        <f t="shared" si="41"/>
        <v>3229.0899999999997</v>
      </c>
      <c r="F102" s="108">
        <f t="shared" si="41"/>
        <v>3197.62</v>
      </c>
      <c r="G102" s="108">
        <f t="shared" si="41"/>
        <v>3191.2000000000003</v>
      </c>
      <c r="H102" s="108">
        <f t="shared" si="41"/>
        <v>3147.39</v>
      </c>
      <c r="I102" s="108">
        <f t="shared" si="41"/>
        <v>3202.7999999999997</v>
      </c>
      <c r="J102" s="108">
        <f t="shared" si="41"/>
        <v>3185.81</v>
      </c>
      <c r="K102" s="108">
        <f t="shared" si="41"/>
        <v>3171.32</v>
      </c>
      <c r="L102" s="108">
        <f t="shared" si="41"/>
        <v>3133.52</v>
      </c>
      <c r="M102" s="108">
        <f t="shared" si="41"/>
        <v>3136.2599999999998</v>
      </c>
      <c r="N102" s="108">
        <f t="shared" si="41"/>
        <v>3139.93</v>
      </c>
      <c r="O102" s="108">
        <f t="shared" si="41"/>
        <v>3182.7599999999998</v>
      </c>
      <c r="P102" s="108">
        <f t="shared" si="41"/>
        <v>3220.46</v>
      </c>
      <c r="Q102" s="108">
        <f t="shared" si="41"/>
        <v>3247.69</v>
      </c>
      <c r="R102" s="108">
        <f t="shared" si="41"/>
        <v>3263.28</v>
      </c>
      <c r="S102" s="108">
        <f t="shared" si="41"/>
        <v>3328.61</v>
      </c>
      <c r="T102" s="108">
        <f t="shared" si="41"/>
        <v>3376.62</v>
      </c>
      <c r="U102" s="108">
        <f t="shared" si="41"/>
        <v>3299.58</v>
      </c>
      <c r="V102" s="108">
        <f t="shared" si="41"/>
        <v>3230.57</v>
      </c>
      <c r="W102" s="108">
        <f t="shared" si="41"/>
        <v>3159.35</v>
      </c>
      <c r="X102" s="108">
        <f t="shared" si="41"/>
        <v>3079.43</v>
      </c>
      <c r="Y102" s="108">
        <f t="shared" si="41"/>
        <v>3047.6299999999997</v>
      </c>
      <c r="Z102" s="51"/>
      <c r="AA102" s="51"/>
    </row>
    <row r="103" spans="1:27" s="13" customFormat="1" ht="25.5" customHeight="1" outlineLevel="1" x14ac:dyDescent="0.2">
      <c r="A103" s="48" t="s">
        <v>31</v>
      </c>
      <c r="B103" s="113">
        <v>1743.85</v>
      </c>
      <c r="C103" s="113">
        <v>1738.53</v>
      </c>
      <c r="D103" s="113">
        <v>1768.32</v>
      </c>
      <c r="E103" s="113">
        <v>1902.05</v>
      </c>
      <c r="F103" s="113">
        <v>1870.58</v>
      </c>
      <c r="G103" s="113">
        <v>1864.16</v>
      </c>
      <c r="H103" s="113">
        <v>1820.35</v>
      </c>
      <c r="I103" s="113">
        <v>1875.76</v>
      </c>
      <c r="J103" s="113">
        <v>1858.77</v>
      </c>
      <c r="K103" s="113">
        <v>1844.28</v>
      </c>
      <c r="L103" s="113">
        <v>1806.48</v>
      </c>
      <c r="M103" s="113">
        <v>1809.22</v>
      </c>
      <c r="N103" s="113">
        <v>1812.89</v>
      </c>
      <c r="O103" s="113">
        <v>1855.72</v>
      </c>
      <c r="P103" s="113">
        <v>1893.42</v>
      </c>
      <c r="Q103" s="113">
        <v>1920.65</v>
      </c>
      <c r="R103" s="113">
        <v>1936.24</v>
      </c>
      <c r="S103" s="113">
        <v>2001.57</v>
      </c>
      <c r="T103" s="113">
        <v>2049.58</v>
      </c>
      <c r="U103" s="113">
        <v>1972.54</v>
      </c>
      <c r="V103" s="113">
        <v>1903.53</v>
      </c>
      <c r="W103" s="113">
        <v>1832.31</v>
      </c>
      <c r="X103" s="113">
        <v>1752.39</v>
      </c>
      <c r="Y103" s="113">
        <v>1720.59</v>
      </c>
      <c r="Z103" s="50"/>
      <c r="AA103" s="50"/>
    </row>
    <row r="104" spans="1:27" s="13" customFormat="1" ht="25.5" customHeight="1" outlineLevel="1" x14ac:dyDescent="0.25">
      <c r="A104" s="48" t="s">
        <v>32</v>
      </c>
      <c r="B104" s="105">
        <f>B99</f>
        <v>698.52</v>
      </c>
      <c r="C104" s="105">
        <f t="shared" ref="C104:Y106" si="42">C99</f>
        <v>698.52</v>
      </c>
      <c r="D104" s="105">
        <f t="shared" si="42"/>
        <v>698.52</v>
      </c>
      <c r="E104" s="105">
        <f t="shared" si="42"/>
        <v>698.52</v>
      </c>
      <c r="F104" s="105">
        <f t="shared" si="42"/>
        <v>698.52</v>
      </c>
      <c r="G104" s="105">
        <f t="shared" si="42"/>
        <v>698.52</v>
      </c>
      <c r="H104" s="105">
        <f t="shared" si="42"/>
        <v>698.52</v>
      </c>
      <c r="I104" s="105">
        <f t="shared" si="42"/>
        <v>698.52</v>
      </c>
      <c r="J104" s="105">
        <f t="shared" si="42"/>
        <v>698.52</v>
      </c>
      <c r="K104" s="105">
        <f t="shared" si="42"/>
        <v>698.52</v>
      </c>
      <c r="L104" s="105">
        <f t="shared" si="42"/>
        <v>698.52</v>
      </c>
      <c r="M104" s="105">
        <f t="shared" si="42"/>
        <v>698.52</v>
      </c>
      <c r="N104" s="105">
        <f t="shared" si="42"/>
        <v>698.52</v>
      </c>
      <c r="O104" s="105">
        <f t="shared" si="42"/>
        <v>698.52</v>
      </c>
      <c r="P104" s="105">
        <f t="shared" si="42"/>
        <v>698.52</v>
      </c>
      <c r="Q104" s="105">
        <f t="shared" si="42"/>
        <v>698.52</v>
      </c>
      <c r="R104" s="105">
        <f t="shared" si="42"/>
        <v>698.52</v>
      </c>
      <c r="S104" s="105">
        <f t="shared" si="42"/>
        <v>698.52</v>
      </c>
      <c r="T104" s="105">
        <f t="shared" si="42"/>
        <v>698.52</v>
      </c>
      <c r="U104" s="105">
        <f t="shared" si="42"/>
        <v>698.52</v>
      </c>
      <c r="V104" s="105">
        <f t="shared" si="42"/>
        <v>698.52</v>
      </c>
      <c r="W104" s="105">
        <f t="shared" si="42"/>
        <v>698.52</v>
      </c>
      <c r="X104" s="105">
        <f t="shared" si="42"/>
        <v>698.52</v>
      </c>
      <c r="Y104" s="105">
        <f t="shared" si="42"/>
        <v>698.52</v>
      </c>
      <c r="Z104" s="50"/>
      <c r="AA104" s="50"/>
    </row>
    <row r="105" spans="1:27" s="13" customFormat="1" ht="33" customHeight="1" outlineLevel="1" x14ac:dyDescent="0.2">
      <c r="A105" s="48" t="s">
        <v>33</v>
      </c>
      <c r="B105" s="107">
        <f>B100</f>
        <v>4.8099999999999996</v>
      </c>
      <c r="C105" s="107">
        <f t="shared" si="42"/>
        <v>4.8099999999999996</v>
      </c>
      <c r="D105" s="107">
        <f t="shared" si="42"/>
        <v>4.8099999999999996</v>
      </c>
      <c r="E105" s="107">
        <f t="shared" si="42"/>
        <v>4.8099999999999996</v>
      </c>
      <c r="F105" s="107">
        <f t="shared" si="42"/>
        <v>4.8099999999999996</v>
      </c>
      <c r="G105" s="107">
        <f t="shared" si="42"/>
        <v>4.8099999999999996</v>
      </c>
      <c r="H105" s="107">
        <f t="shared" si="42"/>
        <v>4.8099999999999996</v>
      </c>
      <c r="I105" s="107">
        <f t="shared" si="42"/>
        <v>4.8099999999999996</v>
      </c>
      <c r="J105" s="107">
        <f t="shared" si="42"/>
        <v>4.8099999999999996</v>
      </c>
      <c r="K105" s="107">
        <f t="shared" si="42"/>
        <v>4.8099999999999996</v>
      </c>
      <c r="L105" s="107">
        <f t="shared" si="42"/>
        <v>4.8099999999999996</v>
      </c>
      <c r="M105" s="107">
        <f t="shared" si="42"/>
        <v>4.8099999999999996</v>
      </c>
      <c r="N105" s="107">
        <f t="shared" si="42"/>
        <v>4.8099999999999996</v>
      </c>
      <c r="O105" s="107">
        <f t="shared" si="42"/>
        <v>4.8099999999999996</v>
      </c>
      <c r="P105" s="107">
        <f t="shared" si="42"/>
        <v>4.8099999999999996</v>
      </c>
      <c r="Q105" s="107">
        <f t="shared" si="42"/>
        <v>4.8099999999999996</v>
      </c>
      <c r="R105" s="107">
        <f t="shared" si="42"/>
        <v>4.8099999999999996</v>
      </c>
      <c r="S105" s="107">
        <f t="shared" si="42"/>
        <v>4.8099999999999996</v>
      </c>
      <c r="T105" s="107">
        <f t="shared" si="42"/>
        <v>4.8099999999999996</v>
      </c>
      <c r="U105" s="107">
        <f t="shared" si="42"/>
        <v>4.8099999999999996</v>
      </c>
      <c r="V105" s="107">
        <f t="shared" si="42"/>
        <v>4.8099999999999996</v>
      </c>
      <c r="W105" s="107">
        <f t="shared" si="42"/>
        <v>4.8099999999999996</v>
      </c>
      <c r="X105" s="107">
        <f t="shared" si="42"/>
        <v>4.8099999999999996</v>
      </c>
      <c r="Y105" s="107">
        <f t="shared" si="42"/>
        <v>4.8099999999999996</v>
      </c>
      <c r="Z105" s="50"/>
      <c r="AA105" s="50"/>
    </row>
    <row r="106" spans="1:27" s="13" customFormat="1" ht="25.5" customHeight="1" outlineLevel="1" x14ac:dyDescent="0.25">
      <c r="A106" s="48" t="s">
        <v>34</v>
      </c>
      <c r="B106" s="105">
        <f>B101</f>
        <v>623.71</v>
      </c>
      <c r="C106" s="105">
        <f t="shared" si="42"/>
        <v>623.71</v>
      </c>
      <c r="D106" s="105">
        <f t="shared" si="42"/>
        <v>623.71</v>
      </c>
      <c r="E106" s="105">
        <f t="shared" si="42"/>
        <v>623.71</v>
      </c>
      <c r="F106" s="105">
        <f t="shared" si="42"/>
        <v>623.71</v>
      </c>
      <c r="G106" s="105">
        <f t="shared" si="42"/>
        <v>623.71</v>
      </c>
      <c r="H106" s="105">
        <f t="shared" si="42"/>
        <v>623.71</v>
      </c>
      <c r="I106" s="105">
        <f t="shared" si="42"/>
        <v>623.71</v>
      </c>
      <c r="J106" s="105">
        <f t="shared" si="42"/>
        <v>623.71</v>
      </c>
      <c r="K106" s="105">
        <f t="shared" si="42"/>
        <v>623.71</v>
      </c>
      <c r="L106" s="105">
        <f t="shared" si="42"/>
        <v>623.71</v>
      </c>
      <c r="M106" s="105">
        <f t="shared" si="42"/>
        <v>623.71</v>
      </c>
      <c r="N106" s="105">
        <f t="shared" si="42"/>
        <v>623.71</v>
      </c>
      <c r="O106" s="105">
        <f t="shared" si="42"/>
        <v>623.71</v>
      </c>
      <c r="P106" s="105">
        <f t="shared" si="42"/>
        <v>623.71</v>
      </c>
      <c r="Q106" s="105">
        <f t="shared" si="42"/>
        <v>623.71</v>
      </c>
      <c r="R106" s="105">
        <f t="shared" si="42"/>
        <v>623.71</v>
      </c>
      <c r="S106" s="105">
        <f t="shared" si="42"/>
        <v>623.71</v>
      </c>
      <c r="T106" s="105">
        <f t="shared" si="42"/>
        <v>623.71</v>
      </c>
      <c r="U106" s="105">
        <f t="shared" si="42"/>
        <v>623.71</v>
      </c>
      <c r="V106" s="105">
        <f t="shared" si="42"/>
        <v>623.71</v>
      </c>
      <c r="W106" s="105">
        <f t="shared" si="42"/>
        <v>623.71</v>
      </c>
      <c r="X106" s="105">
        <f t="shared" si="42"/>
        <v>623.71</v>
      </c>
      <c r="Y106" s="105">
        <f t="shared" si="42"/>
        <v>623.71</v>
      </c>
      <c r="Z106" s="50"/>
      <c r="AA106" s="50"/>
    </row>
    <row r="107" spans="1:27" s="10" customFormat="1" ht="25.5" customHeight="1" x14ac:dyDescent="0.2">
      <c r="A107" s="32">
        <v>21</v>
      </c>
      <c r="B107" s="108">
        <f t="shared" ref="B107:Y107" si="43">SUM(B108:B111)</f>
        <v>3013.61</v>
      </c>
      <c r="C107" s="108">
        <f t="shared" si="43"/>
        <v>2968.93</v>
      </c>
      <c r="D107" s="108">
        <f t="shared" si="43"/>
        <v>3061.07</v>
      </c>
      <c r="E107" s="108">
        <f t="shared" si="43"/>
        <v>3118.15</v>
      </c>
      <c r="F107" s="108">
        <f t="shared" si="43"/>
        <v>3133.46</v>
      </c>
      <c r="G107" s="108">
        <f t="shared" si="43"/>
        <v>3118.11</v>
      </c>
      <c r="H107" s="108">
        <f t="shared" si="43"/>
        <v>3107.36</v>
      </c>
      <c r="I107" s="108">
        <f t="shared" si="43"/>
        <v>3179.73</v>
      </c>
      <c r="J107" s="108">
        <f t="shared" si="43"/>
        <v>3167.0099999999998</v>
      </c>
      <c r="K107" s="108">
        <f t="shared" si="43"/>
        <v>3168.71</v>
      </c>
      <c r="L107" s="108">
        <f t="shared" si="43"/>
        <v>3166.2000000000003</v>
      </c>
      <c r="M107" s="108">
        <f t="shared" si="43"/>
        <v>3154.69</v>
      </c>
      <c r="N107" s="108">
        <f t="shared" si="43"/>
        <v>3114.5499999999997</v>
      </c>
      <c r="O107" s="108">
        <f t="shared" si="43"/>
        <v>3122.0099999999998</v>
      </c>
      <c r="P107" s="108">
        <f t="shared" si="43"/>
        <v>3128.89</v>
      </c>
      <c r="Q107" s="108">
        <f t="shared" si="43"/>
        <v>3137.03</v>
      </c>
      <c r="R107" s="108">
        <f t="shared" si="43"/>
        <v>3184.46</v>
      </c>
      <c r="S107" s="108">
        <f t="shared" si="43"/>
        <v>3197.92</v>
      </c>
      <c r="T107" s="108">
        <f t="shared" si="43"/>
        <v>3213.23</v>
      </c>
      <c r="U107" s="108">
        <f t="shared" si="43"/>
        <v>3121.72</v>
      </c>
      <c r="V107" s="108">
        <f t="shared" si="43"/>
        <v>3024.0899999999997</v>
      </c>
      <c r="W107" s="108">
        <f t="shared" si="43"/>
        <v>3014.27</v>
      </c>
      <c r="X107" s="108">
        <f t="shared" si="43"/>
        <v>3022.97</v>
      </c>
      <c r="Y107" s="108">
        <f t="shared" si="43"/>
        <v>2974.75</v>
      </c>
      <c r="Z107" s="51"/>
      <c r="AA107" s="51"/>
    </row>
    <row r="108" spans="1:27" s="13" customFormat="1" ht="25.5" customHeight="1" outlineLevel="1" x14ac:dyDescent="0.2">
      <c r="A108" s="48" t="s">
        <v>31</v>
      </c>
      <c r="B108" s="113">
        <v>1686.57</v>
      </c>
      <c r="C108" s="113">
        <v>1641.89</v>
      </c>
      <c r="D108" s="113">
        <v>1734.03</v>
      </c>
      <c r="E108" s="113">
        <v>1791.11</v>
      </c>
      <c r="F108" s="113">
        <v>1806.42</v>
      </c>
      <c r="G108" s="113">
        <v>1791.07</v>
      </c>
      <c r="H108" s="113">
        <v>1780.32</v>
      </c>
      <c r="I108" s="113">
        <v>1852.69</v>
      </c>
      <c r="J108" s="113">
        <v>1839.97</v>
      </c>
      <c r="K108" s="113">
        <v>1841.67</v>
      </c>
      <c r="L108" s="113">
        <v>1839.16</v>
      </c>
      <c r="M108" s="113">
        <v>1827.65</v>
      </c>
      <c r="N108" s="113">
        <v>1787.51</v>
      </c>
      <c r="O108" s="113">
        <v>1794.97</v>
      </c>
      <c r="P108" s="113">
        <v>1801.85</v>
      </c>
      <c r="Q108" s="113">
        <v>1809.99</v>
      </c>
      <c r="R108" s="113">
        <v>1857.42</v>
      </c>
      <c r="S108" s="113">
        <v>1870.88</v>
      </c>
      <c r="T108" s="113">
        <v>1886.19</v>
      </c>
      <c r="U108" s="113">
        <v>1794.68</v>
      </c>
      <c r="V108" s="113">
        <v>1697.05</v>
      </c>
      <c r="W108" s="113">
        <v>1687.23</v>
      </c>
      <c r="X108" s="113">
        <v>1695.93</v>
      </c>
      <c r="Y108" s="113">
        <v>1647.71</v>
      </c>
      <c r="Z108" s="50"/>
      <c r="AA108" s="50"/>
    </row>
    <row r="109" spans="1:27" s="13" customFormat="1" ht="25.5" customHeight="1" outlineLevel="1" x14ac:dyDescent="0.25">
      <c r="A109" s="48" t="s">
        <v>32</v>
      </c>
      <c r="B109" s="105">
        <f>B104</f>
        <v>698.52</v>
      </c>
      <c r="C109" s="105">
        <f t="shared" ref="C109:Y111" si="44">C104</f>
        <v>698.52</v>
      </c>
      <c r="D109" s="105">
        <f t="shared" si="44"/>
        <v>698.52</v>
      </c>
      <c r="E109" s="105">
        <f t="shared" si="44"/>
        <v>698.52</v>
      </c>
      <c r="F109" s="105">
        <f t="shared" si="44"/>
        <v>698.52</v>
      </c>
      <c r="G109" s="105">
        <f t="shared" si="44"/>
        <v>698.52</v>
      </c>
      <c r="H109" s="105">
        <f t="shared" si="44"/>
        <v>698.52</v>
      </c>
      <c r="I109" s="105">
        <f t="shared" si="44"/>
        <v>698.52</v>
      </c>
      <c r="J109" s="105">
        <f t="shared" si="44"/>
        <v>698.52</v>
      </c>
      <c r="K109" s="105">
        <f t="shared" si="44"/>
        <v>698.52</v>
      </c>
      <c r="L109" s="105">
        <f t="shared" si="44"/>
        <v>698.52</v>
      </c>
      <c r="M109" s="105">
        <f t="shared" si="44"/>
        <v>698.52</v>
      </c>
      <c r="N109" s="105">
        <f t="shared" si="44"/>
        <v>698.52</v>
      </c>
      <c r="O109" s="105">
        <f t="shared" si="44"/>
        <v>698.52</v>
      </c>
      <c r="P109" s="105">
        <f t="shared" si="44"/>
        <v>698.52</v>
      </c>
      <c r="Q109" s="105">
        <f t="shared" si="44"/>
        <v>698.52</v>
      </c>
      <c r="R109" s="105">
        <f t="shared" si="44"/>
        <v>698.52</v>
      </c>
      <c r="S109" s="105">
        <f t="shared" si="44"/>
        <v>698.52</v>
      </c>
      <c r="T109" s="105">
        <f t="shared" si="44"/>
        <v>698.52</v>
      </c>
      <c r="U109" s="105">
        <f t="shared" si="44"/>
        <v>698.52</v>
      </c>
      <c r="V109" s="105">
        <f t="shared" si="44"/>
        <v>698.52</v>
      </c>
      <c r="W109" s="105">
        <f t="shared" si="44"/>
        <v>698.52</v>
      </c>
      <c r="X109" s="105">
        <f t="shared" si="44"/>
        <v>698.52</v>
      </c>
      <c r="Y109" s="105">
        <f t="shared" si="44"/>
        <v>698.52</v>
      </c>
      <c r="Z109" s="50"/>
      <c r="AA109" s="50"/>
    </row>
    <row r="110" spans="1:27" s="13" customFormat="1" ht="33" customHeight="1" outlineLevel="1" x14ac:dyDescent="0.2">
      <c r="A110" s="48" t="s">
        <v>33</v>
      </c>
      <c r="B110" s="107">
        <f>B105</f>
        <v>4.8099999999999996</v>
      </c>
      <c r="C110" s="107">
        <f t="shared" si="44"/>
        <v>4.8099999999999996</v>
      </c>
      <c r="D110" s="107">
        <f t="shared" si="44"/>
        <v>4.8099999999999996</v>
      </c>
      <c r="E110" s="107">
        <f t="shared" si="44"/>
        <v>4.8099999999999996</v>
      </c>
      <c r="F110" s="107">
        <f t="shared" si="44"/>
        <v>4.8099999999999996</v>
      </c>
      <c r="G110" s="107">
        <f t="shared" si="44"/>
        <v>4.8099999999999996</v>
      </c>
      <c r="H110" s="107">
        <f t="shared" si="44"/>
        <v>4.8099999999999996</v>
      </c>
      <c r="I110" s="107">
        <f t="shared" si="44"/>
        <v>4.8099999999999996</v>
      </c>
      <c r="J110" s="107">
        <f t="shared" si="44"/>
        <v>4.8099999999999996</v>
      </c>
      <c r="K110" s="107">
        <f t="shared" si="44"/>
        <v>4.8099999999999996</v>
      </c>
      <c r="L110" s="107">
        <f t="shared" si="44"/>
        <v>4.8099999999999996</v>
      </c>
      <c r="M110" s="107">
        <f t="shared" si="44"/>
        <v>4.8099999999999996</v>
      </c>
      <c r="N110" s="107">
        <f t="shared" si="44"/>
        <v>4.8099999999999996</v>
      </c>
      <c r="O110" s="107">
        <f t="shared" si="44"/>
        <v>4.8099999999999996</v>
      </c>
      <c r="P110" s="107">
        <f t="shared" si="44"/>
        <v>4.8099999999999996</v>
      </c>
      <c r="Q110" s="107">
        <f t="shared" si="44"/>
        <v>4.8099999999999996</v>
      </c>
      <c r="R110" s="107">
        <f t="shared" si="44"/>
        <v>4.8099999999999996</v>
      </c>
      <c r="S110" s="107">
        <f t="shared" si="44"/>
        <v>4.8099999999999996</v>
      </c>
      <c r="T110" s="107">
        <f t="shared" si="44"/>
        <v>4.8099999999999996</v>
      </c>
      <c r="U110" s="107">
        <f t="shared" si="44"/>
        <v>4.8099999999999996</v>
      </c>
      <c r="V110" s="107">
        <f t="shared" si="44"/>
        <v>4.8099999999999996</v>
      </c>
      <c r="W110" s="107">
        <f t="shared" si="44"/>
        <v>4.8099999999999996</v>
      </c>
      <c r="X110" s="107">
        <f t="shared" si="44"/>
        <v>4.8099999999999996</v>
      </c>
      <c r="Y110" s="107">
        <f t="shared" si="44"/>
        <v>4.8099999999999996</v>
      </c>
      <c r="Z110" s="50"/>
      <c r="AA110" s="50"/>
    </row>
    <row r="111" spans="1:27" s="13" customFormat="1" ht="25.5" customHeight="1" outlineLevel="1" x14ac:dyDescent="0.25">
      <c r="A111" s="48" t="s">
        <v>34</v>
      </c>
      <c r="B111" s="105">
        <f>B106</f>
        <v>623.71</v>
      </c>
      <c r="C111" s="105">
        <f t="shared" si="44"/>
        <v>623.71</v>
      </c>
      <c r="D111" s="105">
        <f t="shared" si="44"/>
        <v>623.71</v>
      </c>
      <c r="E111" s="105">
        <f t="shared" si="44"/>
        <v>623.71</v>
      </c>
      <c r="F111" s="105">
        <f t="shared" si="44"/>
        <v>623.71</v>
      </c>
      <c r="G111" s="105">
        <f t="shared" si="44"/>
        <v>623.71</v>
      </c>
      <c r="H111" s="105">
        <f t="shared" si="44"/>
        <v>623.71</v>
      </c>
      <c r="I111" s="105">
        <f t="shared" si="44"/>
        <v>623.71</v>
      </c>
      <c r="J111" s="105">
        <f t="shared" si="44"/>
        <v>623.71</v>
      </c>
      <c r="K111" s="105">
        <f t="shared" si="44"/>
        <v>623.71</v>
      </c>
      <c r="L111" s="105">
        <f t="shared" si="44"/>
        <v>623.71</v>
      </c>
      <c r="M111" s="105">
        <f t="shared" si="44"/>
        <v>623.71</v>
      </c>
      <c r="N111" s="105">
        <f t="shared" si="44"/>
        <v>623.71</v>
      </c>
      <c r="O111" s="105">
        <f t="shared" si="44"/>
        <v>623.71</v>
      </c>
      <c r="P111" s="105">
        <f t="shared" si="44"/>
        <v>623.71</v>
      </c>
      <c r="Q111" s="105">
        <f t="shared" si="44"/>
        <v>623.71</v>
      </c>
      <c r="R111" s="105">
        <f t="shared" si="44"/>
        <v>623.71</v>
      </c>
      <c r="S111" s="105">
        <f t="shared" si="44"/>
        <v>623.71</v>
      </c>
      <c r="T111" s="105">
        <f t="shared" si="44"/>
        <v>623.71</v>
      </c>
      <c r="U111" s="105">
        <f t="shared" si="44"/>
        <v>623.71</v>
      </c>
      <c r="V111" s="105">
        <f t="shared" si="44"/>
        <v>623.71</v>
      </c>
      <c r="W111" s="105">
        <f t="shared" si="44"/>
        <v>623.71</v>
      </c>
      <c r="X111" s="105">
        <f t="shared" si="44"/>
        <v>623.71</v>
      </c>
      <c r="Y111" s="105">
        <f t="shared" si="44"/>
        <v>623.71</v>
      </c>
      <c r="Z111" s="50"/>
      <c r="AA111" s="50"/>
    </row>
    <row r="112" spans="1:27" s="10" customFormat="1" ht="25.5" customHeight="1" x14ac:dyDescent="0.2">
      <c r="A112" s="32">
        <v>22</v>
      </c>
      <c r="B112" s="108">
        <f t="shared" ref="B112:Y112" si="45">SUM(B113:B116)</f>
        <v>3047.0099999999998</v>
      </c>
      <c r="C112" s="108">
        <f t="shared" si="45"/>
        <v>3009.57</v>
      </c>
      <c r="D112" s="108">
        <f t="shared" si="45"/>
        <v>3017.41</v>
      </c>
      <c r="E112" s="108">
        <f t="shared" si="45"/>
        <v>3134.4900000000002</v>
      </c>
      <c r="F112" s="108">
        <f t="shared" si="45"/>
        <v>3154.75</v>
      </c>
      <c r="G112" s="108">
        <f t="shared" si="45"/>
        <v>3154.04</v>
      </c>
      <c r="H112" s="108">
        <f t="shared" si="45"/>
        <v>3171.33</v>
      </c>
      <c r="I112" s="108">
        <f t="shared" si="45"/>
        <v>3165.56</v>
      </c>
      <c r="J112" s="108">
        <f t="shared" si="45"/>
        <v>3244.8799999999997</v>
      </c>
      <c r="K112" s="108">
        <f t="shared" si="45"/>
        <v>3250.54</v>
      </c>
      <c r="L112" s="108">
        <f t="shared" si="45"/>
        <v>3239.85</v>
      </c>
      <c r="M112" s="108">
        <f t="shared" si="45"/>
        <v>3232.68</v>
      </c>
      <c r="N112" s="108">
        <f t="shared" si="45"/>
        <v>3197.65</v>
      </c>
      <c r="O112" s="108">
        <f t="shared" si="45"/>
        <v>3214.64</v>
      </c>
      <c r="P112" s="108">
        <f t="shared" si="45"/>
        <v>3233.36</v>
      </c>
      <c r="Q112" s="108">
        <f t="shared" si="45"/>
        <v>3249.78</v>
      </c>
      <c r="R112" s="108">
        <f t="shared" si="45"/>
        <v>3278.6</v>
      </c>
      <c r="S112" s="108">
        <f t="shared" si="45"/>
        <v>3335.43</v>
      </c>
      <c r="T112" s="108">
        <f t="shared" si="45"/>
        <v>3358.98</v>
      </c>
      <c r="U112" s="108">
        <f t="shared" si="45"/>
        <v>3294.41</v>
      </c>
      <c r="V112" s="108">
        <f t="shared" si="45"/>
        <v>3237.3399999999997</v>
      </c>
      <c r="W112" s="108">
        <f t="shared" si="45"/>
        <v>3193.39</v>
      </c>
      <c r="X112" s="108">
        <f t="shared" si="45"/>
        <v>3095.22</v>
      </c>
      <c r="Y112" s="108">
        <f t="shared" si="45"/>
        <v>3049.97</v>
      </c>
      <c r="Z112" s="51"/>
      <c r="AA112" s="51"/>
    </row>
    <row r="113" spans="1:27" s="13" customFormat="1" ht="25.5" customHeight="1" outlineLevel="1" x14ac:dyDescent="0.2">
      <c r="A113" s="48" t="s">
        <v>31</v>
      </c>
      <c r="B113" s="113">
        <v>1719.97</v>
      </c>
      <c r="C113" s="113">
        <v>1682.53</v>
      </c>
      <c r="D113" s="113">
        <v>1690.37</v>
      </c>
      <c r="E113" s="113">
        <v>1807.45</v>
      </c>
      <c r="F113" s="113">
        <v>1827.71</v>
      </c>
      <c r="G113" s="113">
        <v>1827</v>
      </c>
      <c r="H113" s="113">
        <v>1844.29</v>
      </c>
      <c r="I113" s="113">
        <v>1838.52</v>
      </c>
      <c r="J113" s="113">
        <v>1917.84</v>
      </c>
      <c r="K113" s="113">
        <v>1923.5</v>
      </c>
      <c r="L113" s="113">
        <v>1912.81</v>
      </c>
      <c r="M113" s="113">
        <v>1905.64</v>
      </c>
      <c r="N113" s="113">
        <v>1870.61</v>
      </c>
      <c r="O113" s="113">
        <v>1887.6</v>
      </c>
      <c r="P113" s="113">
        <v>1906.32</v>
      </c>
      <c r="Q113" s="113">
        <v>1922.74</v>
      </c>
      <c r="R113" s="113">
        <v>1951.56</v>
      </c>
      <c r="S113" s="113">
        <v>2008.39</v>
      </c>
      <c r="T113" s="113">
        <v>2031.94</v>
      </c>
      <c r="U113" s="113">
        <v>1967.37</v>
      </c>
      <c r="V113" s="113">
        <v>1910.3</v>
      </c>
      <c r="W113" s="113">
        <v>1866.35</v>
      </c>
      <c r="X113" s="113">
        <v>1768.18</v>
      </c>
      <c r="Y113" s="113">
        <v>1722.93</v>
      </c>
      <c r="Z113" s="50"/>
      <c r="AA113" s="50"/>
    </row>
    <row r="114" spans="1:27" s="13" customFormat="1" ht="25.5" customHeight="1" outlineLevel="1" x14ac:dyDescent="0.25">
      <c r="A114" s="48" t="s">
        <v>32</v>
      </c>
      <c r="B114" s="105">
        <f>B109</f>
        <v>698.52</v>
      </c>
      <c r="C114" s="105">
        <f t="shared" ref="C114:Y116" si="46">C109</f>
        <v>698.52</v>
      </c>
      <c r="D114" s="105">
        <f t="shared" si="46"/>
        <v>698.52</v>
      </c>
      <c r="E114" s="105">
        <f t="shared" si="46"/>
        <v>698.52</v>
      </c>
      <c r="F114" s="105">
        <f t="shared" si="46"/>
        <v>698.52</v>
      </c>
      <c r="G114" s="105">
        <f t="shared" si="46"/>
        <v>698.52</v>
      </c>
      <c r="H114" s="105">
        <f t="shared" si="46"/>
        <v>698.52</v>
      </c>
      <c r="I114" s="105">
        <f t="shared" si="46"/>
        <v>698.52</v>
      </c>
      <c r="J114" s="105">
        <f t="shared" si="46"/>
        <v>698.52</v>
      </c>
      <c r="K114" s="105">
        <f t="shared" si="46"/>
        <v>698.52</v>
      </c>
      <c r="L114" s="105">
        <f t="shared" si="46"/>
        <v>698.52</v>
      </c>
      <c r="M114" s="105">
        <f t="shared" si="46"/>
        <v>698.52</v>
      </c>
      <c r="N114" s="105">
        <f t="shared" si="46"/>
        <v>698.52</v>
      </c>
      <c r="O114" s="105">
        <f t="shared" si="46"/>
        <v>698.52</v>
      </c>
      <c r="P114" s="105">
        <f t="shared" si="46"/>
        <v>698.52</v>
      </c>
      <c r="Q114" s="105">
        <f t="shared" si="46"/>
        <v>698.52</v>
      </c>
      <c r="R114" s="105">
        <f t="shared" si="46"/>
        <v>698.52</v>
      </c>
      <c r="S114" s="105">
        <f t="shared" si="46"/>
        <v>698.52</v>
      </c>
      <c r="T114" s="105">
        <f t="shared" si="46"/>
        <v>698.52</v>
      </c>
      <c r="U114" s="105">
        <f t="shared" si="46"/>
        <v>698.52</v>
      </c>
      <c r="V114" s="105">
        <f t="shared" si="46"/>
        <v>698.52</v>
      </c>
      <c r="W114" s="105">
        <f t="shared" si="46"/>
        <v>698.52</v>
      </c>
      <c r="X114" s="105">
        <f t="shared" si="46"/>
        <v>698.52</v>
      </c>
      <c r="Y114" s="105">
        <f t="shared" si="46"/>
        <v>698.52</v>
      </c>
      <c r="Z114" s="50"/>
      <c r="AA114" s="50"/>
    </row>
    <row r="115" spans="1:27" s="13" customFormat="1" ht="33" customHeight="1" outlineLevel="1" x14ac:dyDescent="0.2">
      <c r="A115" s="48" t="s">
        <v>33</v>
      </c>
      <c r="B115" s="107">
        <f>B110</f>
        <v>4.8099999999999996</v>
      </c>
      <c r="C115" s="107">
        <f t="shared" si="46"/>
        <v>4.8099999999999996</v>
      </c>
      <c r="D115" s="107">
        <f t="shared" si="46"/>
        <v>4.8099999999999996</v>
      </c>
      <c r="E115" s="107">
        <f t="shared" si="46"/>
        <v>4.8099999999999996</v>
      </c>
      <c r="F115" s="107">
        <f t="shared" si="46"/>
        <v>4.8099999999999996</v>
      </c>
      <c r="G115" s="107">
        <f t="shared" si="46"/>
        <v>4.8099999999999996</v>
      </c>
      <c r="H115" s="107">
        <f t="shared" si="46"/>
        <v>4.8099999999999996</v>
      </c>
      <c r="I115" s="107">
        <f t="shared" si="46"/>
        <v>4.8099999999999996</v>
      </c>
      <c r="J115" s="107">
        <f t="shared" si="46"/>
        <v>4.8099999999999996</v>
      </c>
      <c r="K115" s="107">
        <f t="shared" si="46"/>
        <v>4.8099999999999996</v>
      </c>
      <c r="L115" s="107">
        <f t="shared" si="46"/>
        <v>4.8099999999999996</v>
      </c>
      <c r="M115" s="107">
        <f t="shared" si="46"/>
        <v>4.8099999999999996</v>
      </c>
      <c r="N115" s="107">
        <f t="shared" si="46"/>
        <v>4.8099999999999996</v>
      </c>
      <c r="O115" s="107">
        <f t="shared" si="46"/>
        <v>4.8099999999999996</v>
      </c>
      <c r="P115" s="107">
        <f t="shared" si="46"/>
        <v>4.8099999999999996</v>
      </c>
      <c r="Q115" s="107">
        <f t="shared" si="46"/>
        <v>4.8099999999999996</v>
      </c>
      <c r="R115" s="107">
        <f t="shared" si="46"/>
        <v>4.8099999999999996</v>
      </c>
      <c r="S115" s="107">
        <f t="shared" si="46"/>
        <v>4.8099999999999996</v>
      </c>
      <c r="T115" s="107">
        <f t="shared" si="46"/>
        <v>4.8099999999999996</v>
      </c>
      <c r="U115" s="107">
        <f t="shared" si="46"/>
        <v>4.8099999999999996</v>
      </c>
      <c r="V115" s="107">
        <f t="shared" si="46"/>
        <v>4.8099999999999996</v>
      </c>
      <c r="W115" s="107">
        <f t="shared" si="46"/>
        <v>4.8099999999999996</v>
      </c>
      <c r="X115" s="107">
        <f t="shared" si="46"/>
        <v>4.8099999999999996</v>
      </c>
      <c r="Y115" s="107">
        <f t="shared" si="46"/>
        <v>4.8099999999999996</v>
      </c>
      <c r="Z115" s="50"/>
      <c r="AA115" s="50"/>
    </row>
    <row r="116" spans="1:27" s="13" customFormat="1" ht="25.5" customHeight="1" outlineLevel="1" x14ac:dyDescent="0.25">
      <c r="A116" s="48" t="s">
        <v>34</v>
      </c>
      <c r="B116" s="105">
        <f>B111</f>
        <v>623.71</v>
      </c>
      <c r="C116" s="105">
        <f t="shared" si="46"/>
        <v>623.71</v>
      </c>
      <c r="D116" s="105">
        <f t="shared" si="46"/>
        <v>623.71</v>
      </c>
      <c r="E116" s="105">
        <f t="shared" si="46"/>
        <v>623.71</v>
      </c>
      <c r="F116" s="105">
        <f t="shared" si="46"/>
        <v>623.71</v>
      </c>
      <c r="G116" s="105">
        <f t="shared" si="46"/>
        <v>623.71</v>
      </c>
      <c r="H116" s="105">
        <f t="shared" si="46"/>
        <v>623.71</v>
      </c>
      <c r="I116" s="105">
        <f t="shared" si="46"/>
        <v>623.71</v>
      </c>
      <c r="J116" s="105">
        <f t="shared" si="46"/>
        <v>623.71</v>
      </c>
      <c r="K116" s="105">
        <f t="shared" si="46"/>
        <v>623.71</v>
      </c>
      <c r="L116" s="105">
        <f t="shared" si="46"/>
        <v>623.71</v>
      </c>
      <c r="M116" s="105">
        <f t="shared" si="46"/>
        <v>623.71</v>
      </c>
      <c r="N116" s="105">
        <f t="shared" si="46"/>
        <v>623.71</v>
      </c>
      <c r="O116" s="105">
        <f t="shared" si="46"/>
        <v>623.71</v>
      </c>
      <c r="P116" s="105">
        <f t="shared" si="46"/>
        <v>623.71</v>
      </c>
      <c r="Q116" s="105">
        <f t="shared" si="46"/>
        <v>623.71</v>
      </c>
      <c r="R116" s="105">
        <f t="shared" si="46"/>
        <v>623.71</v>
      </c>
      <c r="S116" s="105">
        <f t="shared" si="46"/>
        <v>623.71</v>
      </c>
      <c r="T116" s="105">
        <f t="shared" si="46"/>
        <v>623.71</v>
      </c>
      <c r="U116" s="105">
        <f t="shared" si="46"/>
        <v>623.71</v>
      </c>
      <c r="V116" s="105">
        <f t="shared" si="46"/>
        <v>623.71</v>
      </c>
      <c r="W116" s="105">
        <f t="shared" si="46"/>
        <v>623.71</v>
      </c>
      <c r="X116" s="105">
        <f t="shared" si="46"/>
        <v>623.71</v>
      </c>
      <c r="Y116" s="105">
        <f t="shared" si="46"/>
        <v>623.71</v>
      </c>
      <c r="Z116" s="50"/>
      <c r="AA116" s="50"/>
    </row>
    <row r="117" spans="1:27" s="10" customFormat="1" ht="25.5" customHeight="1" x14ac:dyDescent="0.2">
      <c r="A117" s="32">
        <v>23</v>
      </c>
      <c r="B117" s="108">
        <f t="shared" ref="B117:Y117" si="47">SUM(B118:B121)</f>
        <v>3191.65</v>
      </c>
      <c r="C117" s="108">
        <f t="shared" si="47"/>
        <v>3190.52</v>
      </c>
      <c r="D117" s="108">
        <f t="shared" si="47"/>
        <v>3200.2400000000002</v>
      </c>
      <c r="E117" s="108">
        <f t="shared" si="47"/>
        <v>3218.4</v>
      </c>
      <c r="F117" s="108">
        <f t="shared" si="47"/>
        <v>3245.78</v>
      </c>
      <c r="G117" s="108">
        <f t="shared" si="47"/>
        <v>3228.07</v>
      </c>
      <c r="H117" s="108">
        <f t="shared" si="47"/>
        <v>3229.4500000000003</v>
      </c>
      <c r="I117" s="108">
        <f t="shared" si="47"/>
        <v>3234.41</v>
      </c>
      <c r="J117" s="108">
        <f t="shared" si="47"/>
        <v>3262.57</v>
      </c>
      <c r="K117" s="108">
        <f t="shared" si="47"/>
        <v>3279.67</v>
      </c>
      <c r="L117" s="108">
        <f t="shared" si="47"/>
        <v>3269.5899999999997</v>
      </c>
      <c r="M117" s="108">
        <f t="shared" si="47"/>
        <v>3266.58</v>
      </c>
      <c r="N117" s="108">
        <f t="shared" si="47"/>
        <v>3241.06</v>
      </c>
      <c r="O117" s="108">
        <f t="shared" si="47"/>
        <v>3316.37</v>
      </c>
      <c r="P117" s="108">
        <f t="shared" si="47"/>
        <v>3348.75</v>
      </c>
      <c r="Q117" s="108">
        <f t="shared" si="47"/>
        <v>3384.21</v>
      </c>
      <c r="R117" s="108">
        <f t="shared" si="47"/>
        <v>3389.61</v>
      </c>
      <c r="S117" s="108">
        <f t="shared" si="47"/>
        <v>3460.22</v>
      </c>
      <c r="T117" s="108">
        <f t="shared" si="47"/>
        <v>3504.37</v>
      </c>
      <c r="U117" s="108">
        <f t="shared" si="47"/>
        <v>3420.7599999999998</v>
      </c>
      <c r="V117" s="108">
        <f t="shared" si="47"/>
        <v>3348.08</v>
      </c>
      <c r="W117" s="108">
        <f t="shared" si="47"/>
        <v>3270</v>
      </c>
      <c r="X117" s="108">
        <f t="shared" si="47"/>
        <v>3193.7000000000003</v>
      </c>
      <c r="Y117" s="108">
        <f t="shared" si="47"/>
        <v>3167.2999999999997</v>
      </c>
      <c r="Z117" s="51"/>
      <c r="AA117" s="51"/>
    </row>
    <row r="118" spans="1:27" s="13" customFormat="1" ht="25.5" customHeight="1" outlineLevel="1" x14ac:dyDescent="0.2">
      <c r="A118" s="48" t="s">
        <v>31</v>
      </c>
      <c r="B118" s="113">
        <v>1864.61</v>
      </c>
      <c r="C118" s="113">
        <v>1863.48</v>
      </c>
      <c r="D118" s="113">
        <v>1873.2</v>
      </c>
      <c r="E118" s="113">
        <v>1891.36</v>
      </c>
      <c r="F118" s="113">
        <v>1918.74</v>
      </c>
      <c r="G118" s="113">
        <v>1901.03</v>
      </c>
      <c r="H118" s="113">
        <v>1902.41</v>
      </c>
      <c r="I118" s="113">
        <v>1907.37</v>
      </c>
      <c r="J118" s="113">
        <v>1935.53</v>
      </c>
      <c r="K118" s="113">
        <v>1952.63</v>
      </c>
      <c r="L118" s="113">
        <v>1942.55</v>
      </c>
      <c r="M118" s="113">
        <v>1939.54</v>
      </c>
      <c r="N118" s="113">
        <v>1914.02</v>
      </c>
      <c r="O118" s="113">
        <v>1989.33</v>
      </c>
      <c r="P118" s="113">
        <v>2021.71</v>
      </c>
      <c r="Q118" s="113">
        <v>2057.17</v>
      </c>
      <c r="R118" s="113">
        <v>2062.5700000000002</v>
      </c>
      <c r="S118" s="113">
        <v>2133.1799999999998</v>
      </c>
      <c r="T118" s="113">
        <v>2177.33</v>
      </c>
      <c r="U118" s="113">
        <v>2093.7199999999998</v>
      </c>
      <c r="V118" s="113">
        <v>2021.04</v>
      </c>
      <c r="W118" s="113">
        <v>1942.96</v>
      </c>
      <c r="X118" s="113">
        <v>1866.66</v>
      </c>
      <c r="Y118" s="113">
        <v>1840.26</v>
      </c>
      <c r="Z118" s="50"/>
      <c r="AA118" s="50"/>
    </row>
    <row r="119" spans="1:27" s="13" customFormat="1" ht="25.5" customHeight="1" outlineLevel="1" x14ac:dyDescent="0.25">
      <c r="A119" s="48" t="s">
        <v>32</v>
      </c>
      <c r="B119" s="105">
        <f>B114</f>
        <v>698.52</v>
      </c>
      <c r="C119" s="105">
        <f t="shared" ref="C119:Y121" si="48">C114</f>
        <v>698.52</v>
      </c>
      <c r="D119" s="105">
        <f t="shared" si="48"/>
        <v>698.52</v>
      </c>
      <c r="E119" s="105">
        <f t="shared" si="48"/>
        <v>698.52</v>
      </c>
      <c r="F119" s="105">
        <f t="shared" si="48"/>
        <v>698.52</v>
      </c>
      <c r="G119" s="105">
        <f t="shared" si="48"/>
        <v>698.52</v>
      </c>
      <c r="H119" s="105">
        <f t="shared" si="48"/>
        <v>698.52</v>
      </c>
      <c r="I119" s="105">
        <f t="shared" si="48"/>
        <v>698.52</v>
      </c>
      <c r="J119" s="105">
        <f t="shared" si="48"/>
        <v>698.52</v>
      </c>
      <c r="K119" s="105">
        <f t="shared" si="48"/>
        <v>698.52</v>
      </c>
      <c r="L119" s="105">
        <f t="shared" si="48"/>
        <v>698.52</v>
      </c>
      <c r="M119" s="105">
        <f t="shared" si="48"/>
        <v>698.52</v>
      </c>
      <c r="N119" s="105">
        <f t="shared" si="48"/>
        <v>698.52</v>
      </c>
      <c r="O119" s="105">
        <f t="shared" si="48"/>
        <v>698.52</v>
      </c>
      <c r="P119" s="105">
        <f t="shared" si="48"/>
        <v>698.52</v>
      </c>
      <c r="Q119" s="105">
        <f t="shared" si="48"/>
        <v>698.52</v>
      </c>
      <c r="R119" s="105">
        <f t="shared" si="48"/>
        <v>698.52</v>
      </c>
      <c r="S119" s="105">
        <f t="shared" si="48"/>
        <v>698.52</v>
      </c>
      <c r="T119" s="105">
        <f t="shared" si="48"/>
        <v>698.52</v>
      </c>
      <c r="U119" s="105">
        <f t="shared" si="48"/>
        <v>698.52</v>
      </c>
      <c r="V119" s="105">
        <f t="shared" si="48"/>
        <v>698.52</v>
      </c>
      <c r="W119" s="105">
        <f t="shared" si="48"/>
        <v>698.52</v>
      </c>
      <c r="X119" s="105">
        <f t="shared" si="48"/>
        <v>698.52</v>
      </c>
      <c r="Y119" s="105">
        <f t="shared" si="48"/>
        <v>698.52</v>
      </c>
      <c r="Z119" s="50"/>
      <c r="AA119" s="50"/>
    </row>
    <row r="120" spans="1:27" s="13" customFormat="1" ht="33" customHeight="1" outlineLevel="1" x14ac:dyDescent="0.2">
      <c r="A120" s="48" t="s">
        <v>33</v>
      </c>
      <c r="B120" s="107">
        <f>B115</f>
        <v>4.8099999999999996</v>
      </c>
      <c r="C120" s="107">
        <f t="shared" si="48"/>
        <v>4.8099999999999996</v>
      </c>
      <c r="D120" s="107">
        <f t="shared" si="48"/>
        <v>4.8099999999999996</v>
      </c>
      <c r="E120" s="107">
        <f t="shared" si="48"/>
        <v>4.8099999999999996</v>
      </c>
      <c r="F120" s="107">
        <f t="shared" si="48"/>
        <v>4.8099999999999996</v>
      </c>
      <c r="G120" s="107">
        <f t="shared" si="48"/>
        <v>4.8099999999999996</v>
      </c>
      <c r="H120" s="107">
        <f t="shared" si="48"/>
        <v>4.8099999999999996</v>
      </c>
      <c r="I120" s="107">
        <f t="shared" si="48"/>
        <v>4.8099999999999996</v>
      </c>
      <c r="J120" s="107">
        <f t="shared" si="48"/>
        <v>4.8099999999999996</v>
      </c>
      <c r="K120" s="107">
        <f t="shared" si="48"/>
        <v>4.8099999999999996</v>
      </c>
      <c r="L120" s="107">
        <f t="shared" si="48"/>
        <v>4.8099999999999996</v>
      </c>
      <c r="M120" s="107">
        <f t="shared" si="48"/>
        <v>4.8099999999999996</v>
      </c>
      <c r="N120" s="107">
        <f t="shared" si="48"/>
        <v>4.8099999999999996</v>
      </c>
      <c r="O120" s="107">
        <f t="shared" si="48"/>
        <v>4.8099999999999996</v>
      </c>
      <c r="P120" s="107">
        <f t="shared" si="48"/>
        <v>4.8099999999999996</v>
      </c>
      <c r="Q120" s="107">
        <f t="shared" si="48"/>
        <v>4.8099999999999996</v>
      </c>
      <c r="R120" s="107">
        <f t="shared" si="48"/>
        <v>4.8099999999999996</v>
      </c>
      <c r="S120" s="107">
        <f t="shared" si="48"/>
        <v>4.8099999999999996</v>
      </c>
      <c r="T120" s="107">
        <f t="shared" si="48"/>
        <v>4.8099999999999996</v>
      </c>
      <c r="U120" s="107">
        <f t="shared" si="48"/>
        <v>4.8099999999999996</v>
      </c>
      <c r="V120" s="107">
        <f t="shared" si="48"/>
        <v>4.8099999999999996</v>
      </c>
      <c r="W120" s="107">
        <f t="shared" si="48"/>
        <v>4.8099999999999996</v>
      </c>
      <c r="X120" s="107">
        <f t="shared" si="48"/>
        <v>4.8099999999999996</v>
      </c>
      <c r="Y120" s="107">
        <f t="shared" si="48"/>
        <v>4.8099999999999996</v>
      </c>
      <c r="Z120" s="50"/>
      <c r="AA120" s="50"/>
    </row>
    <row r="121" spans="1:27" s="13" customFormat="1" ht="25.5" customHeight="1" outlineLevel="1" x14ac:dyDescent="0.25">
      <c r="A121" s="48" t="s">
        <v>34</v>
      </c>
      <c r="B121" s="105">
        <f>B116</f>
        <v>623.71</v>
      </c>
      <c r="C121" s="105">
        <f t="shared" si="48"/>
        <v>623.71</v>
      </c>
      <c r="D121" s="105">
        <f t="shared" si="48"/>
        <v>623.71</v>
      </c>
      <c r="E121" s="105">
        <f t="shared" si="48"/>
        <v>623.71</v>
      </c>
      <c r="F121" s="105">
        <f t="shared" si="48"/>
        <v>623.71</v>
      </c>
      <c r="G121" s="105">
        <f t="shared" si="48"/>
        <v>623.71</v>
      </c>
      <c r="H121" s="105">
        <f t="shared" si="48"/>
        <v>623.71</v>
      </c>
      <c r="I121" s="105">
        <f t="shared" si="48"/>
        <v>623.71</v>
      </c>
      <c r="J121" s="105">
        <f t="shared" si="48"/>
        <v>623.71</v>
      </c>
      <c r="K121" s="105">
        <f t="shared" si="48"/>
        <v>623.71</v>
      </c>
      <c r="L121" s="105">
        <f t="shared" si="48"/>
        <v>623.71</v>
      </c>
      <c r="M121" s="105">
        <f t="shared" si="48"/>
        <v>623.71</v>
      </c>
      <c r="N121" s="105">
        <f t="shared" si="48"/>
        <v>623.71</v>
      </c>
      <c r="O121" s="105">
        <f t="shared" si="48"/>
        <v>623.71</v>
      </c>
      <c r="P121" s="105">
        <f t="shared" si="48"/>
        <v>623.71</v>
      </c>
      <c r="Q121" s="105">
        <f t="shared" si="48"/>
        <v>623.71</v>
      </c>
      <c r="R121" s="105">
        <f t="shared" si="48"/>
        <v>623.71</v>
      </c>
      <c r="S121" s="105">
        <f t="shared" si="48"/>
        <v>623.71</v>
      </c>
      <c r="T121" s="105">
        <f t="shared" si="48"/>
        <v>623.71</v>
      </c>
      <c r="U121" s="105">
        <f t="shared" si="48"/>
        <v>623.71</v>
      </c>
      <c r="V121" s="105">
        <f t="shared" si="48"/>
        <v>623.71</v>
      </c>
      <c r="W121" s="105">
        <f t="shared" si="48"/>
        <v>623.71</v>
      </c>
      <c r="X121" s="105">
        <f t="shared" si="48"/>
        <v>623.71</v>
      </c>
      <c r="Y121" s="105">
        <f t="shared" si="48"/>
        <v>623.71</v>
      </c>
      <c r="Z121" s="50"/>
      <c r="AA121" s="50"/>
    </row>
    <row r="122" spans="1:27" s="10" customFormat="1" ht="25.5" customHeight="1" x14ac:dyDescent="0.2">
      <c r="A122" s="32">
        <v>24</v>
      </c>
      <c r="B122" s="108">
        <f t="shared" ref="B122:Y122" si="49">SUM(B123:B126)</f>
        <v>3046.77</v>
      </c>
      <c r="C122" s="108">
        <f t="shared" si="49"/>
        <v>3088.5899999999997</v>
      </c>
      <c r="D122" s="108">
        <f t="shared" si="49"/>
        <v>3123.43</v>
      </c>
      <c r="E122" s="108">
        <f t="shared" si="49"/>
        <v>3157.25</v>
      </c>
      <c r="F122" s="108">
        <f t="shared" si="49"/>
        <v>3168.6</v>
      </c>
      <c r="G122" s="108">
        <f t="shared" si="49"/>
        <v>3222.0899999999997</v>
      </c>
      <c r="H122" s="108">
        <f t="shared" si="49"/>
        <v>3251.46</v>
      </c>
      <c r="I122" s="108">
        <f t="shared" si="49"/>
        <v>3289.64</v>
      </c>
      <c r="J122" s="108">
        <f t="shared" si="49"/>
        <v>3276.62</v>
      </c>
      <c r="K122" s="108">
        <f t="shared" si="49"/>
        <v>3280.35</v>
      </c>
      <c r="L122" s="108">
        <f t="shared" si="49"/>
        <v>3268.4900000000002</v>
      </c>
      <c r="M122" s="108">
        <f t="shared" si="49"/>
        <v>3266.12</v>
      </c>
      <c r="N122" s="108">
        <f t="shared" si="49"/>
        <v>3264.37</v>
      </c>
      <c r="O122" s="108">
        <f t="shared" si="49"/>
        <v>3265.62</v>
      </c>
      <c r="P122" s="108">
        <f t="shared" si="49"/>
        <v>3297.3399999999997</v>
      </c>
      <c r="Q122" s="108">
        <f t="shared" si="49"/>
        <v>3332.9</v>
      </c>
      <c r="R122" s="108">
        <f t="shared" si="49"/>
        <v>3334.46</v>
      </c>
      <c r="S122" s="108">
        <f t="shared" si="49"/>
        <v>3314.21</v>
      </c>
      <c r="T122" s="108">
        <f t="shared" si="49"/>
        <v>3210.0899999999997</v>
      </c>
      <c r="U122" s="108">
        <f t="shared" si="49"/>
        <v>3177.87</v>
      </c>
      <c r="V122" s="108">
        <f t="shared" si="49"/>
        <v>3088.54</v>
      </c>
      <c r="W122" s="108">
        <f t="shared" si="49"/>
        <v>3225.2999999999997</v>
      </c>
      <c r="X122" s="108">
        <f t="shared" si="49"/>
        <v>3106.6299999999997</v>
      </c>
      <c r="Y122" s="108">
        <f t="shared" si="49"/>
        <v>3104.7400000000002</v>
      </c>
      <c r="Z122" s="51"/>
      <c r="AA122" s="51"/>
    </row>
    <row r="123" spans="1:27" s="13" customFormat="1" ht="25.5" customHeight="1" outlineLevel="1" x14ac:dyDescent="0.2">
      <c r="A123" s="48" t="s">
        <v>31</v>
      </c>
      <c r="B123" s="113">
        <v>1719.73</v>
      </c>
      <c r="C123" s="113">
        <v>1761.55</v>
      </c>
      <c r="D123" s="113">
        <v>1796.39</v>
      </c>
      <c r="E123" s="113">
        <v>1830.21</v>
      </c>
      <c r="F123" s="113">
        <v>1841.56</v>
      </c>
      <c r="G123" s="113">
        <v>1895.05</v>
      </c>
      <c r="H123" s="113">
        <v>1924.42</v>
      </c>
      <c r="I123" s="113">
        <v>1962.6</v>
      </c>
      <c r="J123" s="113">
        <v>1949.58</v>
      </c>
      <c r="K123" s="113">
        <v>1953.31</v>
      </c>
      <c r="L123" s="113">
        <v>1941.45</v>
      </c>
      <c r="M123" s="113">
        <v>1939.08</v>
      </c>
      <c r="N123" s="113">
        <v>1937.33</v>
      </c>
      <c r="O123" s="113">
        <v>1938.58</v>
      </c>
      <c r="P123" s="113">
        <v>1970.3</v>
      </c>
      <c r="Q123" s="113">
        <v>2005.86</v>
      </c>
      <c r="R123" s="113">
        <v>2007.42</v>
      </c>
      <c r="S123" s="113">
        <v>1987.17</v>
      </c>
      <c r="T123" s="113">
        <v>1883.05</v>
      </c>
      <c r="U123" s="113">
        <v>1850.83</v>
      </c>
      <c r="V123" s="113">
        <v>1761.5</v>
      </c>
      <c r="W123" s="113">
        <v>1898.26</v>
      </c>
      <c r="X123" s="113">
        <v>1779.59</v>
      </c>
      <c r="Y123" s="113">
        <v>1777.7</v>
      </c>
      <c r="Z123" s="50"/>
      <c r="AA123" s="50"/>
    </row>
    <row r="124" spans="1:27" s="13" customFormat="1" ht="25.5" customHeight="1" outlineLevel="1" x14ac:dyDescent="0.25">
      <c r="A124" s="48" t="s">
        <v>32</v>
      </c>
      <c r="B124" s="105">
        <f>B119</f>
        <v>698.52</v>
      </c>
      <c r="C124" s="105">
        <f t="shared" ref="C124:Y126" si="50">C119</f>
        <v>698.52</v>
      </c>
      <c r="D124" s="105">
        <f t="shared" si="50"/>
        <v>698.52</v>
      </c>
      <c r="E124" s="105">
        <f t="shared" si="50"/>
        <v>698.52</v>
      </c>
      <c r="F124" s="105">
        <f t="shared" si="50"/>
        <v>698.52</v>
      </c>
      <c r="G124" s="105">
        <f t="shared" si="50"/>
        <v>698.52</v>
      </c>
      <c r="H124" s="105">
        <f t="shared" si="50"/>
        <v>698.52</v>
      </c>
      <c r="I124" s="105">
        <f t="shared" si="50"/>
        <v>698.52</v>
      </c>
      <c r="J124" s="105">
        <f t="shared" si="50"/>
        <v>698.52</v>
      </c>
      <c r="K124" s="105">
        <f t="shared" si="50"/>
        <v>698.52</v>
      </c>
      <c r="L124" s="105">
        <f t="shared" si="50"/>
        <v>698.52</v>
      </c>
      <c r="M124" s="105">
        <f t="shared" si="50"/>
        <v>698.52</v>
      </c>
      <c r="N124" s="105">
        <f t="shared" si="50"/>
        <v>698.52</v>
      </c>
      <c r="O124" s="105">
        <f t="shared" si="50"/>
        <v>698.52</v>
      </c>
      <c r="P124" s="105">
        <f t="shared" si="50"/>
        <v>698.52</v>
      </c>
      <c r="Q124" s="105">
        <f t="shared" si="50"/>
        <v>698.52</v>
      </c>
      <c r="R124" s="105">
        <f t="shared" si="50"/>
        <v>698.52</v>
      </c>
      <c r="S124" s="105">
        <f t="shared" si="50"/>
        <v>698.52</v>
      </c>
      <c r="T124" s="105">
        <f t="shared" si="50"/>
        <v>698.52</v>
      </c>
      <c r="U124" s="105">
        <f t="shared" si="50"/>
        <v>698.52</v>
      </c>
      <c r="V124" s="105">
        <f t="shared" si="50"/>
        <v>698.52</v>
      </c>
      <c r="W124" s="105">
        <f t="shared" si="50"/>
        <v>698.52</v>
      </c>
      <c r="X124" s="105">
        <f t="shared" si="50"/>
        <v>698.52</v>
      </c>
      <c r="Y124" s="105">
        <f t="shared" si="50"/>
        <v>698.52</v>
      </c>
      <c r="Z124" s="50"/>
      <c r="AA124" s="50"/>
    </row>
    <row r="125" spans="1:27" s="13" customFormat="1" ht="33" customHeight="1" outlineLevel="1" x14ac:dyDescent="0.2">
      <c r="A125" s="48" t="s">
        <v>33</v>
      </c>
      <c r="B125" s="107">
        <f>B120</f>
        <v>4.8099999999999996</v>
      </c>
      <c r="C125" s="107">
        <f t="shared" si="50"/>
        <v>4.8099999999999996</v>
      </c>
      <c r="D125" s="107">
        <f t="shared" si="50"/>
        <v>4.8099999999999996</v>
      </c>
      <c r="E125" s="107">
        <f t="shared" si="50"/>
        <v>4.8099999999999996</v>
      </c>
      <c r="F125" s="107">
        <f t="shared" si="50"/>
        <v>4.8099999999999996</v>
      </c>
      <c r="G125" s="107">
        <f t="shared" si="50"/>
        <v>4.8099999999999996</v>
      </c>
      <c r="H125" s="107">
        <f t="shared" si="50"/>
        <v>4.8099999999999996</v>
      </c>
      <c r="I125" s="107">
        <f t="shared" si="50"/>
        <v>4.8099999999999996</v>
      </c>
      <c r="J125" s="107">
        <f t="shared" si="50"/>
        <v>4.8099999999999996</v>
      </c>
      <c r="K125" s="107">
        <f t="shared" si="50"/>
        <v>4.8099999999999996</v>
      </c>
      <c r="L125" s="107">
        <f t="shared" si="50"/>
        <v>4.8099999999999996</v>
      </c>
      <c r="M125" s="107">
        <f t="shared" si="50"/>
        <v>4.8099999999999996</v>
      </c>
      <c r="N125" s="107">
        <f t="shared" si="50"/>
        <v>4.8099999999999996</v>
      </c>
      <c r="O125" s="107">
        <f t="shared" si="50"/>
        <v>4.8099999999999996</v>
      </c>
      <c r="P125" s="107">
        <f t="shared" si="50"/>
        <v>4.8099999999999996</v>
      </c>
      <c r="Q125" s="107">
        <f t="shared" si="50"/>
        <v>4.8099999999999996</v>
      </c>
      <c r="R125" s="107">
        <f t="shared" si="50"/>
        <v>4.8099999999999996</v>
      </c>
      <c r="S125" s="107">
        <f t="shared" si="50"/>
        <v>4.8099999999999996</v>
      </c>
      <c r="T125" s="107">
        <f t="shared" si="50"/>
        <v>4.8099999999999996</v>
      </c>
      <c r="U125" s="107">
        <f t="shared" si="50"/>
        <v>4.8099999999999996</v>
      </c>
      <c r="V125" s="107">
        <f t="shared" si="50"/>
        <v>4.8099999999999996</v>
      </c>
      <c r="W125" s="107">
        <f t="shared" si="50"/>
        <v>4.8099999999999996</v>
      </c>
      <c r="X125" s="107">
        <f t="shared" si="50"/>
        <v>4.8099999999999996</v>
      </c>
      <c r="Y125" s="107">
        <f t="shared" si="50"/>
        <v>4.8099999999999996</v>
      </c>
      <c r="Z125" s="50"/>
      <c r="AA125" s="50"/>
    </row>
    <row r="126" spans="1:27" s="13" customFormat="1" ht="25.5" customHeight="1" outlineLevel="1" x14ac:dyDescent="0.25">
      <c r="A126" s="48" t="s">
        <v>34</v>
      </c>
      <c r="B126" s="105">
        <f>B121</f>
        <v>623.71</v>
      </c>
      <c r="C126" s="105">
        <f t="shared" si="50"/>
        <v>623.71</v>
      </c>
      <c r="D126" s="105">
        <f t="shared" si="50"/>
        <v>623.71</v>
      </c>
      <c r="E126" s="105">
        <f t="shared" si="50"/>
        <v>623.71</v>
      </c>
      <c r="F126" s="105">
        <f t="shared" si="50"/>
        <v>623.71</v>
      </c>
      <c r="G126" s="105">
        <f t="shared" si="50"/>
        <v>623.71</v>
      </c>
      <c r="H126" s="105">
        <f t="shared" si="50"/>
        <v>623.71</v>
      </c>
      <c r="I126" s="105">
        <f t="shared" si="50"/>
        <v>623.71</v>
      </c>
      <c r="J126" s="105">
        <f t="shared" si="50"/>
        <v>623.71</v>
      </c>
      <c r="K126" s="105">
        <f t="shared" si="50"/>
        <v>623.71</v>
      </c>
      <c r="L126" s="105">
        <f t="shared" si="50"/>
        <v>623.71</v>
      </c>
      <c r="M126" s="105">
        <f t="shared" si="50"/>
        <v>623.71</v>
      </c>
      <c r="N126" s="105">
        <f t="shared" si="50"/>
        <v>623.71</v>
      </c>
      <c r="O126" s="105">
        <f t="shared" si="50"/>
        <v>623.71</v>
      </c>
      <c r="P126" s="105">
        <f t="shared" si="50"/>
        <v>623.71</v>
      </c>
      <c r="Q126" s="105">
        <f t="shared" si="50"/>
        <v>623.71</v>
      </c>
      <c r="R126" s="105">
        <f t="shared" si="50"/>
        <v>623.71</v>
      </c>
      <c r="S126" s="105">
        <f t="shared" si="50"/>
        <v>623.71</v>
      </c>
      <c r="T126" s="105">
        <f t="shared" si="50"/>
        <v>623.71</v>
      </c>
      <c r="U126" s="105">
        <f t="shared" si="50"/>
        <v>623.71</v>
      </c>
      <c r="V126" s="105">
        <f t="shared" si="50"/>
        <v>623.71</v>
      </c>
      <c r="W126" s="105">
        <f t="shared" si="50"/>
        <v>623.71</v>
      </c>
      <c r="X126" s="105">
        <f t="shared" si="50"/>
        <v>623.71</v>
      </c>
      <c r="Y126" s="105">
        <f t="shared" si="50"/>
        <v>623.71</v>
      </c>
      <c r="Z126" s="50"/>
      <c r="AA126" s="50"/>
    </row>
    <row r="127" spans="1:27" s="10" customFormat="1" ht="25.5" customHeight="1" x14ac:dyDescent="0.2">
      <c r="A127" s="32">
        <v>25</v>
      </c>
      <c r="B127" s="108">
        <f t="shared" ref="B127:Y127" si="51">SUM(B128:B131)</f>
        <v>3102.58</v>
      </c>
      <c r="C127" s="108">
        <f t="shared" si="51"/>
        <v>3082.29</v>
      </c>
      <c r="D127" s="108">
        <f t="shared" si="51"/>
        <v>3097.39</v>
      </c>
      <c r="E127" s="108">
        <f t="shared" si="51"/>
        <v>3105.7400000000002</v>
      </c>
      <c r="F127" s="108">
        <f t="shared" si="51"/>
        <v>3127.3399999999997</v>
      </c>
      <c r="G127" s="108">
        <f t="shared" si="51"/>
        <v>3185.04</v>
      </c>
      <c r="H127" s="108">
        <f t="shared" si="51"/>
        <v>3218.0499999999997</v>
      </c>
      <c r="I127" s="108">
        <f t="shared" si="51"/>
        <v>3249.18</v>
      </c>
      <c r="J127" s="108">
        <f t="shared" si="51"/>
        <v>3257.52</v>
      </c>
      <c r="K127" s="108">
        <f t="shared" si="51"/>
        <v>3266.0099999999998</v>
      </c>
      <c r="L127" s="108">
        <f t="shared" si="51"/>
        <v>3246.4500000000003</v>
      </c>
      <c r="M127" s="108">
        <f t="shared" si="51"/>
        <v>3254.08</v>
      </c>
      <c r="N127" s="108">
        <f t="shared" si="51"/>
        <v>3251.53</v>
      </c>
      <c r="O127" s="108">
        <f t="shared" si="51"/>
        <v>3257.78</v>
      </c>
      <c r="P127" s="108">
        <f t="shared" si="51"/>
        <v>3284.9900000000002</v>
      </c>
      <c r="Q127" s="108">
        <f t="shared" si="51"/>
        <v>3310.3799999999997</v>
      </c>
      <c r="R127" s="108">
        <f t="shared" si="51"/>
        <v>3310.8799999999997</v>
      </c>
      <c r="S127" s="108">
        <f t="shared" si="51"/>
        <v>3291.3399999999997</v>
      </c>
      <c r="T127" s="108">
        <f t="shared" si="51"/>
        <v>3229.4500000000003</v>
      </c>
      <c r="U127" s="108">
        <f t="shared" si="51"/>
        <v>3142.89</v>
      </c>
      <c r="V127" s="108">
        <f t="shared" si="51"/>
        <v>3116.57</v>
      </c>
      <c r="W127" s="108">
        <f t="shared" si="51"/>
        <v>3134.04</v>
      </c>
      <c r="X127" s="108">
        <f t="shared" si="51"/>
        <v>3090.5099999999998</v>
      </c>
      <c r="Y127" s="108">
        <f t="shared" si="51"/>
        <v>3047.0899999999997</v>
      </c>
      <c r="Z127" s="51"/>
      <c r="AA127" s="51"/>
    </row>
    <row r="128" spans="1:27" s="13" customFormat="1" ht="25.5" customHeight="1" outlineLevel="1" x14ac:dyDescent="0.2">
      <c r="A128" s="48" t="s">
        <v>31</v>
      </c>
      <c r="B128" s="113">
        <v>1775.54</v>
      </c>
      <c r="C128" s="113">
        <v>1755.25</v>
      </c>
      <c r="D128" s="113">
        <v>1770.35</v>
      </c>
      <c r="E128" s="113">
        <v>1778.7</v>
      </c>
      <c r="F128" s="113">
        <v>1800.3</v>
      </c>
      <c r="G128" s="113">
        <v>1858</v>
      </c>
      <c r="H128" s="113">
        <v>1891.01</v>
      </c>
      <c r="I128" s="113">
        <v>1922.14</v>
      </c>
      <c r="J128" s="113">
        <v>1930.48</v>
      </c>
      <c r="K128" s="113">
        <v>1938.97</v>
      </c>
      <c r="L128" s="113">
        <v>1919.41</v>
      </c>
      <c r="M128" s="113">
        <v>1927.04</v>
      </c>
      <c r="N128" s="113">
        <v>1924.49</v>
      </c>
      <c r="O128" s="113">
        <v>1930.74</v>
      </c>
      <c r="P128" s="113">
        <v>1957.95</v>
      </c>
      <c r="Q128" s="113">
        <v>1983.34</v>
      </c>
      <c r="R128" s="113">
        <v>1983.84</v>
      </c>
      <c r="S128" s="113">
        <v>1964.3</v>
      </c>
      <c r="T128" s="113">
        <v>1902.41</v>
      </c>
      <c r="U128" s="113">
        <v>1815.85</v>
      </c>
      <c r="V128" s="113">
        <v>1789.53</v>
      </c>
      <c r="W128" s="113">
        <v>1807</v>
      </c>
      <c r="X128" s="113">
        <v>1763.47</v>
      </c>
      <c r="Y128" s="113">
        <v>1720.05</v>
      </c>
      <c r="Z128" s="50"/>
      <c r="AA128" s="50"/>
    </row>
    <row r="129" spans="1:27" s="13" customFormat="1" ht="25.5" customHeight="1" outlineLevel="1" x14ac:dyDescent="0.25">
      <c r="A129" s="48" t="s">
        <v>32</v>
      </c>
      <c r="B129" s="105">
        <f>B124</f>
        <v>698.52</v>
      </c>
      <c r="C129" s="105">
        <f t="shared" ref="C129:Y131" si="52">C124</f>
        <v>698.52</v>
      </c>
      <c r="D129" s="105">
        <f t="shared" si="52"/>
        <v>698.52</v>
      </c>
      <c r="E129" s="105">
        <f t="shared" si="52"/>
        <v>698.52</v>
      </c>
      <c r="F129" s="105">
        <f t="shared" si="52"/>
        <v>698.52</v>
      </c>
      <c r="G129" s="105">
        <f t="shared" si="52"/>
        <v>698.52</v>
      </c>
      <c r="H129" s="105">
        <f t="shared" si="52"/>
        <v>698.52</v>
      </c>
      <c r="I129" s="105">
        <f t="shared" si="52"/>
        <v>698.52</v>
      </c>
      <c r="J129" s="105">
        <f t="shared" si="52"/>
        <v>698.52</v>
      </c>
      <c r="K129" s="105">
        <f t="shared" si="52"/>
        <v>698.52</v>
      </c>
      <c r="L129" s="105">
        <f t="shared" si="52"/>
        <v>698.52</v>
      </c>
      <c r="M129" s="105">
        <f t="shared" si="52"/>
        <v>698.52</v>
      </c>
      <c r="N129" s="105">
        <f t="shared" si="52"/>
        <v>698.52</v>
      </c>
      <c r="O129" s="105">
        <f t="shared" si="52"/>
        <v>698.52</v>
      </c>
      <c r="P129" s="105">
        <f t="shared" si="52"/>
        <v>698.52</v>
      </c>
      <c r="Q129" s="105">
        <f t="shared" si="52"/>
        <v>698.52</v>
      </c>
      <c r="R129" s="105">
        <f t="shared" si="52"/>
        <v>698.52</v>
      </c>
      <c r="S129" s="105">
        <f t="shared" si="52"/>
        <v>698.52</v>
      </c>
      <c r="T129" s="105">
        <f t="shared" si="52"/>
        <v>698.52</v>
      </c>
      <c r="U129" s="105">
        <f t="shared" si="52"/>
        <v>698.52</v>
      </c>
      <c r="V129" s="105">
        <f t="shared" si="52"/>
        <v>698.52</v>
      </c>
      <c r="W129" s="105">
        <f t="shared" si="52"/>
        <v>698.52</v>
      </c>
      <c r="X129" s="105">
        <f t="shared" si="52"/>
        <v>698.52</v>
      </c>
      <c r="Y129" s="105">
        <f t="shared" si="52"/>
        <v>698.52</v>
      </c>
      <c r="Z129" s="50"/>
      <c r="AA129" s="50"/>
    </row>
    <row r="130" spans="1:27" s="13" customFormat="1" ht="33" customHeight="1" outlineLevel="1" x14ac:dyDescent="0.2">
      <c r="A130" s="48" t="s">
        <v>33</v>
      </c>
      <c r="B130" s="107">
        <f>B125</f>
        <v>4.8099999999999996</v>
      </c>
      <c r="C130" s="107">
        <f t="shared" si="52"/>
        <v>4.8099999999999996</v>
      </c>
      <c r="D130" s="107">
        <f t="shared" si="52"/>
        <v>4.8099999999999996</v>
      </c>
      <c r="E130" s="107">
        <f t="shared" si="52"/>
        <v>4.8099999999999996</v>
      </c>
      <c r="F130" s="107">
        <f t="shared" si="52"/>
        <v>4.8099999999999996</v>
      </c>
      <c r="G130" s="107">
        <f t="shared" si="52"/>
        <v>4.8099999999999996</v>
      </c>
      <c r="H130" s="107">
        <f t="shared" si="52"/>
        <v>4.8099999999999996</v>
      </c>
      <c r="I130" s="107">
        <f t="shared" si="52"/>
        <v>4.8099999999999996</v>
      </c>
      <c r="J130" s="107">
        <f t="shared" si="52"/>
        <v>4.8099999999999996</v>
      </c>
      <c r="K130" s="107">
        <f t="shared" si="52"/>
        <v>4.8099999999999996</v>
      </c>
      <c r="L130" s="107">
        <f t="shared" si="52"/>
        <v>4.8099999999999996</v>
      </c>
      <c r="M130" s="107">
        <f t="shared" si="52"/>
        <v>4.8099999999999996</v>
      </c>
      <c r="N130" s="107">
        <f t="shared" si="52"/>
        <v>4.8099999999999996</v>
      </c>
      <c r="O130" s="107">
        <f t="shared" si="52"/>
        <v>4.8099999999999996</v>
      </c>
      <c r="P130" s="107">
        <f t="shared" si="52"/>
        <v>4.8099999999999996</v>
      </c>
      <c r="Q130" s="107">
        <f t="shared" si="52"/>
        <v>4.8099999999999996</v>
      </c>
      <c r="R130" s="107">
        <f t="shared" si="52"/>
        <v>4.8099999999999996</v>
      </c>
      <c r="S130" s="107">
        <f t="shared" si="52"/>
        <v>4.8099999999999996</v>
      </c>
      <c r="T130" s="107">
        <f t="shared" si="52"/>
        <v>4.8099999999999996</v>
      </c>
      <c r="U130" s="107">
        <f t="shared" si="52"/>
        <v>4.8099999999999996</v>
      </c>
      <c r="V130" s="107">
        <f t="shared" si="52"/>
        <v>4.8099999999999996</v>
      </c>
      <c r="W130" s="107">
        <f t="shared" si="52"/>
        <v>4.8099999999999996</v>
      </c>
      <c r="X130" s="107">
        <f t="shared" si="52"/>
        <v>4.8099999999999996</v>
      </c>
      <c r="Y130" s="107">
        <f t="shared" si="52"/>
        <v>4.8099999999999996</v>
      </c>
      <c r="Z130" s="50"/>
      <c r="AA130" s="50"/>
    </row>
    <row r="131" spans="1:27" s="13" customFormat="1" ht="25.5" customHeight="1" outlineLevel="1" x14ac:dyDescent="0.25">
      <c r="A131" s="48" t="s">
        <v>34</v>
      </c>
      <c r="B131" s="105">
        <f>B126</f>
        <v>623.71</v>
      </c>
      <c r="C131" s="105">
        <f t="shared" si="52"/>
        <v>623.71</v>
      </c>
      <c r="D131" s="105">
        <f t="shared" si="52"/>
        <v>623.71</v>
      </c>
      <c r="E131" s="105">
        <f t="shared" si="52"/>
        <v>623.71</v>
      </c>
      <c r="F131" s="105">
        <f t="shared" si="52"/>
        <v>623.71</v>
      </c>
      <c r="G131" s="105">
        <f t="shared" si="52"/>
        <v>623.71</v>
      </c>
      <c r="H131" s="105">
        <f t="shared" si="52"/>
        <v>623.71</v>
      </c>
      <c r="I131" s="105">
        <f t="shared" si="52"/>
        <v>623.71</v>
      </c>
      <c r="J131" s="105">
        <f t="shared" si="52"/>
        <v>623.71</v>
      </c>
      <c r="K131" s="105">
        <f t="shared" si="52"/>
        <v>623.71</v>
      </c>
      <c r="L131" s="105">
        <f t="shared" si="52"/>
        <v>623.71</v>
      </c>
      <c r="M131" s="105">
        <f t="shared" si="52"/>
        <v>623.71</v>
      </c>
      <c r="N131" s="105">
        <f t="shared" si="52"/>
        <v>623.71</v>
      </c>
      <c r="O131" s="105">
        <f t="shared" si="52"/>
        <v>623.71</v>
      </c>
      <c r="P131" s="105">
        <f t="shared" si="52"/>
        <v>623.71</v>
      </c>
      <c r="Q131" s="105">
        <f t="shared" si="52"/>
        <v>623.71</v>
      </c>
      <c r="R131" s="105">
        <f t="shared" si="52"/>
        <v>623.71</v>
      </c>
      <c r="S131" s="105">
        <f t="shared" si="52"/>
        <v>623.71</v>
      </c>
      <c r="T131" s="105">
        <f t="shared" si="52"/>
        <v>623.71</v>
      </c>
      <c r="U131" s="105">
        <f t="shared" si="52"/>
        <v>623.71</v>
      </c>
      <c r="V131" s="105">
        <f t="shared" si="52"/>
        <v>623.71</v>
      </c>
      <c r="W131" s="105">
        <f t="shared" si="52"/>
        <v>623.71</v>
      </c>
      <c r="X131" s="105">
        <f t="shared" si="52"/>
        <v>623.71</v>
      </c>
      <c r="Y131" s="105">
        <f t="shared" si="52"/>
        <v>623.71</v>
      </c>
      <c r="Z131" s="50"/>
      <c r="AA131" s="50"/>
    </row>
    <row r="132" spans="1:27" s="10" customFormat="1" ht="25.5" customHeight="1" x14ac:dyDescent="0.2">
      <c r="A132" s="32">
        <v>26</v>
      </c>
      <c r="B132" s="108">
        <f t="shared" ref="B132:Y132" si="53">SUM(B133:B136)</f>
        <v>3095.28</v>
      </c>
      <c r="C132" s="108">
        <f t="shared" si="53"/>
        <v>3088.0499999999997</v>
      </c>
      <c r="D132" s="108">
        <f t="shared" si="53"/>
        <v>3059.35</v>
      </c>
      <c r="E132" s="108">
        <f t="shared" si="53"/>
        <v>3086.5899999999997</v>
      </c>
      <c r="F132" s="108">
        <f t="shared" si="53"/>
        <v>3101.48</v>
      </c>
      <c r="G132" s="108">
        <f t="shared" si="53"/>
        <v>3171.43</v>
      </c>
      <c r="H132" s="108">
        <f t="shared" si="53"/>
        <v>3207.9500000000003</v>
      </c>
      <c r="I132" s="108">
        <f t="shared" si="53"/>
        <v>3245.41</v>
      </c>
      <c r="J132" s="108">
        <f t="shared" si="53"/>
        <v>3254.6299999999997</v>
      </c>
      <c r="K132" s="108">
        <f t="shared" si="53"/>
        <v>3246.2599999999998</v>
      </c>
      <c r="L132" s="108">
        <f t="shared" si="53"/>
        <v>3232.62</v>
      </c>
      <c r="M132" s="108">
        <f t="shared" si="53"/>
        <v>3237.03</v>
      </c>
      <c r="N132" s="108">
        <f t="shared" si="53"/>
        <v>3236.9900000000002</v>
      </c>
      <c r="O132" s="108">
        <f t="shared" si="53"/>
        <v>3248.8799999999997</v>
      </c>
      <c r="P132" s="108">
        <f t="shared" si="53"/>
        <v>3269.7400000000002</v>
      </c>
      <c r="Q132" s="108">
        <f t="shared" si="53"/>
        <v>3299.5099999999998</v>
      </c>
      <c r="R132" s="108">
        <f t="shared" si="53"/>
        <v>3303.08</v>
      </c>
      <c r="S132" s="108">
        <f t="shared" si="53"/>
        <v>3300.9900000000002</v>
      </c>
      <c r="T132" s="108">
        <f t="shared" si="53"/>
        <v>3243</v>
      </c>
      <c r="U132" s="108">
        <f t="shared" si="53"/>
        <v>3155.7599999999998</v>
      </c>
      <c r="V132" s="108">
        <f t="shared" si="53"/>
        <v>3159.96</v>
      </c>
      <c r="W132" s="108">
        <f t="shared" si="53"/>
        <v>3194.7400000000002</v>
      </c>
      <c r="X132" s="108">
        <f t="shared" si="53"/>
        <v>3126.5</v>
      </c>
      <c r="Y132" s="108">
        <f t="shared" si="53"/>
        <v>3083.52</v>
      </c>
      <c r="Z132" s="51"/>
      <c r="AA132" s="51"/>
    </row>
    <row r="133" spans="1:27" s="13" customFormat="1" ht="25.5" customHeight="1" outlineLevel="1" x14ac:dyDescent="0.2">
      <c r="A133" s="48" t="s">
        <v>31</v>
      </c>
      <c r="B133" s="113">
        <v>1768.24</v>
      </c>
      <c r="C133" s="113">
        <v>1761.01</v>
      </c>
      <c r="D133" s="113">
        <v>1732.31</v>
      </c>
      <c r="E133" s="113">
        <v>1759.55</v>
      </c>
      <c r="F133" s="113">
        <v>1774.44</v>
      </c>
      <c r="G133" s="113">
        <v>1844.39</v>
      </c>
      <c r="H133" s="113">
        <v>1880.91</v>
      </c>
      <c r="I133" s="113">
        <v>1918.37</v>
      </c>
      <c r="J133" s="113">
        <v>1927.59</v>
      </c>
      <c r="K133" s="113">
        <v>1919.22</v>
      </c>
      <c r="L133" s="113">
        <v>1905.58</v>
      </c>
      <c r="M133" s="113">
        <v>1909.99</v>
      </c>
      <c r="N133" s="113">
        <v>1909.95</v>
      </c>
      <c r="O133" s="113">
        <v>1921.84</v>
      </c>
      <c r="P133" s="113">
        <v>1942.7</v>
      </c>
      <c r="Q133" s="113">
        <v>1972.47</v>
      </c>
      <c r="R133" s="113">
        <v>1976.04</v>
      </c>
      <c r="S133" s="113">
        <v>1973.95</v>
      </c>
      <c r="T133" s="113">
        <v>1915.96</v>
      </c>
      <c r="U133" s="113">
        <v>1828.72</v>
      </c>
      <c r="V133" s="113">
        <v>1832.92</v>
      </c>
      <c r="W133" s="113">
        <v>1867.7</v>
      </c>
      <c r="X133" s="113">
        <v>1799.46</v>
      </c>
      <c r="Y133" s="113">
        <v>1756.48</v>
      </c>
      <c r="Z133" s="50"/>
      <c r="AA133" s="50"/>
    </row>
    <row r="134" spans="1:27" s="13" customFormat="1" ht="25.5" customHeight="1" outlineLevel="1" x14ac:dyDescent="0.25">
      <c r="A134" s="48" t="s">
        <v>32</v>
      </c>
      <c r="B134" s="105">
        <f>B129</f>
        <v>698.52</v>
      </c>
      <c r="C134" s="105">
        <f t="shared" ref="C134:Y136" si="54">C129</f>
        <v>698.52</v>
      </c>
      <c r="D134" s="105">
        <f t="shared" si="54"/>
        <v>698.52</v>
      </c>
      <c r="E134" s="105">
        <f t="shared" si="54"/>
        <v>698.52</v>
      </c>
      <c r="F134" s="105">
        <f t="shared" si="54"/>
        <v>698.52</v>
      </c>
      <c r="G134" s="105">
        <f t="shared" si="54"/>
        <v>698.52</v>
      </c>
      <c r="H134" s="105">
        <f t="shared" si="54"/>
        <v>698.52</v>
      </c>
      <c r="I134" s="105">
        <f t="shared" si="54"/>
        <v>698.52</v>
      </c>
      <c r="J134" s="105">
        <f t="shared" si="54"/>
        <v>698.52</v>
      </c>
      <c r="K134" s="105">
        <f t="shared" si="54"/>
        <v>698.52</v>
      </c>
      <c r="L134" s="105">
        <f t="shared" si="54"/>
        <v>698.52</v>
      </c>
      <c r="M134" s="105">
        <f t="shared" si="54"/>
        <v>698.52</v>
      </c>
      <c r="N134" s="105">
        <f t="shared" si="54"/>
        <v>698.52</v>
      </c>
      <c r="O134" s="105">
        <f t="shared" si="54"/>
        <v>698.52</v>
      </c>
      <c r="P134" s="105">
        <f t="shared" si="54"/>
        <v>698.52</v>
      </c>
      <c r="Q134" s="105">
        <f t="shared" si="54"/>
        <v>698.52</v>
      </c>
      <c r="R134" s="105">
        <f t="shared" si="54"/>
        <v>698.52</v>
      </c>
      <c r="S134" s="105">
        <f t="shared" si="54"/>
        <v>698.52</v>
      </c>
      <c r="T134" s="105">
        <f t="shared" si="54"/>
        <v>698.52</v>
      </c>
      <c r="U134" s="105">
        <f t="shared" si="54"/>
        <v>698.52</v>
      </c>
      <c r="V134" s="105">
        <f t="shared" si="54"/>
        <v>698.52</v>
      </c>
      <c r="W134" s="105">
        <f t="shared" si="54"/>
        <v>698.52</v>
      </c>
      <c r="X134" s="105">
        <f t="shared" si="54"/>
        <v>698.52</v>
      </c>
      <c r="Y134" s="105">
        <f t="shared" si="54"/>
        <v>698.52</v>
      </c>
      <c r="Z134" s="50"/>
      <c r="AA134" s="50"/>
    </row>
    <row r="135" spans="1:27" s="13" customFormat="1" ht="33" customHeight="1" outlineLevel="1" x14ac:dyDescent="0.2">
      <c r="A135" s="48" t="s">
        <v>33</v>
      </c>
      <c r="B135" s="107">
        <f>B130</f>
        <v>4.8099999999999996</v>
      </c>
      <c r="C135" s="107">
        <f t="shared" si="54"/>
        <v>4.8099999999999996</v>
      </c>
      <c r="D135" s="107">
        <f t="shared" si="54"/>
        <v>4.8099999999999996</v>
      </c>
      <c r="E135" s="107">
        <f t="shared" si="54"/>
        <v>4.8099999999999996</v>
      </c>
      <c r="F135" s="107">
        <f t="shared" si="54"/>
        <v>4.8099999999999996</v>
      </c>
      <c r="G135" s="107">
        <f t="shared" si="54"/>
        <v>4.8099999999999996</v>
      </c>
      <c r="H135" s="107">
        <f t="shared" si="54"/>
        <v>4.8099999999999996</v>
      </c>
      <c r="I135" s="107">
        <f t="shared" si="54"/>
        <v>4.8099999999999996</v>
      </c>
      <c r="J135" s="107">
        <f t="shared" si="54"/>
        <v>4.8099999999999996</v>
      </c>
      <c r="K135" s="107">
        <f t="shared" si="54"/>
        <v>4.8099999999999996</v>
      </c>
      <c r="L135" s="107">
        <f t="shared" si="54"/>
        <v>4.8099999999999996</v>
      </c>
      <c r="M135" s="107">
        <f t="shared" si="54"/>
        <v>4.8099999999999996</v>
      </c>
      <c r="N135" s="107">
        <f t="shared" si="54"/>
        <v>4.8099999999999996</v>
      </c>
      <c r="O135" s="107">
        <f t="shared" si="54"/>
        <v>4.8099999999999996</v>
      </c>
      <c r="P135" s="107">
        <f t="shared" si="54"/>
        <v>4.8099999999999996</v>
      </c>
      <c r="Q135" s="107">
        <f t="shared" si="54"/>
        <v>4.8099999999999996</v>
      </c>
      <c r="R135" s="107">
        <f t="shared" si="54"/>
        <v>4.8099999999999996</v>
      </c>
      <c r="S135" s="107">
        <f t="shared" si="54"/>
        <v>4.8099999999999996</v>
      </c>
      <c r="T135" s="107">
        <f t="shared" si="54"/>
        <v>4.8099999999999996</v>
      </c>
      <c r="U135" s="107">
        <f t="shared" si="54"/>
        <v>4.8099999999999996</v>
      </c>
      <c r="V135" s="107">
        <f t="shared" si="54"/>
        <v>4.8099999999999996</v>
      </c>
      <c r="W135" s="107">
        <f t="shared" si="54"/>
        <v>4.8099999999999996</v>
      </c>
      <c r="X135" s="107">
        <f t="shared" si="54"/>
        <v>4.8099999999999996</v>
      </c>
      <c r="Y135" s="107">
        <f t="shared" si="54"/>
        <v>4.8099999999999996</v>
      </c>
      <c r="Z135" s="50"/>
      <c r="AA135" s="50"/>
    </row>
    <row r="136" spans="1:27" s="13" customFormat="1" ht="25.5" customHeight="1" outlineLevel="1" x14ac:dyDescent="0.25">
      <c r="A136" s="48" t="s">
        <v>34</v>
      </c>
      <c r="B136" s="105">
        <f>B131</f>
        <v>623.71</v>
      </c>
      <c r="C136" s="105">
        <f t="shared" si="54"/>
        <v>623.71</v>
      </c>
      <c r="D136" s="105">
        <f t="shared" si="54"/>
        <v>623.71</v>
      </c>
      <c r="E136" s="105">
        <f t="shared" si="54"/>
        <v>623.71</v>
      </c>
      <c r="F136" s="105">
        <f t="shared" si="54"/>
        <v>623.71</v>
      </c>
      <c r="G136" s="105">
        <f t="shared" si="54"/>
        <v>623.71</v>
      </c>
      <c r="H136" s="105">
        <f t="shared" si="54"/>
        <v>623.71</v>
      </c>
      <c r="I136" s="105">
        <f t="shared" si="54"/>
        <v>623.71</v>
      </c>
      <c r="J136" s="105">
        <f t="shared" si="54"/>
        <v>623.71</v>
      </c>
      <c r="K136" s="105">
        <f t="shared" si="54"/>
        <v>623.71</v>
      </c>
      <c r="L136" s="105">
        <f t="shared" si="54"/>
        <v>623.71</v>
      </c>
      <c r="M136" s="105">
        <f t="shared" si="54"/>
        <v>623.71</v>
      </c>
      <c r="N136" s="105">
        <f t="shared" si="54"/>
        <v>623.71</v>
      </c>
      <c r="O136" s="105">
        <f t="shared" si="54"/>
        <v>623.71</v>
      </c>
      <c r="P136" s="105">
        <f t="shared" si="54"/>
        <v>623.71</v>
      </c>
      <c r="Q136" s="105">
        <f t="shared" si="54"/>
        <v>623.71</v>
      </c>
      <c r="R136" s="105">
        <f t="shared" si="54"/>
        <v>623.71</v>
      </c>
      <c r="S136" s="105">
        <f t="shared" si="54"/>
        <v>623.71</v>
      </c>
      <c r="T136" s="105">
        <f t="shared" si="54"/>
        <v>623.71</v>
      </c>
      <c r="U136" s="105">
        <f t="shared" si="54"/>
        <v>623.71</v>
      </c>
      <c r="V136" s="105">
        <f t="shared" si="54"/>
        <v>623.71</v>
      </c>
      <c r="W136" s="105">
        <f t="shared" si="54"/>
        <v>623.71</v>
      </c>
      <c r="X136" s="105">
        <f t="shared" si="54"/>
        <v>623.71</v>
      </c>
      <c r="Y136" s="105">
        <f t="shared" si="54"/>
        <v>623.71</v>
      </c>
      <c r="Z136" s="50"/>
      <c r="AA136" s="50"/>
    </row>
    <row r="137" spans="1:27" s="10" customFormat="1" ht="25.5" customHeight="1" x14ac:dyDescent="0.2">
      <c r="A137" s="32">
        <v>27</v>
      </c>
      <c r="B137" s="108">
        <f t="shared" ref="B137:Y137" si="55">SUM(B138:B141)</f>
        <v>3132.33</v>
      </c>
      <c r="C137" s="108">
        <f t="shared" si="55"/>
        <v>3146.25</v>
      </c>
      <c r="D137" s="108">
        <f t="shared" si="55"/>
        <v>3087.0499999999997</v>
      </c>
      <c r="E137" s="108">
        <f t="shared" si="55"/>
        <v>3099.9</v>
      </c>
      <c r="F137" s="108">
        <f t="shared" si="55"/>
        <v>3155.4900000000002</v>
      </c>
      <c r="G137" s="108">
        <f t="shared" si="55"/>
        <v>3215.46</v>
      </c>
      <c r="H137" s="108">
        <f t="shared" si="55"/>
        <v>3240.0099999999998</v>
      </c>
      <c r="I137" s="108">
        <f t="shared" si="55"/>
        <v>3268.44</v>
      </c>
      <c r="J137" s="108">
        <f t="shared" si="55"/>
        <v>3287.28</v>
      </c>
      <c r="K137" s="108">
        <f t="shared" si="55"/>
        <v>3278.48</v>
      </c>
      <c r="L137" s="108">
        <f t="shared" si="55"/>
        <v>3262.18</v>
      </c>
      <c r="M137" s="108">
        <f t="shared" si="55"/>
        <v>3264.3799999999997</v>
      </c>
      <c r="N137" s="108">
        <f t="shared" si="55"/>
        <v>3266.4500000000003</v>
      </c>
      <c r="O137" s="108">
        <f t="shared" si="55"/>
        <v>3255.04</v>
      </c>
      <c r="P137" s="108">
        <f t="shared" si="55"/>
        <v>3281.58</v>
      </c>
      <c r="Q137" s="108">
        <f t="shared" si="55"/>
        <v>3314.7400000000002</v>
      </c>
      <c r="R137" s="108">
        <f t="shared" si="55"/>
        <v>3343.7000000000003</v>
      </c>
      <c r="S137" s="108">
        <f t="shared" si="55"/>
        <v>3334.1299999999997</v>
      </c>
      <c r="T137" s="108">
        <f t="shared" si="55"/>
        <v>3277.32</v>
      </c>
      <c r="U137" s="108">
        <f t="shared" si="55"/>
        <v>3146.41</v>
      </c>
      <c r="V137" s="108">
        <f t="shared" si="55"/>
        <v>3159.22</v>
      </c>
      <c r="W137" s="108">
        <f t="shared" si="55"/>
        <v>3255.03</v>
      </c>
      <c r="X137" s="108">
        <f t="shared" si="55"/>
        <v>3170.15</v>
      </c>
      <c r="Y137" s="108">
        <f t="shared" si="55"/>
        <v>3100.33</v>
      </c>
      <c r="Z137" s="51"/>
      <c r="AA137" s="51"/>
    </row>
    <row r="138" spans="1:27" s="13" customFormat="1" ht="25.5" customHeight="1" outlineLevel="1" x14ac:dyDescent="0.2">
      <c r="A138" s="48" t="s">
        <v>31</v>
      </c>
      <c r="B138" s="113">
        <v>1805.29</v>
      </c>
      <c r="C138" s="113">
        <v>1819.21</v>
      </c>
      <c r="D138" s="113">
        <v>1760.01</v>
      </c>
      <c r="E138" s="113">
        <v>1772.86</v>
      </c>
      <c r="F138" s="113">
        <v>1828.45</v>
      </c>
      <c r="G138" s="113">
        <v>1888.42</v>
      </c>
      <c r="H138" s="113">
        <v>1912.97</v>
      </c>
      <c r="I138" s="113">
        <v>1941.4</v>
      </c>
      <c r="J138" s="113">
        <v>1960.24</v>
      </c>
      <c r="K138" s="113">
        <v>1951.44</v>
      </c>
      <c r="L138" s="113">
        <v>1935.14</v>
      </c>
      <c r="M138" s="113">
        <v>1937.34</v>
      </c>
      <c r="N138" s="113">
        <v>1939.41</v>
      </c>
      <c r="O138" s="113">
        <v>1928</v>
      </c>
      <c r="P138" s="113">
        <v>1954.54</v>
      </c>
      <c r="Q138" s="113">
        <v>1987.7</v>
      </c>
      <c r="R138" s="113">
        <v>2016.66</v>
      </c>
      <c r="S138" s="113">
        <v>2007.09</v>
      </c>
      <c r="T138" s="113">
        <v>1950.28</v>
      </c>
      <c r="U138" s="113">
        <v>1819.37</v>
      </c>
      <c r="V138" s="113">
        <v>1832.18</v>
      </c>
      <c r="W138" s="113">
        <v>1927.99</v>
      </c>
      <c r="X138" s="113">
        <v>1843.11</v>
      </c>
      <c r="Y138" s="113">
        <v>1773.29</v>
      </c>
      <c r="Z138" s="50"/>
      <c r="AA138" s="50"/>
    </row>
    <row r="139" spans="1:27" s="13" customFormat="1" ht="25.5" customHeight="1" outlineLevel="1" x14ac:dyDescent="0.25">
      <c r="A139" s="48" t="s">
        <v>32</v>
      </c>
      <c r="B139" s="105">
        <f>B134</f>
        <v>698.52</v>
      </c>
      <c r="C139" s="105">
        <f t="shared" ref="C139:Y141" si="56">C134</f>
        <v>698.52</v>
      </c>
      <c r="D139" s="105">
        <f t="shared" si="56"/>
        <v>698.52</v>
      </c>
      <c r="E139" s="105">
        <f t="shared" si="56"/>
        <v>698.52</v>
      </c>
      <c r="F139" s="105">
        <f t="shared" si="56"/>
        <v>698.52</v>
      </c>
      <c r="G139" s="105">
        <f t="shared" si="56"/>
        <v>698.52</v>
      </c>
      <c r="H139" s="105">
        <f t="shared" si="56"/>
        <v>698.52</v>
      </c>
      <c r="I139" s="105">
        <f t="shared" si="56"/>
        <v>698.52</v>
      </c>
      <c r="J139" s="105">
        <f t="shared" si="56"/>
        <v>698.52</v>
      </c>
      <c r="K139" s="105">
        <f t="shared" si="56"/>
        <v>698.52</v>
      </c>
      <c r="L139" s="105">
        <f t="shared" si="56"/>
        <v>698.52</v>
      </c>
      <c r="M139" s="105">
        <f t="shared" si="56"/>
        <v>698.52</v>
      </c>
      <c r="N139" s="105">
        <f t="shared" si="56"/>
        <v>698.52</v>
      </c>
      <c r="O139" s="105">
        <f t="shared" si="56"/>
        <v>698.52</v>
      </c>
      <c r="P139" s="105">
        <f t="shared" si="56"/>
        <v>698.52</v>
      </c>
      <c r="Q139" s="105">
        <f t="shared" si="56"/>
        <v>698.52</v>
      </c>
      <c r="R139" s="105">
        <f t="shared" si="56"/>
        <v>698.52</v>
      </c>
      <c r="S139" s="105">
        <f t="shared" si="56"/>
        <v>698.52</v>
      </c>
      <c r="T139" s="105">
        <f t="shared" si="56"/>
        <v>698.52</v>
      </c>
      <c r="U139" s="105">
        <f t="shared" si="56"/>
        <v>698.52</v>
      </c>
      <c r="V139" s="105">
        <f t="shared" si="56"/>
        <v>698.52</v>
      </c>
      <c r="W139" s="105">
        <f t="shared" si="56"/>
        <v>698.52</v>
      </c>
      <c r="X139" s="105">
        <f t="shared" si="56"/>
        <v>698.52</v>
      </c>
      <c r="Y139" s="105">
        <f t="shared" si="56"/>
        <v>698.52</v>
      </c>
      <c r="Z139" s="50"/>
      <c r="AA139" s="50"/>
    </row>
    <row r="140" spans="1:27" s="13" customFormat="1" ht="33" customHeight="1" outlineLevel="1" x14ac:dyDescent="0.2">
      <c r="A140" s="48" t="s">
        <v>33</v>
      </c>
      <c r="B140" s="107">
        <f>B135</f>
        <v>4.8099999999999996</v>
      </c>
      <c r="C140" s="107">
        <f t="shared" si="56"/>
        <v>4.8099999999999996</v>
      </c>
      <c r="D140" s="107">
        <f t="shared" si="56"/>
        <v>4.8099999999999996</v>
      </c>
      <c r="E140" s="107">
        <f t="shared" si="56"/>
        <v>4.8099999999999996</v>
      </c>
      <c r="F140" s="107">
        <f t="shared" si="56"/>
        <v>4.8099999999999996</v>
      </c>
      <c r="G140" s="107">
        <f t="shared" si="56"/>
        <v>4.8099999999999996</v>
      </c>
      <c r="H140" s="107">
        <f t="shared" si="56"/>
        <v>4.8099999999999996</v>
      </c>
      <c r="I140" s="107">
        <f t="shared" si="56"/>
        <v>4.8099999999999996</v>
      </c>
      <c r="J140" s="107">
        <f t="shared" si="56"/>
        <v>4.8099999999999996</v>
      </c>
      <c r="K140" s="107">
        <f t="shared" si="56"/>
        <v>4.8099999999999996</v>
      </c>
      <c r="L140" s="107">
        <f t="shared" si="56"/>
        <v>4.8099999999999996</v>
      </c>
      <c r="M140" s="107">
        <f t="shared" si="56"/>
        <v>4.8099999999999996</v>
      </c>
      <c r="N140" s="107">
        <f t="shared" si="56"/>
        <v>4.8099999999999996</v>
      </c>
      <c r="O140" s="107">
        <f t="shared" si="56"/>
        <v>4.8099999999999996</v>
      </c>
      <c r="P140" s="107">
        <f t="shared" si="56"/>
        <v>4.8099999999999996</v>
      </c>
      <c r="Q140" s="107">
        <f t="shared" si="56"/>
        <v>4.8099999999999996</v>
      </c>
      <c r="R140" s="107">
        <f t="shared" si="56"/>
        <v>4.8099999999999996</v>
      </c>
      <c r="S140" s="107">
        <f t="shared" si="56"/>
        <v>4.8099999999999996</v>
      </c>
      <c r="T140" s="107">
        <f t="shared" si="56"/>
        <v>4.8099999999999996</v>
      </c>
      <c r="U140" s="107">
        <f t="shared" si="56"/>
        <v>4.8099999999999996</v>
      </c>
      <c r="V140" s="107">
        <f t="shared" si="56"/>
        <v>4.8099999999999996</v>
      </c>
      <c r="W140" s="107">
        <f t="shared" si="56"/>
        <v>4.8099999999999996</v>
      </c>
      <c r="X140" s="107">
        <f t="shared" si="56"/>
        <v>4.8099999999999996</v>
      </c>
      <c r="Y140" s="107">
        <f t="shared" si="56"/>
        <v>4.8099999999999996</v>
      </c>
      <c r="Z140" s="50"/>
      <c r="AA140" s="50"/>
    </row>
    <row r="141" spans="1:27" s="13" customFormat="1" ht="25.5" customHeight="1" outlineLevel="1" x14ac:dyDescent="0.25">
      <c r="A141" s="48" t="s">
        <v>34</v>
      </c>
      <c r="B141" s="105">
        <f>B136</f>
        <v>623.71</v>
      </c>
      <c r="C141" s="105">
        <f t="shared" si="56"/>
        <v>623.71</v>
      </c>
      <c r="D141" s="105">
        <f t="shared" si="56"/>
        <v>623.71</v>
      </c>
      <c r="E141" s="105">
        <f t="shared" si="56"/>
        <v>623.71</v>
      </c>
      <c r="F141" s="105">
        <f t="shared" si="56"/>
        <v>623.71</v>
      </c>
      <c r="G141" s="105">
        <f t="shared" si="56"/>
        <v>623.71</v>
      </c>
      <c r="H141" s="105">
        <f t="shared" si="56"/>
        <v>623.71</v>
      </c>
      <c r="I141" s="105">
        <f t="shared" si="56"/>
        <v>623.71</v>
      </c>
      <c r="J141" s="105">
        <f t="shared" si="56"/>
        <v>623.71</v>
      </c>
      <c r="K141" s="105">
        <f t="shared" si="56"/>
        <v>623.71</v>
      </c>
      <c r="L141" s="105">
        <f t="shared" si="56"/>
        <v>623.71</v>
      </c>
      <c r="M141" s="105">
        <f t="shared" si="56"/>
        <v>623.71</v>
      </c>
      <c r="N141" s="105">
        <f t="shared" si="56"/>
        <v>623.71</v>
      </c>
      <c r="O141" s="105">
        <f t="shared" si="56"/>
        <v>623.71</v>
      </c>
      <c r="P141" s="105">
        <f t="shared" si="56"/>
        <v>623.71</v>
      </c>
      <c r="Q141" s="105">
        <f t="shared" si="56"/>
        <v>623.71</v>
      </c>
      <c r="R141" s="105">
        <f t="shared" si="56"/>
        <v>623.71</v>
      </c>
      <c r="S141" s="105">
        <f t="shared" si="56"/>
        <v>623.71</v>
      </c>
      <c r="T141" s="105">
        <f t="shared" si="56"/>
        <v>623.71</v>
      </c>
      <c r="U141" s="105">
        <f t="shared" si="56"/>
        <v>623.71</v>
      </c>
      <c r="V141" s="105">
        <f t="shared" si="56"/>
        <v>623.71</v>
      </c>
      <c r="W141" s="105">
        <f t="shared" si="56"/>
        <v>623.71</v>
      </c>
      <c r="X141" s="105">
        <f t="shared" si="56"/>
        <v>623.71</v>
      </c>
      <c r="Y141" s="105">
        <f t="shared" si="56"/>
        <v>623.71</v>
      </c>
      <c r="Z141" s="50"/>
      <c r="AA141" s="50"/>
    </row>
    <row r="142" spans="1:27" s="10" customFormat="1" ht="25.5" customHeight="1" x14ac:dyDescent="0.2">
      <c r="A142" s="32">
        <v>28</v>
      </c>
      <c r="B142" s="108">
        <f t="shared" ref="B142:Y142" si="57">SUM(B143:B146)</f>
        <v>3094.23</v>
      </c>
      <c r="C142" s="108">
        <f t="shared" si="57"/>
        <v>3103.92</v>
      </c>
      <c r="D142" s="108">
        <f t="shared" si="57"/>
        <v>3065.36</v>
      </c>
      <c r="E142" s="108">
        <f t="shared" si="57"/>
        <v>3095.18</v>
      </c>
      <c r="F142" s="108">
        <f t="shared" si="57"/>
        <v>3105.17</v>
      </c>
      <c r="G142" s="108">
        <f t="shared" si="57"/>
        <v>3159.39</v>
      </c>
      <c r="H142" s="108">
        <f t="shared" si="57"/>
        <v>3170.8399999999997</v>
      </c>
      <c r="I142" s="108">
        <f t="shared" si="57"/>
        <v>3167.39</v>
      </c>
      <c r="J142" s="108">
        <f t="shared" si="57"/>
        <v>3170.79</v>
      </c>
      <c r="K142" s="108">
        <f t="shared" si="57"/>
        <v>3154.07</v>
      </c>
      <c r="L142" s="108">
        <f t="shared" si="57"/>
        <v>3119.21</v>
      </c>
      <c r="M142" s="108">
        <f t="shared" si="57"/>
        <v>3126.96</v>
      </c>
      <c r="N142" s="108">
        <f t="shared" si="57"/>
        <v>3124.96</v>
      </c>
      <c r="O142" s="108">
        <f t="shared" si="57"/>
        <v>3134.35</v>
      </c>
      <c r="P142" s="108">
        <f t="shared" si="57"/>
        <v>3149.77</v>
      </c>
      <c r="Q142" s="108">
        <f t="shared" si="57"/>
        <v>3212.7999999999997</v>
      </c>
      <c r="R142" s="108">
        <f t="shared" si="57"/>
        <v>3216.9900000000002</v>
      </c>
      <c r="S142" s="108">
        <f t="shared" si="57"/>
        <v>3215.2000000000003</v>
      </c>
      <c r="T142" s="108">
        <f t="shared" si="57"/>
        <v>3170.0899999999997</v>
      </c>
      <c r="U142" s="108">
        <f t="shared" si="57"/>
        <v>3109.2599999999998</v>
      </c>
      <c r="V142" s="108">
        <f t="shared" si="57"/>
        <v>3113.32</v>
      </c>
      <c r="W142" s="108">
        <f t="shared" si="57"/>
        <v>3159.18</v>
      </c>
      <c r="X142" s="108">
        <f t="shared" si="57"/>
        <v>3121.4900000000002</v>
      </c>
      <c r="Y142" s="108">
        <f t="shared" si="57"/>
        <v>3085.8799999999997</v>
      </c>
      <c r="Z142" s="51"/>
      <c r="AA142" s="51"/>
    </row>
    <row r="143" spans="1:27" s="13" customFormat="1" ht="25.5" customHeight="1" outlineLevel="1" x14ac:dyDescent="0.2">
      <c r="A143" s="48" t="s">
        <v>31</v>
      </c>
      <c r="B143" s="113">
        <v>1767.19</v>
      </c>
      <c r="C143" s="113">
        <v>1776.88</v>
      </c>
      <c r="D143" s="113">
        <v>1738.32</v>
      </c>
      <c r="E143" s="113">
        <v>1768.14</v>
      </c>
      <c r="F143" s="113">
        <v>1778.13</v>
      </c>
      <c r="G143" s="113">
        <v>1832.35</v>
      </c>
      <c r="H143" s="113">
        <v>1843.8</v>
      </c>
      <c r="I143" s="113">
        <v>1840.35</v>
      </c>
      <c r="J143" s="113">
        <v>1843.75</v>
      </c>
      <c r="K143" s="113">
        <v>1827.03</v>
      </c>
      <c r="L143" s="113">
        <v>1792.17</v>
      </c>
      <c r="M143" s="113">
        <v>1799.92</v>
      </c>
      <c r="N143" s="113">
        <v>1797.92</v>
      </c>
      <c r="O143" s="113">
        <v>1807.31</v>
      </c>
      <c r="P143" s="113">
        <v>1822.73</v>
      </c>
      <c r="Q143" s="113">
        <v>1885.76</v>
      </c>
      <c r="R143" s="113">
        <v>1889.95</v>
      </c>
      <c r="S143" s="113">
        <v>1888.16</v>
      </c>
      <c r="T143" s="113">
        <v>1843.05</v>
      </c>
      <c r="U143" s="113">
        <v>1782.22</v>
      </c>
      <c r="V143" s="113">
        <v>1786.28</v>
      </c>
      <c r="W143" s="113">
        <v>1832.14</v>
      </c>
      <c r="X143" s="113">
        <v>1794.45</v>
      </c>
      <c r="Y143" s="113">
        <v>1758.84</v>
      </c>
      <c r="Z143" s="51"/>
      <c r="AA143" s="50"/>
    </row>
    <row r="144" spans="1:27" s="13" customFormat="1" ht="25.5" customHeight="1" outlineLevel="1" x14ac:dyDescent="0.25">
      <c r="A144" s="48" t="s">
        <v>32</v>
      </c>
      <c r="B144" s="105">
        <f>B139</f>
        <v>698.52</v>
      </c>
      <c r="C144" s="105">
        <f t="shared" ref="C144:Y146" si="58">C139</f>
        <v>698.52</v>
      </c>
      <c r="D144" s="105">
        <f t="shared" si="58"/>
        <v>698.52</v>
      </c>
      <c r="E144" s="105">
        <f t="shared" si="58"/>
        <v>698.52</v>
      </c>
      <c r="F144" s="105">
        <f t="shared" si="58"/>
        <v>698.52</v>
      </c>
      <c r="G144" s="105">
        <f t="shared" si="58"/>
        <v>698.52</v>
      </c>
      <c r="H144" s="105">
        <f t="shared" si="58"/>
        <v>698.52</v>
      </c>
      <c r="I144" s="105">
        <f t="shared" si="58"/>
        <v>698.52</v>
      </c>
      <c r="J144" s="105">
        <f t="shared" si="58"/>
        <v>698.52</v>
      </c>
      <c r="K144" s="105">
        <f t="shared" si="58"/>
        <v>698.52</v>
      </c>
      <c r="L144" s="105">
        <f t="shared" si="58"/>
        <v>698.52</v>
      </c>
      <c r="M144" s="105">
        <f t="shared" si="58"/>
        <v>698.52</v>
      </c>
      <c r="N144" s="105">
        <f t="shared" si="58"/>
        <v>698.52</v>
      </c>
      <c r="O144" s="105">
        <f t="shared" si="58"/>
        <v>698.52</v>
      </c>
      <c r="P144" s="105">
        <f t="shared" si="58"/>
        <v>698.52</v>
      </c>
      <c r="Q144" s="105">
        <f t="shared" si="58"/>
        <v>698.52</v>
      </c>
      <c r="R144" s="105">
        <f t="shared" si="58"/>
        <v>698.52</v>
      </c>
      <c r="S144" s="105">
        <f t="shared" si="58"/>
        <v>698.52</v>
      </c>
      <c r="T144" s="105">
        <f t="shared" si="58"/>
        <v>698.52</v>
      </c>
      <c r="U144" s="105">
        <f t="shared" si="58"/>
        <v>698.52</v>
      </c>
      <c r="V144" s="105">
        <f t="shared" si="58"/>
        <v>698.52</v>
      </c>
      <c r="W144" s="105">
        <f t="shared" si="58"/>
        <v>698.52</v>
      </c>
      <c r="X144" s="105">
        <f t="shared" si="58"/>
        <v>698.52</v>
      </c>
      <c r="Y144" s="105">
        <f t="shared" si="58"/>
        <v>698.52</v>
      </c>
      <c r="Z144" s="50"/>
      <c r="AA144" s="50"/>
    </row>
    <row r="145" spans="1:27" s="13" customFormat="1" ht="33" customHeight="1" outlineLevel="1" x14ac:dyDescent="0.2">
      <c r="A145" s="48" t="s">
        <v>33</v>
      </c>
      <c r="B145" s="107">
        <f>B140</f>
        <v>4.8099999999999996</v>
      </c>
      <c r="C145" s="107">
        <f t="shared" si="58"/>
        <v>4.8099999999999996</v>
      </c>
      <c r="D145" s="107">
        <f t="shared" si="58"/>
        <v>4.8099999999999996</v>
      </c>
      <c r="E145" s="107">
        <f t="shared" si="58"/>
        <v>4.8099999999999996</v>
      </c>
      <c r="F145" s="107">
        <f t="shared" si="58"/>
        <v>4.8099999999999996</v>
      </c>
      <c r="G145" s="107">
        <f t="shared" si="58"/>
        <v>4.8099999999999996</v>
      </c>
      <c r="H145" s="107">
        <f t="shared" si="58"/>
        <v>4.8099999999999996</v>
      </c>
      <c r="I145" s="107">
        <f t="shared" si="58"/>
        <v>4.8099999999999996</v>
      </c>
      <c r="J145" s="107">
        <f t="shared" si="58"/>
        <v>4.8099999999999996</v>
      </c>
      <c r="K145" s="107">
        <f t="shared" si="58"/>
        <v>4.8099999999999996</v>
      </c>
      <c r="L145" s="107">
        <f t="shared" si="58"/>
        <v>4.8099999999999996</v>
      </c>
      <c r="M145" s="107">
        <f t="shared" si="58"/>
        <v>4.8099999999999996</v>
      </c>
      <c r="N145" s="107">
        <f t="shared" si="58"/>
        <v>4.8099999999999996</v>
      </c>
      <c r="O145" s="107">
        <f t="shared" si="58"/>
        <v>4.8099999999999996</v>
      </c>
      <c r="P145" s="107">
        <f t="shared" si="58"/>
        <v>4.8099999999999996</v>
      </c>
      <c r="Q145" s="107">
        <f t="shared" si="58"/>
        <v>4.8099999999999996</v>
      </c>
      <c r="R145" s="107">
        <f t="shared" si="58"/>
        <v>4.8099999999999996</v>
      </c>
      <c r="S145" s="107">
        <f t="shared" si="58"/>
        <v>4.8099999999999996</v>
      </c>
      <c r="T145" s="107">
        <f t="shared" si="58"/>
        <v>4.8099999999999996</v>
      </c>
      <c r="U145" s="107">
        <f t="shared" si="58"/>
        <v>4.8099999999999996</v>
      </c>
      <c r="V145" s="107">
        <f t="shared" si="58"/>
        <v>4.8099999999999996</v>
      </c>
      <c r="W145" s="107">
        <f t="shared" si="58"/>
        <v>4.8099999999999996</v>
      </c>
      <c r="X145" s="107">
        <f t="shared" si="58"/>
        <v>4.8099999999999996</v>
      </c>
      <c r="Y145" s="107">
        <f t="shared" si="58"/>
        <v>4.8099999999999996</v>
      </c>
      <c r="Z145" s="50"/>
      <c r="AA145" s="50"/>
    </row>
    <row r="146" spans="1:27" s="13" customFormat="1" ht="25.5" customHeight="1" outlineLevel="1" x14ac:dyDescent="0.25">
      <c r="A146" s="48" t="s">
        <v>34</v>
      </c>
      <c r="B146" s="105">
        <f>B141</f>
        <v>623.71</v>
      </c>
      <c r="C146" s="105">
        <f t="shared" si="58"/>
        <v>623.71</v>
      </c>
      <c r="D146" s="105">
        <f t="shared" si="58"/>
        <v>623.71</v>
      </c>
      <c r="E146" s="105">
        <f t="shared" si="58"/>
        <v>623.71</v>
      </c>
      <c r="F146" s="105">
        <f t="shared" si="58"/>
        <v>623.71</v>
      </c>
      <c r="G146" s="105">
        <f t="shared" si="58"/>
        <v>623.71</v>
      </c>
      <c r="H146" s="105">
        <f t="shared" si="58"/>
        <v>623.71</v>
      </c>
      <c r="I146" s="105">
        <f t="shared" si="58"/>
        <v>623.71</v>
      </c>
      <c r="J146" s="105">
        <f t="shared" si="58"/>
        <v>623.71</v>
      </c>
      <c r="K146" s="105">
        <f t="shared" si="58"/>
        <v>623.71</v>
      </c>
      <c r="L146" s="105">
        <f t="shared" si="58"/>
        <v>623.71</v>
      </c>
      <c r="M146" s="105">
        <f t="shared" si="58"/>
        <v>623.71</v>
      </c>
      <c r="N146" s="105">
        <f t="shared" si="58"/>
        <v>623.71</v>
      </c>
      <c r="O146" s="105">
        <f t="shared" si="58"/>
        <v>623.71</v>
      </c>
      <c r="P146" s="105">
        <f t="shared" si="58"/>
        <v>623.71</v>
      </c>
      <c r="Q146" s="105">
        <f t="shared" si="58"/>
        <v>623.71</v>
      </c>
      <c r="R146" s="105">
        <f t="shared" si="58"/>
        <v>623.71</v>
      </c>
      <c r="S146" s="105">
        <f t="shared" si="58"/>
        <v>623.71</v>
      </c>
      <c r="T146" s="105">
        <f t="shared" si="58"/>
        <v>623.71</v>
      </c>
      <c r="U146" s="105">
        <f t="shared" si="58"/>
        <v>623.71</v>
      </c>
      <c r="V146" s="105">
        <f t="shared" si="58"/>
        <v>623.71</v>
      </c>
      <c r="W146" s="105">
        <f t="shared" si="58"/>
        <v>623.71</v>
      </c>
      <c r="X146" s="105">
        <f t="shared" si="58"/>
        <v>623.71</v>
      </c>
      <c r="Y146" s="105">
        <f t="shared" si="58"/>
        <v>623.71</v>
      </c>
      <c r="Z146" s="50"/>
      <c r="AA146" s="50"/>
    </row>
    <row r="147" spans="1:27" s="10" customFormat="1" ht="25.5" customHeight="1" x14ac:dyDescent="0.2">
      <c r="A147" s="32">
        <v>29</v>
      </c>
      <c r="B147" s="108">
        <f t="shared" ref="B147:Y147" si="59">SUM(B148:B151)</f>
        <v>3088.0499999999997</v>
      </c>
      <c r="C147" s="108">
        <f t="shared" si="59"/>
        <v>3037.9500000000003</v>
      </c>
      <c r="D147" s="108">
        <f t="shared" si="59"/>
        <v>3018.21</v>
      </c>
      <c r="E147" s="108">
        <f t="shared" si="59"/>
        <v>3091.79</v>
      </c>
      <c r="F147" s="108">
        <f t="shared" si="59"/>
        <v>3276.16</v>
      </c>
      <c r="G147" s="108">
        <f t="shared" si="59"/>
        <v>3324.17</v>
      </c>
      <c r="H147" s="108">
        <f t="shared" si="59"/>
        <v>3366.29</v>
      </c>
      <c r="I147" s="108">
        <f t="shared" si="59"/>
        <v>3371.1299999999997</v>
      </c>
      <c r="J147" s="108">
        <f t="shared" si="59"/>
        <v>3424.98</v>
      </c>
      <c r="K147" s="108">
        <f t="shared" si="59"/>
        <v>3414.65</v>
      </c>
      <c r="L147" s="108">
        <f t="shared" si="59"/>
        <v>3387.3</v>
      </c>
      <c r="M147" s="108">
        <f t="shared" si="59"/>
        <v>3375.5099999999998</v>
      </c>
      <c r="N147" s="108">
        <f t="shared" si="59"/>
        <v>3389.27</v>
      </c>
      <c r="O147" s="108">
        <f t="shared" si="59"/>
        <v>3400.55</v>
      </c>
      <c r="P147" s="108">
        <f t="shared" si="59"/>
        <v>3412.93</v>
      </c>
      <c r="Q147" s="108">
        <f t="shared" si="59"/>
        <v>3556.7</v>
      </c>
      <c r="R147" s="108">
        <f t="shared" si="59"/>
        <v>3484.7799999999997</v>
      </c>
      <c r="S147" s="108">
        <f t="shared" si="59"/>
        <v>3485.25</v>
      </c>
      <c r="T147" s="108">
        <f t="shared" si="59"/>
        <v>3446.68</v>
      </c>
      <c r="U147" s="108">
        <f t="shared" si="59"/>
        <v>3359.56</v>
      </c>
      <c r="V147" s="108">
        <f t="shared" si="59"/>
        <v>3274.25</v>
      </c>
      <c r="W147" s="108">
        <f t="shared" si="59"/>
        <v>3204.57</v>
      </c>
      <c r="X147" s="108">
        <f t="shared" si="59"/>
        <v>3140.42</v>
      </c>
      <c r="Y147" s="108">
        <f t="shared" si="59"/>
        <v>3016.0099999999998</v>
      </c>
      <c r="Z147" s="51"/>
      <c r="AA147" s="51"/>
    </row>
    <row r="148" spans="1:27" s="13" customFormat="1" ht="25.5" customHeight="1" outlineLevel="1" x14ac:dyDescent="0.2">
      <c r="A148" s="48" t="s">
        <v>31</v>
      </c>
      <c r="B148" s="113">
        <v>1761.01</v>
      </c>
      <c r="C148" s="113">
        <v>1710.91</v>
      </c>
      <c r="D148" s="113">
        <v>1691.17</v>
      </c>
      <c r="E148" s="113">
        <v>1764.75</v>
      </c>
      <c r="F148" s="113">
        <v>1949.12</v>
      </c>
      <c r="G148" s="113">
        <v>1997.13</v>
      </c>
      <c r="H148" s="113">
        <v>2039.25</v>
      </c>
      <c r="I148" s="113">
        <v>2044.09</v>
      </c>
      <c r="J148" s="113">
        <v>2097.94</v>
      </c>
      <c r="K148" s="113">
        <v>2087.61</v>
      </c>
      <c r="L148" s="113">
        <v>2060.2600000000002</v>
      </c>
      <c r="M148" s="113">
        <v>2048.4699999999998</v>
      </c>
      <c r="N148" s="113">
        <v>2062.23</v>
      </c>
      <c r="O148" s="113">
        <v>2073.5100000000002</v>
      </c>
      <c r="P148" s="113">
        <v>2085.89</v>
      </c>
      <c r="Q148" s="113">
        <v>2229.66</v>
      </c>
      <c r="R148" s="113">
        <v>2157.7399999999998</v>
      </c>
      <c r="S148" s="113">
        <v>2158.21</v>
      </c>
      <c r="T148" s="113">
        <v>2119.64</v>
      </c>
      <c r="U148" s="113">
        <v>2032.52</v>
      </c>
      <c r="V148" s="113">
        <v>1947.21</v>
      </c>
      <c r="W148" s="113">
        <v>1877.53</v>
      </c>
      <c r="X148" s="113">
        <v>1813.38</v>
      </c>
      <c r="Y148" s="113">
        <v>1688.97</v>
      </c>
      <c r="Z148" s="50"/>
      <c r="AA148" s="50"/>
    </row>
    <row r="149" spans="1:27" s="13" customFormat="1" ht="25.5" customHeight="1" outlineLevel="1" x14ac:dyDescent="0.25">
      <c r="A149" s="48" t="s">
        <v>32</v>
      </c>
      <c r="B149" s="105">
        <f>B144</f>
        <v>698.52</v>
      </c>
      <c r="C149" s="105">
        <f t="shared" ref="C149:Y151" si="60">C144</f>
        <v>698.52</v>
      </c>
      <c r="D149" s="105">
        <f t="shared" si="60"/>
        <v>698.52</v>
      </c>
      <c r="E149" s="105">
        <f t="shared" si="60"/>
        <v>698.52</v>
      </c>
      <c r="F149" s="105">
        <f t="shared" si="60"/>
        <v>698.52</v>
      </c>
      <c r="G149" s="105">
        <f t="shared" si="60"/>
        <v>698.52</v>
      </c>
      <c r="H149" s="105">
        <f t="shared" si="60"/>
        <v>698.52</v>
      </c>
      <c r="I149" s="105">
        <f t="shared" si="60"/>
        <v>698.52</v>
      </c>
      <c r="J149" s="105">
        <f t="shared" si="60"/>
        <v>698.52</v>
      </c>
      <c r="K149" s="105">
        <f t="shared" si="60"/>
        <v>698.52</v>
      </c>
      <c r="L149" s="105">
        <f t="shared" si="60"/>
        <v>698.52</v>
      </c>
      <c r="M149" s="105">
        <f t="shared" si="60"/>
        <v>698.52</v>
      </c>
      <c r="N149" s="105">
        <f t="shared" si="60"/>
        <v>698.52</v>
      </c>
      <c r="O149" s="105">
        <f t="shared" si="60"/>
        <v>698.52</v>
      </c>
      <c r="P149" s="105">
        <f t="shared" si="60"/>
        <v>698.52</v>
      </c>
      <c r="Q149" s="105">
        <f t="shared" si="60"/>
        <v>698.52</v>
      </c>
      <c r="R149" s="105">
        <f t="shared" si="60"/>
        <v>698.52</v>
      </c>
      <c r="S149" s="105">
        <f t="shared" si="60"/>
        <v>698.52</v>
      </c>
      <c r="T149" s="105">
        <f t="shared" si="60"/>
        <v>698.52</v>
      </c>
      <c r="U149" s="105">
        <f t="shared" si="60"/>
        <v>698.52</v>
      </c>
      <c r="V149" s="105">
        <f t="shared" si="60"/>
        <v>698.52</v>
      </c>
      <c r="W149" s="105">
        <f t="shared" si="60"/>
        <v>698.52</v>
      </c>
      <c r="X149" s="105">
        <f t="shared" si="60"/>
        <v>698.52</v>
      </c>
      <c r="Y149" s="105">
        <f t="shared" si="60"/>
        <v>698.52</v>
      </c>
      <c r="Z149" s="50"/>
      <c r="AA149" s="50"/>
    </row>
    <row r="150" spans="1:27" s="13" customFormat="1" ht="33" customHeight="1" outlineLevel="1" x14ac:dyDescent="0.2">
      <c r="A150" s="48" t="s">
        <v>33</v>
      </c>
      <c r="B150" s="107">
        <f>B145</f>
        <v>4.8099999999999996</v>
      </c>
      <c r="C150" s="107">
        <f t="shared" si="60"/>
        <v>4.8099999999999996</v>
      </c>
      <c r="D150" s="107">
        <f t="shared" si="60"/>
        <v>4.8099999999999996</v>
      </c>
      <c r="E150" s="107">
        <f t="shared" si="60"/>
        <v>4.8099999999999996</v>
      </c>
      <c r="F150" s="107">
        <f t="shared" si="60"/>
        <v>4.8099999999999996</v>
      </c>
      <c r="G150" s="107">
        <f t="shared" si="60"/>
        <v>4.8099999999999996</v>
      </c>
      <c r="H150" s="107">
        <f t="shared" si="60"/>
        <v>4.8099999999999996</v>
      </c>
      <c r="I150" s="107">
        <f t="shared" si="60"/>
        <v>4.8099999999999996</v>
      </c>
      <c r="J150" s="107">
        <f t="shared" si="60"/>
        <v>4.8099999999999996</v>
      </c>
      <c r="K150" s="107">
        <f t="shared" si="60"/>
        <v>4.8099999999999996</v>
      </c>
      <c r="L150" s="107">
        <f t="shared" si="60"/>
        <v>4.8099999999999996</v>
      </c>
      <c r="M150" s="107">
        <f t="shared" si="60"/>
        <v>4.8099999999999996</v>
      </c>
      <c r="N150" s="107">
        <f t="shared" si="60"/>
        <v>4.8099999999999996</v>
      </c>
      <c r="O150" s="107">
        <f t="shared" si="60"/>
        <v>4.8099999999999996</v>
      </c>
      <c r="P150" s="107">
        <f t="shared" si="60"/>
        <v>4.8099999999999996</v>
      </c>
      <c r="Q150" s="107">
        <f t="shared" si="60"/>
        <v>4.8099999999999996</v>
      </c>
      <c r="R150" s="107">
        <f t="shared" si="60"/>
        <v>4.8099999999999996</v>
      </c>
      <c r="S150" s="107">
        <f t="shared" si="60"/>
        <v>4.8099999999999996</v>
      </c>
      <c r="T150" s="107">
        <f t="shared" si="60"/>
        <v>4.8099999999999996</v>
      </c>
      <c r="U150" s="107">
        <f t="shared" si="60"/>
        <v>4.8099999999999996</v>
      </c>
      <c r="V150" s="107">
        <f t="shared" si="60"/>
        <v>4.8099999999999996</v>
      </c>
      <c r="W150" s="107">
        <f t="shared" si="60"/>
        <v>4.8099999999999996</v>
      </c>
      <c r="X150" s="107">
        <f t="shared" si="60"/>
        <v>4.8099999999999996</v>
      </c>
      <c r="Y150" s="107">
        <f t="shared" si="60"/>
        <v>4.8099999999999996</v>
      </c>
      <c r="Z150" s="50"/>
      <c r="AA150" s="50"/>
    </row>
    <row r="151" spans="1:27" s="13" customFormat="1" ht="25.5" customHeight="1" outlineLevel="1" x14ac:dyDescent="0.25">
      <c r="A151" s="48" t="s">
        <v>34</v>
      </c>
      <c r="B151" s="105">
        <f>B146</f>
        <v>623.71</v>
      </c>
      <c r="C151" s="105">
        <f t="shared" si="60"/>
        <v>623.71</v>
      </c>
      <c r="D151" s="105">
        <f t="shared" si="60"/>
        <v>623.71</v>
      </c>
      <c r="E151" s="105">
        <f t="shared" si="60"/>
        <v>623.71</v>
      </c>
      <c r="F151" s="105">
        <f t="shared" si="60"/>
        <v>623.71</v>
      </c>
      <c r="G151" s="105">
        <f t="shared" si="60"/>
        <v>623.71</v>
      </c>
      <c r="H151" s="105">
        <f t="shared" si="60"/>
        <v>623.71</v>
      </c>
      <c r="I151" s="105">
        <f t="shared" si="60"/>
        <v>623.71</v>
      </c>
      <c r="J151" s="105">
        <f t="shared" si="60"/>
        <v>623.71</v>
      </c>
      <c r="K151" s="105">
        <f t="shared" si="60"/>
        <v>623.71</v>
      </c>
      <c r="L151" s="105">
        <f t="shared" si="60"/>
        <v>623.71</v>
      </c>
      <c r="M151" s="105">
        <f t="shared" si="60"/>
        <v>623.71</v>
      </c>
      <c r="N151" s="105">
        <f t="shared" si="60"/>
        <v>623.71</v>
      </c>
      <c r="O151" s="105">
        <f t="shared" si="60"/>
        <v>623.71</v>
      </c>
      <c r="P151" s="105">
        <f t="shared" si="60"/>
        <v>623.71</v>
      </c>
      <c r="Q151" s="105">
        <f t="shared" si="60"/>
        <v>623.71</v>
      </c>
      <c r="R151" s="105">
        <f t="shared" si="60"/>
        <v>623.71</v>
      </c>
      <c r="S151" s="105">
        <f t="shared" si="60"/>
        <v>623.71</v>
      </c>
      <c r="T151" s="105">
        <f t="shared" si="60"/>
        <v>623.71</v>
      </c>
      <c r="U151" s="105">
        <f t="shared" si="60"/>
        <v>623.71</v>
      </c>
      <c r="V151" s="105">
        <f t="shared" si="60"/>
        <v>623.71</v>
      </c>
      <c r="W151" s="105">
        <f t="shared" si="60"/>
        <v>623.71</v>
      </c>
      <c r="X151" s="105">
        <f t="shared" si="60"/>
        <v>623.71</v>
      </c>
      <c r="Y151" s="105">
        <f t="shared" si="60"/>
        <v>623.71</v>
      </c>
      <c r="Z151" s="50"/>
      <c r="AA151" s="50"/>
    </row>
    <row r="152" spans="1:27" s="10" customFormat="1" ht="25.5" customHeight="1" x14ac:dyDescent="0.2">
      <c r="A152" s="32">
        <v>30</v>
      </c>
      <c r="B152" s="108">
        <f t="shared" ref="B152:Y152" si="61">SUM(B153:B156)</f>
        <v>3143.86</v>
      </c>
      <c r="C152" s="108">
        <f t="shared" si="61"/>
        <v>3047.06</v>
      </c>
      <c r="D152" s="108">
        <f t="shared" si="61"/>
        <v>2982.08</v>
      </c>
      <c r="E152" s="108">
        <f t="shared" si="61"/>
        <v>2944.6</v>
      </c>
      <c r="F152" s="108">
        <f t="shared" si="61"/>
        <v>2985.41</v>
      </c>
      <c r="G152" s="108">
        <f t="shared" si="61"/>
        <v>3133.5099999999998</v>
      </c>
      <c r="H152" s="108">
        <f t="shared" si="61"/>
        <v>3176.0899999999997</v>
      </c>
      <c r="I152" s="108">
        <f t="shared" si="61"/>
        <v>3235.82</v>
      </c>
      <c r="J152" s="108">
        <f t="shared" si="61"/>
        <v>3327.18</v>
      </c>
      <c r="K152" s="108">
        <f t="shared" si="61"/>
        <v>3329.44</v>
      </c>
      <c r="L152" s="108">
        <f t="shared" si="61"/>
        <v>3303.94</v>
      </c>
      <c r="M152" s="108">
        <f t="shared" si="61"/>
        <v>3310.32</v>
      </c>
      <c r="N152" s="108">
        <f t="shared" si="61"/>
        <v>3313.89</v>
      </c>
      <c r="O152" s="108">
        <f t="shared" si="61"/>
        <v>3319.23</v>
      </c>
      <c r="P152" s="108">
        <f t="shared" si="61"/>
        <v>3336.03</v>
      </c>
      <c r="Q152" s="108">
        <f t="shared" si="61"/>
        <v>3357.7000000000003</v>
      </c>
      <c r="R152" s="108">
        <f t="shared" si="61"/>
        <v>3386.22</v>
      </c>
      <c r="S152" s="108">
        <f t="shared" si="61"/>
        <v>3373.46</v>
      </c>
      <c r="T152" s="108">
        <f t="shared" si="61"/>
        <v>3320.4900000000002</v>
      </c>
      <c r="U152" s="108">
        <f t="shared" si="61"/>
        <v>3199.11</v>
      </c>
      <c r="V152" s="108">
        <f t="shared" si="61"/>
        <v>3192.67</v>
      </c>
      <c r="W152" s="108">
        <f t="shared" si="61"/>
        <v>3243.4500000000003</v>
      </c>
      <c r="X152" s="108">
        <f t="shared" si="61"/>
        <v>3174.97</v>
      </c>
      <c r="Y152" s="108">
        <f t="shared" si="61"/>
        <v>2976.4</v>
      </c>
      <c r="Z152" s="51"/>
      <c r="AA152" s="51"/>
    </row>
    <row r="153" spans="1:27" s="13" customFormat="1" ht="25.5" customHeight="1" outlineLevel="1" x14ac:dyDescent="0.2">
      <c r="A153" s="48" t="s">
        <v>31</v>
      </c>
      <c r="B153" s="113">
        <v>1816.82</v>
      </c>
      <c r="C153" s="113">
        <v>1720.02</v>
      </c>
      <c r="D153" s="113">
        <v>1655.04</v>
      </c>
      <c r="E153" s="113">
        <v>1617.56</v>
      </c>
      <c r="F153" s="113">
        <v>1658.37</v>
      </c>
      <c r="G153" s="113">
        <v>1806.47</v>
      </c>
      <c r="H153" s="113">
        <v>1849.05</v>
      </c>
      <c r="I153" s="113">
        <v>1908.78</v>
      </c>
      <c r="J153" s="113">
        <v>2000.14</v>
      </c>
      <c r="K153" s="113">
        <v>2002.4</v>
      </c>
      <c r="L153" s="113">
        <v>1976.9</v>
      </c>
      <c r="M153" s="113">
        <v>1983.28</v>
      </c>
      <c r="N153" s="113">
        <v>1986.85</v>
      </c>
      <c r="O153" s="113">
        <v>1992.19</v>
      </c>
      <c r="P153" s="113">
        <v>2008.99</v>
      </c>
      <c r="Q153" s="113">
        <v>2030.66</v>
      </c>
      <c r="R153" s="113">
        <v>2059.1799999999998</v>
      </c>
      <c r="S153" s="113">
        <v>2046.42</v>
      </c>
      <c r="T153" s="113">
        <v>1993.45</v>
      </c>
      <c r="U153" s="113">
        <v>1872.07</v>
      </c>
      <c r="V153" s="113">
        <v>1865.63</v>
      </c>
      <c r="W153" s="113">
        <v>1916.41</v>
      </c>
      <c r="X153" s="113">
        <v>1847.93</v>
      </c>
      <c r="Y153" s="113">
        <v>1649.36</v>
      </c>
      <c r="Z153" s="51"/>
      <c r="AA153" s="50"/>
    </row>
    <row r="154" spans="1:27" s="13" customFormat="1" ht="25.5" customHeight="1" outlineLevel="1" x14ac:dyDescent="0.25">
      <c r="A154" s="48" t="s">
        <v>32</v>
      </c>
      <c r="B154" s="105">
        <f>B149</f>
        <v>698.52</v>
      </c>
      <c r="C154" s="105">
        <f t="shared" ref="C154:Y156" si="62">C149</f>
        <v>698.52</v>
      </c>
      <c r="D154" s="105">
        <f t="shared" si="62"/>
        <v>698.52</v>
      </c>
      <c r="E154" s="105">
        <f t="shared" si="62"/>
        <v>698.52</v>
      </c>
      <c r="F154" s="105">
        <f t="shared" si="62"/>
        <v>698.52</v>
      </c>
      <c r="G154" s="105">
        <f t="shared" si="62"/>
        <v>698.52</v>
      </c>
      <c r="H154" s="105">
        <f t="shared" si="62"/>
        <v>698.52</v>
      </c>
      <c r="I154" s="105">
        <f t="shared" si="62"/>
        <v>698.52</v>
      </c>
      <c r="J154" s="105">
        <f t="shared" si="62"/>
        <v>698.52</v>
      </c>
      <c r="K154" s="105">
        <f t="shared" si="62"/>
        <v>698.52</v>
      </c>
      <c r="L154" s="105">
        <f t="shared" si="62"/>
        <v>698.52</v>
      </c>
      <c r="M154" s="105">
        <f t="shared" si="62"/>
        <v>698.52</v>
      </c>
      <c r="N154" s="105">
        <f t="shared" si="62"/>
        <v>698.52</v>
      </c>
      <c r="O154" s="105">
        <f t="shared" si="62"/>
        <v>698.52</v>
      </c>
      <c r="P154" s="105">
        <f t="shared" si="62"/>
        <v>698.52</v>
      </c>
      <c r="Q154" s="105">
        <f t="shared" si="62"/>
        <v>698.52</v>
      </c>
      <c r="R154" s="105">
        <f t="shared" si="62"/>
        <v>698.52</v>
      </c>
      <c r="S154" s="105">
        <f t="shared" si="62"/>
        <v>698.52</v>
      </c>
      <c r="T154" s="105">
        <f t="shared" si="62"/>
        <v>698.52</v>
      </c>
      <c r="U154" s="105">
        <f t="shared" si="62"/>
        <v>698.52</v>
      </c>
      <c r="V154" s="105">
        <f t="shared" si="62"/>
        <v>698.52</v>
      </c>
      <c r="W154" s="105">
        <f t="shared" si="62"/>
        <v>698.52</v>
      </c>
      <c r="X154" s="105">
        <f t="shared" si="62"/>
        <v>698.52</v>
      </c>
      <c r="Y154" s="105">
        <f t="shared" si="62"/>
        <v>698.52</v>
      </c>
      <c r="Z154" s="51"/>
      <c r="AA154" s="50"/>
    </row>
    <row r="155" spans="1:27" s="13" customFormat="1" ht="33" customHeight="1" outlineLevel="1" x14ac:dyDescent="0.2">
      <c r="A155" s="48" t="s">
        <v>33</v>
      </c>
      <c r="B155" s="107">
        <f>B150</f>
        <v>4.8099999999999996</v>
      </c>
      <c r="C155" s="107">
        <f t="shared" si="62"/>
        <v>4.8099999999999996</v>
      </c>
      <c r="D155" s="107">
        <f t="shared" si="62"/>
        <v>4.8099999999999996</v>
      </c>
      <c r="E155" s="107">
        <f t="shared" si="62"/>
        <v>4.8099999999999996</v>
      </c>
      <c r="F155" s="107">
        <f t="shared" si="62"/>
        <v>4.8099999999999996</v>
      </c>
      <c r="G155" s="107">
        <f t="shared" si="62"/>
        <v>4.8099999999999996</v>
      </c>
      <c r="H155" s="107">
        <f t="shared" si="62"/>
        <v>4.8099999999999996</v>
      </c>
      <c r="I155" s="107">
        <f t="shared" si="62"/>
        <v>4.8099999999999996</v>
      </c>
      <c r="J155" s="107">
        <f t="shared" si="62"/>
        <v>4.8099999999999996</v>
      </c>
      <c r="K155" s="107">
        <f t="shared" si="62"/>
        <v>4.8099999999999996</v>
      </c>
      <c r="L155" s="107">
        <f t="shared" si="62"/>
        <v>4.8099999999999996</v>
      </c>
      <c r="M155" s="107">
        <f t="shared" si="62"/>
        <v>4.8099999999999996</v>
      </c>
      <c r="N155" s="107">
        <f t="shared" si="62"/>
        <v>4.8099999999999996</v>
      </c>
      <c r="O155" s="107">
        <f t="shared" si="62"/>
        <v>4.8099999999999996</v>
      </c>
      <c r="P155" s="107">
        <f t="shared" si="62"/>
        <v>4.8099999999999996</v>
      </c>
      <c r="Q155" s="107">
        <f t="shared" si="62"/>
        <v>4.8099999999999996</v>
      </c>
      <c r="R155" s="107">
        <f t="shared" si="62"/>
        <v>4.8099999999999996</v>
      </c>
      <c r="S155" s="107">
        <f t="shared" si="62"/>
        <v>4.8099999999999996</v>
      </c>
      <c r="T155" s="107">
        <f t="shared" si="62"/>
        <v>4.8099999999999996</v>
      </c>
      <c r="U155" s="107">
        <f t="shared" si="62"/>
        <v>4.8099999999999996</v>
      </c>
      <c r="V155" s="107">
        <f t="shared" si="62"/>
        <v>4.8099999999999996</v>
      </c>
      <c r="W155" s="107">
        <f t="shared" si="62"/>
        <v>4.8099999999999996</v>
      </c>
      <c r="X155" s="107">
        <f t="shared" si="62"/>
        <v>4.8099999999999996</v>
      </c>
      <c r="Y155" s="107">
        <f t="shared" si="62"/>
        <v>4.8099999999999996</v>
      </c>
      <c r="Z155" s="50"/>
      <c r="AA155" s="50"/>
    </row>
    <row r="156" spans="1:27" s="13" customFormat="1" ht="25.5" customHeight="1" outlineLevel="1" x14ac:dyDescent="0.25">
      <c r="A156" s="48" t="s">
        <v>34</v>
      </c>
      <c r="B156" s="105">
        <f>B151</f>
        <v>623.71</v>
      </c>
      <c r="C156" s="105">
        <f t="shared" si="62"/>
        <v>623.71</v>
      </c>
      <c r="D156" s="105">
        <f t="shared" si="62"/>
        <v>623.71</v>
      </c>
      <c r="E156" s="105">
        <f t="shared" si="62"/>
        <v>623.71</v>
      </c>
      <c r="F156" s="105">
        <f t="shared" si="62"/>
        <v>623.71</v>
      </c>
      <c r="G156" s="105">
        <f t="shared" si="62"/>
        <v>623.71</v>
      </c>
      <c r="H156" s="105">
        <f t="shared" si="62"/>
        <v>623.71</v>
      </c>
      <c r="I156" s="105">
        <f t="shared" si="62"/>
        <v>623.71</v>
      </c>
      <c r="J156" s="105">
        <f t="shared" si="62"/>
        <v>623.71</v>
      </c>
      <c r="K156" s="105">
        <f t="shared" si="62"/>
        <v>623.71</v>
      </c>
      <c r="L156" s="105">
        <f t="shared" si="62"/>
        <v>623.71</v>
      </c>
      <c r="M156" s="105">
        <f t="shared" si="62"/>
        <v>623.71</v>
      </c>
      <c r="N156" s="105">
        <f t="shared" si="62"/>
        <v>623.71</v>
      </c>
      <c r="O156" s="105">
        <f t="shared" si="62"/>
        <v>623.71</v>
      </c>
      <c r="P156" s="105">
        <f t="shared" si="62"/>
        <v>623.71</v>
      </c>
      <c r="Q156" s="105">
        <f t="shared" si="62"/>
        <v>623.71</v>
      </c>
      <c r="R156" s="105">
        <f t="shared" si="62"/>
        <v>623.71</v>
      </c>
      <c r="S156" s="105">
        <f t="shared" si="62"/>
        <v>623.71</v>
      </c>
      <c r="T156" s="105">
        <f t="shared" si="62"/>
        <v>623.71</v>
      </c>
      <c r="U156" s="105">
        <f t="shared" si="62"/>
        <v>623.71</v>
      </c>
      <c r="V156" s="105">
        <f t="shared" si="62"/>
        <v>623.71</v>
      </c>
      <c r="W156" s="105">
        <f t="shared" si="62"/>
        <v>623.71</v>
      </c>
      <c r="X156" s="105">
        <f t="shared" si="62"/>
        <v>623.71</v>
      </c>
      <c r="Y156" s="105">
        <f t="shared" si="62"/>
        <v>623.71</v>
      </c>
      <c r="Z156" s="50"/>
      <c r="AA156" s="50"/>
    </row>
    <row r="157" spans="1:27" s="10" customFormat="1" ht="25.5" customHeight="1" x14ac:dyDescent="0.2">
      <c r="A157" s="32">
        <v>31</v>
      </c>
      <c r="B157" s="108">
        <f>SUM(B158:B161)</f>
        <v>3000.64</v>
      </c>
      <c r="C157" s="108">
        <f t="shared" ref="C157:Y157" si="63">SUM(C158:C161)</f>
        <v>2980.3399999999997</v>
      </c>
      <c r="D157" s="108">
        <f t="shared" si="63"/>
        <v>2890.4500000000003</v>
      </c>
      <c r="E157" s="108">
        <f t="shared" si="63"/>
        <v>2865.42</v>
      </c>
      <c r="F157" s="108">
        <f t="shared" si="63"/>
        <v>2901.86</v>
      </c>
      <c r="G157" s="108">
        <f t="shared" si="63"/>
        <v>3102.89</v>
      </c>
      <c r="H157" s="108">
        <f t="shared" si="63"/>
        <v>3163.9900000000002</v>
      </c>
      <c r="I157" s="108">
        <f t="shared" si="63"/>
        <v>3171</v>
      </c>
      <c r="J157" s="108">
        <f t="shared" si="63"/>
        <v>3162.4500000000003</v>
      </c>
      <c r="K157" s="108">
        <f t="shared" si="63"/>
        <v>3148.87</v>
      </c>
      <c r="L157" s="108">
        <f t="shared" si="63"/>
        <v>3122.04</v>
      </c>
      <c r="M157" s="108">
        <f t="shared" si="63"/>
        <v>3112.57</v>
      </c>
      <c r="N157" s="108">
        <f t="shared" si="63"/>
        <v>3110.29</v>
      </c>
      <c r="O157" s="108">
        <f t="shared" si="63"/>
        <v>3098.53</v>
      </c>
      <c r="P157" s="108">
        <f t="shared" si="63"/>
        <v>3134.31</v>
      </c>
      <c r="Q157" s="108">
        <f t="shared" si="63"/>
        <v>3188.89</v>
      </c>
      <c r="R157" s="108">
        <f t="shared" si="63"/>
        <v>3198.15</v>
      </c>
      <c r="S157" s="108">
        <f t="shared" si="63"/>
        <v>3194.17</v>
      </c>
      <c r="T157" s="108">
        <f t="shared" si="63"/>
        <v>3095.68</v>
      </c>
      <c r="U157" s="108">
        <f t="shared" si="63"/>
        <v>2984.27</v>
      </c>
      <c r="V157" s="108">
        <f t="shared" si="63"/>
        <v>3026.3399999999997</v>
      </c>
      <c r="W157" s="108">
        <f t="shared" si="63"/>
        <v>3144.93</v>
      </c>
      <c r="X157" s="108">
        <f t="shared" si="63"/>
        <v>2926.15</v>
      </c>
      <c r="Y157" s="108">
        <f t="shared" si="63"/>
        <v>2906.25</v>
      </c>
      <c r="Z157" s="51"/>
      <c r="AA157" s="51"/>
    </row>
    <row r="158" spans="1:27" s="117" customFormat="1" ht="25.5" customHeight="1" outlineLevel="1" x14ac:dyDescent="0.2">
      <c r="A158" s="116" t="s">
        <v>31</v>
      </c>
      <c r="B158" s="113">
        <v>1673.6</v>
      </c>
      <c r="C158" s="113">
        <v>1653.3</v>
      </c>
      <c r="D158" s="113">
        <v>1563.41</v>
      </c>
      <c r="E158" s="113">
        <v>1538.38</v>
      </c>
      <c r="F158" s="113">
        <v>1574.82</v>
      </c>
      <c r="G158" s="113">
        <v>1775.85</v>
      </c>
      <c r="H158" s="113">
        <v>1836.95</v>
      </c>
      <c r="I158" s="113">
        <v>1843.96</v>
      </c>
      <c r="J158" s="113">
        <v>1835.41</v>
      </c>
      <c r="K158" s="113">
        <v>1821.83</v>
      </c>
      <c r="L158" s="113">
        <v>1795</v>
      </c>
      <c r="M158" s="113">
        <v>1785.53</v>
      </c>
      <c r="N158" s="113">
        <v>1783.25</v>
      </c>
      <c r="O158" s="113">
        <v>1771.49</v>
      </c>
      <c r="P158" s="113">
        <v>1807.27</v>
      </c>
      <c r="Q158" s="113">
        <v>1861.85</v>
      </c>
      <c r="R158" s="113">
        <v>1871.11</v>
      </c>
      <c r="S158" s="113">
        <v>1867.13</v>
      </c>
      <c r="T158" s="113">
        <v>1768.64</v>
      </c>
      <c r="U158" s="113">
        <v>1657.23</v>
      </c>
      <c r="V158" s="113">
        <v>1699.3</v>
      </c>
      <c r="W158" s="113">
        <v>1817.89</v>
      </c>
      <c r="X158" s="113">
        <v>1599.11</v>
      </c>
      <c r="Y158" s="113">
        <v>1579.21</v>
      </c>
    </row>
    <row r="159" spans="1:27" s="13" customFormat="1" ht="25.5" customHeight="1" outlineLevel="1" x14ac:dyDescent="0.25">
      <c r="A159" s="48" t="s">
        <v>32</v>
      </c>
      <c r="B159" s="105">
        <f t="shared" ref="B159:Y159" si="64">B154</f>
        <v>698.52</v>
      </c>
      <c r="C159" s="105">
        <f t="shared" si="64"/>
        <v>698.52</v>
      </c>
      <c r="D159" s="105">
        <f t="shared" si="64"/>
        <v>698.52</v>
      </c>
      <c r="E159" s="105">
        <f t="shared" si="64"/>
        <v>698.52</v>
      </c>
      <c r="F159" s="105">
        <f t="shared" si="64"/>
        <v>698.52</v>
      </c>
      <c r="G159" s="105">
        <f t="shared" si="64"/>
        <v>698.52</v>
      </c>
      <c r="H159" s="105">
        <f t="shared" si="64"/>
        <v>698.52</v>
      </c>
      <c r="I159" s="105">
        <f t="shared" si="64"/>
        <v>698.52</v>
      </c>
      <c r="J159" s="105">
        <f t="shared" si="64"/>
        <v>698.52</v>
      </c>
      <c r="K159" s="105">
        <f t="shared" si="64"/>
        <v>698.52</v>
      </c>
      <c r="L159" s="105">
        <f t="shared" si="64"/>
        <v>698.52</v>
      </c>
      <c r="M159" s="105">
        <f t="shared" si="64"/>
        <v>698.52</v>
      </c>
      <c r="N159" s="105">
        <f t="shared" si="64"/>
        <v>698.52</v>
      </c>
      <c r="O159" s="105">
        <f t="shared" si="64"/>
        <v>698.52</v>
      </c>
      <c r="P159" s="105">
        <f t="shared" si="64"/>
        <v>698.52</v>
      </c>
      <c r="Q159" s="105">
        <f t="shared" si="64"/>
        <v>698.52</v>
      </c>
      <c r="R159" s="105">
        <f t="shared" si="64"/>
        <v>698.52</v>
      </c>
      <c r="S159" s="105">
        <f t="shared" si="64"/>
        <v>698.52</v>
      </c>
      <c r="T159" s="105">
        <f t="shared" si="64"/>
        <v>698.52</v>
      </c>
      <c r="U159" s="105">
        <f t="shared" si="64"/>
        <v>698.52</v>
      </c>
      <c r="V159" s="105">
        <f t="shared" si="64"/>
        <v>698.52</v>
      </c>
      <c r="W159" s="105">
        <f t="shared" si="64"/>
        <v>698.52</v>
      </c>
      <c r="X159" s="105">
        <f t="shared" si="64"/>
        <v>698.52</v>
      </c>
      <c r="Y159" s="105">
        <f t="shared" si="64"/>
        <v>698.52</v>
      </c>
      <c r="Z159" s="50"/>
      <c r="AA159" s="50"/>
    </row>
    <row r="160" spans="1:27" s="13" customFormat="1" ht="33" customHeight="1" outlineLevel="1" x14ac:dyDescent="0.2">
      <c r="A160" s="48" t="s">
        <v>33</v>
      </c>
      <c r="B160" s="107">
        <f t="shared" ref="B160:Y161" si="65">B155</f>
        <v>4.8099999999999996</v>
      </c>
      <c r="C160" s="107">
        <f t="shared" si="65"/>
        <v>4.8099999999999996</v>
      </c>
      <c r="D160" s="107">
        <f t="shared" si="65"/>
        <v>4.8099999999999996</v>
      </c>
      <c r="E160" s="107">
        <f t="shared" si="65"/>
        <v>4.8099999999999996</v>
      </c>
      <c r="F160" s="107">
        <f t="shared" si="65"/>
        <v>4.8099999999999996</v>
      </c>
      <c r="G160" s="107">
        <f t="shared" si="65"/>
        <v>4.8099999999999996</v>
      </c>
      <c r="H160" s="107">
        <f t="shared" si="65"/>
        <v>4.8099999999999996</v>
      </c>
      <c r="I160" s="107">
        <f t="shared" si="65"/>
        <v>4.8099999999999996</v>
      </c>
      <c r="J160" s="107">
        <f t="shared" si="65"/>
        <v>4.8099999999999996</v>
      </c>
      <c r="K160" s="107">
        <f t="shared" si="65"/>
        <v>4.8099999999999996</v>
      </c>
      <c r="L160" s="107">
        <f t="shared" si="65"/>
        <v>4.8099999999999996</v>
      </c>
      <c r="M160" s="107">
        <f t="shared" si="65"/>
        <v>4.8099999999999996</v>
      </c>
      <c r="N160" s="107">
        <f t="shared" si="65"/>
        <v>4.8099999999999996</v>
      </c>
      <c r="O160" s="107">
        <f t="shared" si="65"/>
        <v>4.8099999999999996</v>
      </c>
      <c r="P160" s="107">
        <f t="shared" si="65"/>
        <v>4.8099999999999996</v>
      </c>
      <c r="Q160" s="107">
        <f t="shared" si="65"/>
        <v>4.8099999999999996</v>
      </c>
      <c r="R160" s="107">
        <f t="shared" si="65"/>
        <v>4.8099999999999996</v>
      </c>
      <c r="S160" s="107">
        <f t="shared" si="65"/>
        <v>4.8099999999999996</v>
      </c>
      <c r="T160" s="107">
        <f t="shared" si="65"/>
        <v>4.8099999999999996</v>
      </c>
      <c r="U160" s="107">
        <f t="shared" si="65"/>
        <v>4.8099999999999996</v>
      </c>
      <c r="V160" s="107">
        <f t="shared" si="65"/>
        <v>4.8099999999999996</v>
      </c>
      <c r="W160" s="107">
        <f t="shared" si="65"/>
        <v>4.8099999999999996</v>
      </c>
      <c r="X160" s="107">
        <f t="shared" si="65"/>
        <v>4.8099999999999996</v>
      </c>
      <c r="Y160" s="107">
        <f t="shared" si="65"/>
        <v>4.8099999999999996</v>
      </c>
      <c r="Z160" s="50"/>
      <c r="AA160" s="50"/>
    </row>
    <row r="161" spans="1:27" s="13" customFormat="1" ht="25.5" customHeight="1" outlineLevel="1" x14ac:dyDescent="0.25">
      <c r="A161" s="48" t="s">
        <v>34</v>
      </c>
      <c r="B161" s="71">
        <f>B156</f>
        <v>623.71</v>
      </c>
      <c r="C161" s="71">
        <f t="shared" si="65"/>
        <v>623.71</v>
      </c>
      <c r="D161" s="71">
        <f t="shared" si="65"/>
        <v>623.71</v>
      </c>
      <c r="E161" s="71">
        <f t="shared" si="65"/>
        <v>623.71</v>
      </c>
      <c r="F161" s="71">
        <f t="shared" si="65"/>
        <v>623.71</v>
      </c>
      <c r="G161" s="71">
        <f t="shared" si="65"/>
        <v>623.71</v>
      </c>
      <c r="H161" s="71">
        <f t="shared" si="65"/>
        <v>623.71</v>
      </c>
      <c r="I161" s="71">
        <f t="shared" si="65"/>
        <v>623.71</v>
      </c>
      <c r="J161" s="71">
        <f t="shared" si="65"/>
        <v>623.71</v>
      </c>
      <c r="K161" s="71">
        <f t="shared" si="65"/>
        <v>623.71</v>
      </c>
      <c r="L161" s="71">
        <f t="shared" si="65"/>
        <v>623.71</v>
      </c>
      <c r="M161" s="71">
        <f t="shared" si="65"/>
        <v>623.71</v>
      </c>
      <c r="N161" s="71">
        <f t="shared" si="65"/>
        <v>623.71</v>
      </c>
      <c r="O161" s="71">
        <f t="shared" si="65"/>
        <v>623.71</v>
      </c>
      <c r="P161" s="71">
        <f t="shared" si="65"/>
        <v>623.71</v>
      </c>
      <c r="Q161" s="71">
        <f t="shared" si="65"/>
        <v>623.71</v>
      </c>
      <c r="R161" s="71">
        <f t="shared" si="65"/>
        <v>623.71</v>
      </c>
      <c r="S161" s="71">
        <f t="shared" si="65"/>
        <v>623.71</v>
      </c>
      <c r="T161" s="71">
        <f t="shared" si="65"/>
        <v>623.71</v>
      </c>
      <c r="U161" s="71">
        <f t="shared" si="65"/>
        <v>623.71</v>
      </c>
      <c r="V161" s="71">
        <f t="shared" si="65"/>
        <v>623.71</v>
      </c>
      <c r="W161" s="71">
        <f t="shared" si="65"/>
        <v>623.71</v>
      </c>
      <c r="X161" s="71">
        <f t="shared" si="65"/>
        <v>623.71</v>
      </c>
      <c r="Y161" s="71">
        <f t="shared" si="65"/>
        <v>623.71</v>
      </c>
      <c r="Z161" s="50"/>
      <c r="AA161" s="50"/>
    </row>
    <row r="162" spans="1:27" ht="25.5" customHeight="1" x14ac:dyDescent="0.25"/>
    <row r="163" spans="1:27" s="40" customFormat="1" ht="25.5" customHeight="1" x14ac:dyDescent="0.2">
      <c r="A163" s="121" t="s">
        <v>30</v>
      </c>
      <c r="B163" s="122" t="s">
        <v>40</v>
      </c>
      <c r="C163" s="122"/>
      <c r="D163" s="122"/>
      <c r="E163" s="122"/>
      <c r="F163" s="122"/>
      <c r="G163" s="122"/>
      <c r="H163" s="122"/>
      <c r="I163" s="122"/>
      <c r="J163" s="122"/>
      <c r="K163" s="122"/>
      <c r="L163" s="122"/>
      <c r="M163" s="122"/>
      <c r="N163" s="122"/>
      <c r="O163" s="122"/>
      <c r="P163" s="122"/>
      <c r="Q163" s="122"/>
      <c r="R163" s="122"/>
      <c r="S163" s="122"/>
      <c r="T163" s="122"/>
      <c r="U163" s="122"/>
      <c r="V163" s="122"/>
      <c r="W163" s="122"/>
      <c r="X163" s="122"/>
      <c r="Y163" s="122"/>
      <c r="Z163" s="53"/>
      <c r="AA163" s="53"/>
    </row>
    <row r="164" spans="1:27" s="40" customFormat="1" ht="31.5" x14ac:dyDescent="0.2">
      <c r="A164" s="121"/>
      <c r="B164" s="57" t="s">
        <v>29</v>
      </c>
      <c r="C164" s="57" t="s">
        <v>28</v>
      </c>
      <c r="D164" s="57" t="s">
        <v>27</v>
      </c>
      <c r="E164" s="57" t="s">
        <v>26</v>
      </c>
      <c r="F164" s="57" t="s">
        <v>25</v>
      </c>
      <c r="G164" s="57" t="s">
        <v>24</v>
      </c>
      <c r="H164" s="57" t="s">
        <v>23</v>
      </c>
      <c r="I164" s="57" t="s">
        <v>22</v>
      </c>
      <c r="J164" s="57" t="s">
        <v>21</v>
      </c>
      <c r="K164" s="57" t="s">
        <v>20</v>
      </c>
      <c r="L164" s="57" t="s">
        <v>19</v>
      </c>
      <c r="M164" s="57" t="s">
        <v>18</v>
      </c>
      <c r="N164" s="57" t="s">
        <v>17</v>
      </c>
      <c r="O164" s="57" t="s">
        <v>16</v>
      </c>
      <c r="P164" s="57" t="s">
        <v>15</v>
      </c>
      <c r="Q164" s="57" t="s">
        <v>14</v>
      </c>
      <c r="R164" s="57" t="s">
        <v>13</v>
      </c>
      <c r="S164" s="57" t="s">
        <v>12</v>
      </c>
      <c r="T164" s="57" t="s">
        <v>11</v>
      </c>
      <c r="U164" s="57" t="s">
        <v>10</v>
      </c>
      <c r="V164" s="57" t="s">
        <v>9</v>
      </c>
      <c r="W164" s="57" t="s">
        <v>8</v>
      </c>
      <c r="X164" s="57" t="s">
        <v>7</v>
      </c>
      <c r="Y164" s="57" t="s">
        <v>6</v>
      </c>
      <c r="Z164" s="53"/>
      <c r="AA164" s="53"/>
    </row>
    <row r="165" spans="1:27" s="10" customFormat="1" ht="25.5" customHeight="1" x14ac:dyDescent="0.2">
      <c r="A165" s="32">
        <v>1</v>
      </c>
      <c r="B165" s="70">
        <f t="shared" ref="B165:Y165" si="66">SUM(B166:B169)</f>
        <v>3992.85</v>
      </c>
      <c r="C165" s="70">
        <f t="shared" si="66"/>
        <v>3969.09</v>
      </c>
      <c r="D165" s="70">
        <f t="shared" si="66"/>
        <v>3905.51</v>
      </c>
      <c r="E165" s="70">
        <f t="shared" si="66"/>
        <v>3927.99</v>
      </c>
      <c r="F165" s="70">
        <f t="shared" si="66"/>
        <v>3896.06</v>
      </c>
      <c r="G165" s="70">
        <f t="shared" si="66"/>
        <v>3970.17</v>
      </c>
      <c r="H165" s="70">
        <f t="shared" si="66"/>
        <v>3971.6800000000003</v>
      </c>
      <c r="I165" s="70">
        <f t="shared" si="66"/>
        <v>4012.48</v>
      </c>
      <c r="J165" s="70">
        <f t="shared" si="66"/>
        <v>4029.0699999999997</v>
      </c>
      <c r="K165" s="70">
        <f t="shared" si="66"/>
        <v>3995.0699999999997</v>
      </c>
      <c r="L165" s="70">
        <f t="shared" si="66"/>
        <v>4023.01</v>
      </c>
      <c r="M165" s="70">
        <f t="shared" si="66"/>
        <v>4003.8199999999997</v>
      </c>
      <c r="N165" s="70">
        <f t="shared" si="66"/>
        <v>4000.16</v>
      </c>
      <c r="O165" s="70">
        <f t="shared" si="66"/>
        <v>4027.71</v>
      </c>
      <c r="P165" s="70">
        <f t="shared" si="66"/>
        <v>4077.3900000000003</v>
      </c>
      <c r="Q165" s="70">
        <f t="shared" si="66"/>
        <v>4094.38</v>
      </c>
      <c r="R165" s="70">
        <f t="shared" si="66"/>
        <v>4118.8500000000004</v>
      </c>
      <c r="S165" s="70">
        <f t="shared" si="66"/>
        <v>4144.63</v>
      </c>
      <c r="T165" s="70">
        <f t="shared" si="66"/>
        <v>4078.4</v>
      </c>
      <c r="U165" s="70">
        <f t="shared" si="66"/>
        <v>4123.2700000000004</v>
      </c>
      <c r="V165" s="70">
        <f t="shared" si="66"/>
        <v>4054.71</v>
      </c>
      <c r="W165" s="70">
        <f t="shared" si="66"/>
        <v>3946.44</v>
      </c>
      <c r="X165" s="70">
        <f t="shared" si="66"/>
        <v>3918.49</v>
      </c>
      <c r="Y165" s="70">
        <f t="shared" si="66"/>
        <v>3871.54</v>
      </c>
      <c r="Z165" s="51"/>
      <c r="AA165" s="51"/>
    </row>
    <row r="166" spans="1:27" s="13" customFormat="1" ht="25.5" customHeight="1" outlineLevel="1" x14ac:dyDescent="0.2">
      <c r="A166" s="48" t="s">
        <v>31</v>
      </c>
      <c r="B166" s="72">
        <f t="shared" ref="B166:Y166" si="67">B8</f>
        <v>1932.87</v>
      </c>
      <c r="C166" s="72">
        <f t="shared" si="67"/>
        <v>1909.11</v>
      </c>
      <c r="D166" s="72">
        <f t="shared" si="67"/>
        <v>1845.53</v>
      </c>
      <c r="E166" s="72">
        <f t="shared" si="67"/>
        <v>1868.01</v>
      </c>
      <c r="F166" s="72">
        <f t="shared" si="67"/>
        <v>1836.08</v>
      </c>
      <c r="G166" s="72">
        <f t="shared" si="67"/>
        <v>1910.19</v>
      </c>
      <c r="H166" s="72">
        <f t="shared" si="67"/>
        <v>1911.7</v>
      </c>
      <c r="I166" s="72">
        <f t="shared" si="67"/>
        <v>1952.5</v>
      </c>
      <c r="J166" s="72">
        <f t="shared" si="67"/>
        <v>1969.09</v>
      </c>
      <c r="K166" s="72">
        <f t="shared" si="67"/>
        <v>1935.09</v>
      </c>
      <c r="L166" s="72">
        <f t="shared" si="67"/>
        <v>1963.03</v>
      </c>
      <c r="M166" s="72">
        <f t="shared" si="67"/>
        <v>1943.84</v>
      </c>
      <c r="N166" s="72">
        <f t="shared" si="67"/>
        <v>1940.18</v>
      </c>
      <c r="O166" s="72">
        <f t="shared" si="67"/>
        <v>1967.73</v>
      </c>
      <c r="P166" s="72">
        <f t="shared" si="67"/>
        <v>2017.41</v>
      </c>
      <c r="Q166" s="72">
        <f t="shared" si="67"/>
        <v>2034.4</v>
      </c>
      <c r="R166" s="72">
        <f t="shared" si="67"/>
        <v>2058.87</v>
      </c>
      <c r="S166" s="72">
        <f t="shared" si="67"/>
        <v>2084.65</v>
      </c>
      <c r="T166" s="72">
        <f t="shared" si="67"/>
        <v>2018.42</v>
      </c>
      <c r="U166" s="72">
        <f t="shared" si="67"/>
        <v>2063.29</v>
      </c>
      <c r="V166" s="72">
        <f t="shared" si="67"/>
        <v>1994.73</v>
      </c>
      <c r="W166" s="72">
        <f t="shared" si="67"/>
        <v>1886.46</v>
      </c>
      <c r="X166" s="72">
        <f t="shared" si="67"/>
        <v>1858.51</v>
      </c>
      <c r="Y166" s="72">
        <f t="shared" si="67"/>
        <v>1811.56</v>
      </c>
      <c r="Z166" s="50"/>
      <c r="AA166" s="50"/>
    </row>
    <row r="167" spans="1:27" s="13" customFormat="1" ht="25.5" customHeight="1" outlineLevel="1" x14ac:dyDescent="0.25">
      <c r="A167" s="48" t="s">
        <v>32</v>
      </c>
      <c r="B167" s="71">
        <f t="shared" ref="B167:Y167" si="68">B159</f>
        <v>698.52</v>
      </c>
      <c r="C167" s="71">
        <f t="shared" si="68"/>
        <v>698.52</v>
      </c>
      <c r="D167" s="71">
        <f t="shared" si="68"/>
        <v>698.52</v>
      </c>
      <c r="E167" s="71">
        <f t="shared" si="68"/>
        <v>698.52</v>
      </c>
      <c r="F167" s="71">
        <f t="shared" si="68"/>
        <v>698.52</v>
      </c>
      <c r="G167" s="71">
        <f t="shared" si="68"/>
        <v>698.52</v>
      </c>
      <c r="H167" s="71">
        <f t="shared" si="68"/>
        <v>698.52</v>
      </c>
      <c r="I167" s="71">
        <f t="shared" si="68"/>
        <v>698.52</v>
      </c>
      <c r="J167" s="71">
        <f t="shared" si="68"/>
        <v>698.52</v>
      </c>
      <c r="K167" s="71">
        <f t="shared" si="68"/>
        <v>698.52</v>
      </c>
      <c r="L167" s="71">
        <f t="shared" si="68"/>
        <v>698.52</v>
      </c>
      <c r="M167" s="71">
        <f t="shared" si="68"/>
        <v>698.52</v>
      </c>
      <c r="N167" s="71">
        <f t="shared" si="68"/>
        <v>698.52</v>
      </c>
      <c r="O167" s="71">
        <f t="shared" si="68"/>
        <v>698.52</v>
      </c>
      <c r="P167" s="71">
        <f t="shared" si="68"/>
        <v>698.52</v>
      </c>
      <c r="Q167" s="71">
        <f t="shared" si="68"/>
        <v>698.52</v>
      </c>
      <c r="R167" s="71">
        <f t="shared" si="68"/>
        <v>698.52</v>
      </c>
      <c r="S167" s="71">
        <f t="shared" si="68"/>
        <v>698.52</v>
      </c>
      <c r="T167" s="71">
        <f t="shared" si="68"/>
        <v>698.52</v>
      </c>
      <c r="U167" s="71">
        <f t="shared" si="68"/>
        <v>698.52</v>
      </c>
      <c r="V167" s="71">
        <f t="shared" si="68"/>
        <v>698.52</v>
      </c>
      <c r="W167" s="71">
        <f t="shared" si="68"/>
        <v>698.52</v>
      </c>
      <c r="X167" s="71">
        <f t="shared" si="68"/>
        <v>698.52</v>
      </c>
      <c r="Y167" s="71">
        <f t="shared" si="68"/>
        <v>698.52</v>
      </c>
      <c r="Z167" s="50"/>
      <c r="AA167" s="50"/>
    </row>
    <row r="168" spans="1:27" s="13" customFormat="1" ht="33" customHeight="1" outlineLevel="1" x14ac:dyDescent="0.2">
      <c r="A168" s="48" t="s">
        <v>33</v>
      </c>
      <c r="B168" s="73">
        <f t="shared" ref="B168:Y168" si="69">B160</f>
        <v>4.8099999999999996</v>
      </c>
      <c r="C168" s="73">
        <f t="shared" si="69"/>
        <v>4.8099999999999996</v>
      </c>
      <c r="D168" s="73">
        <f t="shared" si="69"/>
        <v>4.8099999999999996</v>
      </c>
      <c r="E168" s="73">
        <f t="shared" si="69"/>
        <v>4.8099999999999996</v>
      </c>
      <c r="F168" s="73">
        <f t="shared" si="69"/>
        <v>4.8099999999999996</v>
      </c>
      <c r="G168" s="73">
        <f t="shared" si="69"/>
        <v>4.8099999999999996</v>
      </c>
      <c r="H168" s="73">
        <f t="shared" si="69"/>
        <v>4.8099999999999996</v>
      </c>
      <c r="I168" s="73">
        <f t="shared" si="69"/>
        <v>4.8099999999999996</v>
      </c>
      <c r="J168" s="73">
        <f t="shared" si="69"/>
        <v>4.8099999999999996</v>
      </c>
      <c r="K168" s="73">
        <f t="shared" si="69"/>
        <v>4.8099999999999996</v>
      </c>
      <c r="L168" s="73">
        <f t="shared" si="69"/>
        <v>4.8099999999999996</v>
      </c>
      <c r="M168" s="73">
        <f t="shared" si="69"/>
        <v>4.8099999999999996</v>
      </c>
      <c r="N168" s="73">
        <f t="shared" si="69"/>
        <v>4.8099999999999996</v>
      </c>
      <c r="O168" s="73">
        <f t="shared" si="69"/>
        <v>4.8099999999999996</v>
      </c>
      <c r="P168" s="73">
        <f t="shared" si="69"/>
        <v>4.8099999999999996</v>
      </c>
      <c r="Q168" s="73">
        <f t="shared" si="69"/>
        <v>4.8099999999999996</v>
      </c>
      <c r="R168" s="73">
        <f t="shared" si="69"/>
        <v>4.8099999999999996</v>
      </c>
      <c r="S168" s="73">
        <f t="shared" si="69"/>
        <v>4.8099999999999996</v>
      </c>
      <c r="T168" s="73">
        <f t="shared" si="69"/>
        <v>4.8099999999999996</v>
      </c>
      <c r="U168" s="73">
        <f t="shared" si="69"/>
        <v>4.8099999999999996</v>
      </c>
      <c r="V168" s="73">
        <f t="shared" si="69"/>
        <v>4.8099999999999996</v>
      </c>
      <c r="W168" s="73">
        <f t="shared" si="69"/>
        <v>4.8099999999999996</v>
      </c>
      <c r="X168" s="73">
        <f t="shared" si="69"/>
        <v>4.8099999999999996</v>
      </c>
      <c r="Y168" s="73">
        <f t="shared" si="69"/>
        <v>4.8099999999999996</v>
      </c>
      <c r="Z168" s="50"/>
      <c r="AA168" s="50"/>
    </row>
    <row r="169" spans="1:27" s="13" customFormat="1" ht="25.5" customHeight="1" outlineLevel="1" x14ac:dyDescent="0.2">
      <c r="A169" s="48" t="s">
        <v>34</v>
      </c>
      <c r="B169" s="72">
        <v>1356.65</v>
      </c>
      <c r="C169" s="72">
        <f>B169</f>
        <v>1356.65</v>
      </c>
      <c r="D169" s="72">
        <f t="shared" ref="D169:Y169" si="70">C169</f>
        <v>1356.65</v>
      </c>
      <c r="E169" s="72">
        <f t="shared" si="70"/>
        <v>1356.65</v>
      </c>
      <c r="F169" s="72">
        <f t="shared" si="70"/>
        <v>1356.65</v>
      </c>
      <c r="G169" s="72">
        <f t="shared" si="70"/>
        <v>1356.65</v>
      </c>
      <c r="H169" s="72">
        <f t="shared" si="70"/>
        <v>1356.65</v>
      </c>
      <c r="I169" s="72">
        <f t="shared" si="70"/>
        <v>1356.65</v>
      </c>
      <c r="J169" s="72">
        <f t="shared" si="70"/>
        <v>1356.65</v>
      </c>
      <c r="K169" s="72">
        <f t="shared" si="70"/>
        <v>1356.65</v>
      </c>
      <c r="L169" s="72">
        <f t="shared" si="70"/>
        <v>1356.65</v>
      </c>
      <c r="M169" s="72">
        <f t="shared" si="70"/>
        <v>1356.65</v>
      </c>
      <c r="N169" s="72">
        <f t="shared" si="70"/>
        <v>1356.65</v>
      </c>
      <c r="O169" s="72">
        <f t="shared" si="70"/>
        <v>1356.65</v>
      </c>
      <c r="P169" s="72">
        <f t="shared" si="70"/>
        <v>1356.65</v>
      </c>
      <c r="Q169" s="72">
        <f t="shared" si="70"/>
        <v>1356.65</v>
      </c>
      <c r="R169" s="72">
        <f t="shared" si="70"/>
        <v>1356.65</v>
      </c>
      <c r="S169" s="72">
        <f t="shared" si="70"/>
        <v>1356.65</v>
      </c>
      <c r="T169" s="72">
        <f t="shared" si="70"/>
        <v>1356.65</v>
      </c>
      <c r="U169" s="72">
        <f t="shared" si="70"/>
        <v>1356.65</v>
      </c>
      <c r="V169" s="72">
        <f t="shared" si="70"/>
        <v>1356.65</v>
      </c>
      <c r="W169" s="72">
        <f t="shared" si="70"/>
        <v>1356.65</v>
      </c>
      <c r="X169" s="72">
        <f t="shared" si="70"/>
        <v>1356.65</v>
      </c>
      <c r="Y169" s="72">
        <f t="shared" si="70"/>
        <v>1356.65</v>
      </c>
      <c r="Z169" s="50"/>
      <c r="AA169" s="50"/>
    </row>
    <row r="170" spans="1:27" s="10" customFormat="1" ht="25.5" customHeight="1" x14ac:dyDescent="0.2">
      <c r="A170" s="32">
        <v>2</v>
      </c>
      <c r="B170" s="70">
        <f>SUM(B171:B174)</f>
        <v>3831.92</v>
      </c>
      <c r="C170" s="70">
        <f t="shared" ref="C170:Y170" si="71">SUM(C171:C174)</f>
        <v>3829.45</v>
      </c>
      <c r="D170" s="70">
        <f t="shared" si="71"/>
        <v>3742.48</v>
      </c>
      <c r="E170" s="70">
        <f t="shared" si="71"/>
        <v>3782.74</v>
      </c>
      <c r="F170" s="70">
        <f t="shared" si="71"/>
        <v>3778.79</v>
      </c>
      <c r="G170" s="70">
        <f t="shared" si="71"/>
        <v>3860.8900000000003</v>
      </c>
      <c r="H170" s="70">
        <f t="shared" si="71"/>
        <v>3898.4300000000003</v>
      </c>
      <c r="I170" s="70">
        <f t="shared" si="71"/>
        <v>3884.9300000000003</v>
      </c>
      <c r="J170" s="70">
        <f t="shared" si="71"/>
        <v>3892.51</v>
      </c>
      <c r="K170" s="70">
        <f t="shared" si="71"/>
        <v>3881.12</v>
      </c>
      <c r="L170" s="70">
        <f t="shared" si="71"/>
        <v>3880.94</v>
      </c>
      <c r="M170" s="70">
        <f t="shared" si="71"/>
        <v>3879.1</v>
      </c>
      <c r="N170" s="70">
        <f t="shared" si="71"/>
        <v>3887.7799999999997</v>
      </c>
      <c r="O170" s="70">
        <f t="shared" si="71"/>
        <v>3915.05</v>
      </c>
      <c r="P170" s="70">
        <f t="shared" si="71"/>
        <v>3962.96</v>
      </c>
      <c r="Q170" s="70">
        <f t="shared" si="71"/>
        <v>4014.61</v>
      </c>
      <c r="R170" s="70">
        <f t="shared" si="71"/>
        <v>4034.21</v>
      </c>
      <c r="S170" s="70">
        <f t="shared" si="71"/>
        <v>4107.1900000000005</v>
      </c>
      <c r="T170" s="70">
        <f t="shared" si="71"/>
        <v>4019.85</v>
      </c>
      <c r="U170" s="70">
        <f t="shared" si="71"/>
        <v>4031.58</v>
      </c>
      <c r="V170" s="70">
        <f t="shared" si="71"/>
        <v>3967.31</v>
      </c>
      <c r="W170" s="70">
        <f t="shared" si="71"/>
        <v>3882.69</v>
      </c>
      <c r="X170" s="70">
        <f t="shared" si="71"/>
        <v>3844.1400000000003</v>
      </c>
      <c r="Y170" s="70">
        <f t="shared" si="71"/>
        <v>3817.19</v>
      </c>
      <c r="Z170" s="51"/>
      <c r="AA170" s="51"/>
    </row>
    <row r="171" spans="1:27" s="13" customFormat="1" ht="25.5" customHeight="1" outlineLevel="1" x14ac:dyDescent="0.2">
      <c r="A171" s="48" t="s">
        <v>31</v>
      </c>
      <c r="B171" s="72">
        <f t="shared" ref="B171:Y171" si="72">B13</f>
        <v>1771.94</v>
      </c>
      <c r="C171" s="72">
        <f t="shared" si="72"/>
        <v>1769.47</v>
      </c>
      <c r="D171" s="72">
        <f t="shared" si="72"/>
        <v>1682.5</v>
      </c>
      <c r="E171" s="72">
        <f t="shared" si="72"/>
        <v>1722.76</v>
      </c>
      <c r="F171" s="72">
        <f t="shared" si="72"/>
        <v>1718.81</v>
      </c>
      <c r="G171" s="72">
        <f t="shared" si="72"/>
        <v>1800.91</v>
      </c>
      <c r="H171" s="72">
        <f t="shared" si="72"/>
        <v>1838.45</v>
      </c>
      <c r="I171" s="72">
        <f t="shared" si="72"/>
        <v>1824.95</v>
      </c>
      <c r="J171" s="72">
        <f t="shared" si="72"/>
        <v>1832.53</v>
      </c>
      <c r="K171" s="72">
        <f t="shared" si="72"/>
        <v>1821.14</v>
      </c>
      <c r="L171" s="72">
        <f t="shared" si="72"/>
        <v>1820.96</v>
      </c>
      <c r="M171" s="72">
        <f t="shared" si="72"/>
        <v>1819.12</v>
      </c>
      <c r="N171" s="72">
        <f t="shared" si="72"/>
        <v>1827.8</v>
      </c>
      <c r="O171" s="72">
        <f t="shared" si="72"/>
        <v>1855.07</v>
      </c>
      <c r="P171" s="72">
        <f t="shared" si="72"/>
        <v>1902.98</v>
      </c>
      <c r="Q171" s="72">
        <f t="shared" si="72"/>
        <v>1954.63</v>
      </c>
      <c r="R171" s="72">
        <f t="shared" si="72"/>
        <v>1974.23</v>
      </c>
      <c r="S171" s="72">
        <f t="shared" si="72"/>
        <v>2047.21</v>
      </c>
      <c r="T171" s="72">
        <f t="shared" si="72"/>
        <v>1959.87</v>
      </c>
      <c r="U171" s="72">
        <f t="shared" si="72"/>
        <v>1971.6</v>
      </c>
      <c r="V171" s="72">
        <f t="shared" si="72"/>
        <v>1907.33</v>
      </c>
      <c r="W171" s="72">
        <f t="shared" si="72"/>
        <v>1822.71</v>
      </c>
      <c r="X171" s="72">
        <f t="shared" si="72"/>
        <v>1784.16</v>
      </c>
      <c r="Y171" s="72">
        <f t="shared" si="72"/>
        <v>1757.21</v>
      </c>
      <c r="Z171" s="50"/>
      <c r="AA171" s="50"/>
    </row>
    <row r="172" spans="1:27" s="13" customFormat="1" ht="25.5" customHeight="1" outlineLevel="1" x14ac:dyDescent="0.25">
      <c r="A172" s="48" t="s">
        <v>32</v>
      </c>
      <c r="B172" s="71">
        <f>B167</f>
        <v>698.52</v>
      </c>
      <c r="C172" s="71">
        <f t="shared" ref="C172:Y172" si="73">C167</f>
        <v>698.52</v>
      </c>
      <c r="D172" s="71">
        <f t="shared" si="73"/>
        <v>698.52</v>
      </c>
      <c r="E172" s="71">
        <f t="shared" si="73"/>
        <v>698.52</v>
      </c>
      <c r="F172" s="71">
        <f t="shared" si="73"/>
        <v>698.52</v>
      </c>
      <c r="G172" s="71">
        <f t="shared" si="73"/>
        <v>698.52</v>
      </c>
      <c r="H172" s="71">
        <f t="shared" si="73"/>
        <v>698.52</v>
      </c>
      <c r="I172" s="71">
        <f t="shared" si="73"/>
        <v>698.52</v>
      </c>
      <c r="J172" s="71">
        <f t="shared" si="73"/>
        <v>698.52</v>
      </c>
      <c r="K172" s="71">
        <f t="shared" si="73"/>
        <v>698.52</v>
      </c>
      <c r="L172" s="71">
        <f t="shared" si="73"/>
        <v>698.52</v>
      </c>
      <c r="M172" s="71">
        <f t="shared" si="73"/>
        <v>698.52</v>
      </c>
      <c r="N172" s="71">
        <f t="shared" si="73"/>
        <v>698.52</v>
      </c>
      <c r="O172" s="71">
        <f t="shared" si="73"/>
        <v>698.52</v>
      </c>
      <c r="P172" s="71">
        <f t="shared" si="73"/>
        <v>698.52</v>
      </c>
      <c r="Q172" s="71">
        <f t="shared" si="73"/>
        <v>698.52</v>
      </c>
      <c r="R172" s="71">
        <f t="shared" si="73"/>
        <v>698.52</v>
      </c>
      <c r="S172" s="71">
        <f t="shared" si="73"/>
        <v>698.52</v>
      </c>
      <c r="T172" s="71">
        <f t="shared" si="73"/>
        <v>698.52</v>
      </c>
      <c r="U172" s="71">
        <f t="shared" si="73"/>
        <v>698.52</v>
      </c>
      <c r="V172" s="71">
        <f t="shared" si="73"/>
        <v>698.52</v>
      </c>
      <c r="W172" s="71">
        <f t="shared" si="73"/>
        <v>698.52</v>
      </c>
      <c r="X172" s="71">
        <f t="shared" si="73"/>
        <v>698.52</v>
      </c>
      <c r="Y172" s="71">
        <f t="shared" si="73"/>
        <v>698.52</v>
      </c>
      <c r="Z172" s="50"/>
      <c r="AA172" s="50"/>
    </row>
    <row r="173" spans="1:27" s="13" customFormat="1" ht="33" customHeight="1" outlineLevel="1" x14ac:dyDescent="0.2">
      <c r="A173" s="48" t="s">
        <v>33</v>
      </c>
      <c r="B173" s="73">
        <f>B168</f>
        <v>4.8099999999999996</v>
      </c>
      <c r="C173" s="73">
        <f t="shared" ref="C173:Y173" si="74">C168</f>
        <v>4.8099999999999996</v>
      </c>
      <c r="D173" s="73">
        <f t="shared" si="74"/>
        <v>4.8099999999999996</v>
      </c>
      <c r="E173" s="73">
        <f t="shared" si="74"/>
        <v>4.8099999999999996</v>
      </c>
      <c r="F173" s="73">
        <f t="shared" si="74"/>
        <v>4.8099999999999996</v>
      </c>
      <c r="G173" s="73">
        <f t="shared" si="74"/>
        <v>4.8099999999999996</v>
      </c>
      <c r="H173" s="73">
        <f t="shared" si="74"/>
        <v>4.8099999999999996</v>
      </c>
      <c r="I173" s="73">
        <f t="shared" si="74"/>
        <v>4.8099999999999996</v>
      </c>
      <c r="J173" s="73">
        <f t="shared" si="74"/>
        <v>4.8099999999999996</v>
      </c>
      <c r="K173" s="73">
        <f t="shared" si="74"/>
        <v>4.8099999999999996</v>
      </c>
      <c r="L173" s="73">
        <f t="shared" si="74"/>
        <v>4.8099999999999996</v>
      </c>
      <c r="M173" s="73">
        <f t="shared" si="74"/>
        <v>4.8099999999999996</v>
      </c>
      <c r="N173" s="73">
        <f t="shared" si="74"/>
        <v>4.8099999999999996</v>
      </c>
      <c r="O173" s="73">
        <f t="shared" si="74"/>
        <v>4.8099999999999996</v>
      </c>
      <c r="P173" s="73">
        <f t="shared" si="74"/>
        <v>4.8099999999999996</v>
      </c>
      <c r="Q173" s="73">
        <f t="shared" si="74"/>
        <v>4.8099999999999996</v>
      </c>
      <c r="R173" s="73">
        <f t="shared" si="74"/>
        <v>4.8099999999999996</v>
      </c>
      <c r="S173" s="73">
        <f t="shared" si="74"/>
        <v>4.8099999999999996</v>
      </c>
      <c r="T173" s="73">
        <f t="shared" si="74"/>
        <v>4.8099999999999996</v>
      </c>
      <c r="U173" s="73">
        <f t="shared" si="74"/>
        <v>4.8099999999999996</v>
      </c>
      <c r="V173" s="73">
        <f t="shared" si="74"/>
        <v>4.8099999999999996</v>
      </c>
      <c r="W173" s="73">
        <f t="shared" si="74"/>
        <v>4.8099999999999996</v>
      </c>
      <c r="X173" s="73">
        <f t="shared" si="74"/>
        <v>4.8099999999999996</v>
      </c>
      <c r="Y173" s="73">
        <f t="shared" si="74"/>
        <v>4.8099999999999996</v>
      </c>
      <c r="Z173" s="50"/>
      <c r="AA173" s="50"/>
    </row>
    <row r="174" spans="1:27" s="13" customFormat="1" ht="25.5" customHeight="1" outlineLevel="1" x14ac:dyDescent="0.2">
      <c r="A174" s="48" t="s">
        <v>34</v>
      </c>
      <c r="B174" s="72">
        <f>B169</f>
        <v>1356.65</v>
      </c>
      <c r="C174" s="72">
        <f t="shared" ref="C174:Y174" si="75">C169</f>
        <v>1356.65</v>
      </c>
      <c r="D174" s="72">
        <f t="shared" si="75"/>
        <v>1356.65</v>
      </c>
      <c r="E174" s="72">
        <f t="shared" si="75"/>
        <v>1356.65</v>
      </c>
      <c r="F174" s="72">
        <f t="shared" si="75"/>
        <v>1356.65</v>
      </c>
      <c r="G174" s="72">
        <f t="shared" si="75"/>
        <v>1356.65</v>
      </c>
      <c r="H174" s="72">
        <f t="shared" si="75"/>
        <v>1356.65</v>
      </c>
      <c r="I174" s="72">
        <f t="shared" si="75"/>
        <v>1356.65</v>
      </c>
      <c r="J174" s="72">
        <f t="shared" si="75"/>
        <v>1356.65</v>
      </c>
      <c r="K174" s="72">
        <f t="shared" si="75"/>
        <v>1356.65</v>
      </c>
      <c r="L174" s="72">
        <f t="shared" si="75"/>
        <v>1356.65</v>
      </c>
      <c r="M174" s="72">
        <f t="shared" si="75"/>
        <v>1356.65</v>
      </c>
      <c r="N174" s="72">
        <f t="shared" si="75"/>
        <v>1356.65</v>
      </c>
      <c r="O174" s="72">
        <f t="shared" si="75"/>
        <v>1356.65</v>
      </c>
      <c r="P174" s="72">
        <f t="shared" si="75"/>
        <v>1356.65</v>
      </c>
      <c r="Q174" s="72">
        <f t="shared" si="75"/>
        <v>1356.65</v>
      </c>
      <c r="R174" s="72">
        <f t="shared" si="75"/>
        <v>1356.65</v>
      </c>
      <c r="S174" s="72">
        <f t="shared" si="75"/>
        <v>1356.65</v>
      </c>
      <c r="T174" s="72">
        <f t="shared" si="75"/>
        <v>1356.65</v>
      </c>
      <c r="U174" s="72">
        <f t="shared" si="75"/>
        <v>1356.65</v>
      </c>
      <c r="V174" s="72">
        <f t="shared" si="75"/>
        <v>1356.65</v>
      </c>
      <c r="W174" s="72">
        <f t="shared" si="75"/>
        <v>1356.65</v>
      </c>
      <c r="X174" s="72">
        <f t="shared" si="75"/>
        <v>1356.65</v>
      </c>
      <c r="Y174" s="72">
        <f t="shared" si="75"/>
        <v>1356.65</v>
      </c>
      <c r="Z174" s="50"/>
      <c r="AA174" s="50"/>
    </row>
    <row r="175" spans="1:27" s="10" customFormat="1" ht="25.5" customHeight="1" x14ac:dyDescent="0.2">
      <c r="A175" s="32">
        <v>3</v>
      </c>
      <c r="B175" s="70">
        <f t="shared" ref="B175:Y175" si="76">SUM(B176:B179)</f>
        <v>3827.69</v>
      </c>
      <c r="C175" s="70">
        <f t="shared" si="76"/>
        <v>3840.15</v>
      </c>
      <c r="D175" s="70">
        <f t="shared" si="76"/>
        <v>3832.37</v>
      </c>
      <c r="E175" s="70">
        <f t="shared" si="76"/>
        <v>3877.79</v>
      </c>
      <c r="F175" s="70">
        <f t="shared" si="76"/>
        <v>3877.21</v>
      </c>
      <c r="G175" s="70">
        <f t="shared" si="76"/>
        <v>4065.92</v>
      </c>
      <c r="H175" s="70">
        <f t="shared" si="76"/>
        <v>3974.29</v>
      </c>
      <c r="I175" s="70">
        <f t="shared" si="76"/>
        <v>4076.91</v>
      </c>
      <c r="J175" s="70">
        <f t="shared" si="76"/>
        <v>3947.12</v>
      </c>
      <c r="K175" s="70">
        <f t="shared" si="76"/>
        <v>3923.27</v>
      </c>
      <c r="L175" s="70">
        <f t="shared" si="76"/>
        <v>3968.04</v>
      </c>
      <c r="M175" s="70">
        <f t="shared" si="76"/>
        <v>3902.85</v>
      </c>
      <c r="N175" s="70">
        <f t="shared" si="76"/>
        <v>3903.21</v>
      </c>
      <c r="O175" s="70">
        <f t="shared" si="76"/>
        <v>3942.1</v>
      </c>
      <c r="P175" s="70">
        <f t="shared" si="76"/>
        <v>4134.58</v>
      </c>
      <c r="Q175" s="70">
        <f t="shared" si="76"/>
        <v>4189.2800000000007</v>
      </c>
      <c r="R175" s="70">
        <f t="shared" si="76"/>
        <v>4053.98</v>
      </c>
      <c r="S175" s="70">
        <f t="shared" si="76"/>
        <v>4163.26</v>
      </c>
      <c r="T175" s="70">
        <f t="shared" si="76"/>
        <v>4084.7799999999997</v>
      </c>
      <c r="U175" s="70">
        <f t="shared" si="76"/>
        <v>4044.65</v>
      </c>
      <c r="V175" s="70">
        <f t="shared" si="76"/>
        <v>3951.48</v>
      </c>
      <c r="W175" s="70">
        <f t="shared" si="76"/>
        <v>3917.45</v>
      </c>
      <c r="X175" s="70">
        <f t="shared" si="76"/>
        <v>3865.84</v>
      </c>
      <c r="Y175" s="70">
        <f t="shared" si="76"/>
        <v>3838.3900000000003</v>
      </c>
      <c r="Z175" s="51"/>
      <c r="AA175" s="51"/>
    </row>
    <row r="176" spans="1:27" s="13" customFormat="1" ht="25.5" customHeight="1" outlineLevel="1" x14ac:dyDescent="0.2">
      <c r="A176" s="48" t="s">
        <v>31</v>
      </c>
      <c r="B176" s="72">
        <f t="shared" ref="B176:Y176" si="77">B18</f>
        <v>1767.71</v>
      </c>
      <c r="C176" s="72">
        <f t="shared" si="77"/>
        <v>1780.17</v>
      </c>
      <c r="D176" s="72">
        <f t="shared" si="77"/>
        <v>1772.39</v>
      </c>
      <c r="E176" s="72">
        <f t="shared" si="77"/>
        <v>1817.81</v>
      </c>
      <c r="F176" s="72">
        <f t="shared" si="77"/>
        <v>1817.23</v>
      </c>
      <c r="G176" s="72">
        <f t="shared" si="77"/>
        <v>2005.94</v>
      </c>
      <c r="H176" s="72">
        <f t="shared" si="77"/>
        <v>1914.31</v>
      </c>
      <c r="I176" s="72">
        <f t="shared" si="77"/>
        <v>2016.93</v>
      </c>
      <c r="J176" s="72">
        <f t="shared" si="77"/>
        <v>1887.14</v>
      </c>
      <c r="K176" s="72">
        <f t="shared" si="77"/>
        <v>1863.29</v>
      </c>
      <c r="L176" s="72">
        <f t="shared" si="77"/>
        <v>1908.06</v>
      </c>
      <c r="M176" s="72">
        <f t="shared" si="77"/>
        <v>1842.87</v>
      </c>
      <c r="N176" s="72">
        <f t="shared" si="77"/>
        <v>1843.23</v>
      </c>
      <c r="O176" s="72">
        <f t="shared" si="77"/>
        <v>1882.12</v>
      </c>
      <c r="P176" s="72">
        <f t="shared" si="77"/>
        <v>2074.6</v>
      </c>
      <c r="Q176" s="72">
        <f t="shared" si="77"/>
        <v>2129.3000000000002</v>
      </c>
      <c r="R176" s="72">
        <f t="shared" si="77"/>
        <v>1994</v>
      </c>
      <c r="S176" s="72">
        <f t="shared" si="77"/>
        <v>2103.2800000000002</v>
      </c>
      <c r="T176" s="72">
        <f t="shared" si="77"/>
        <v>2024.8</v>
      </c>
      <c r="U176" s="72">
        <f t="shared" si="77"/>
        <v>1984.67</v>
      </c>
      <c r="V176" s="72">
        <f t="shared" si="77"/>
        <v>1891.5</v>
      </c>
      <c r="W176" s="72">
        <f t="shared" si="77"/>
        <v>1857.47</v>
      </c>
      <c r="X176" s="72">
        <f t="shared" si="77"/>
        <v>1805.86</v>
      </c>
      <c r="Y176" s="72">
        <f t="shared" si="77"/>
        <v>1778.41</v>
      </c>
      <c r="Z176" s="50"/>
      <c r="AA176" s="50"/>
    </row>
    <row r="177" spans="1:27" s="13" customFormat="1" ht="25.5" customHeight="1" outlineLevel="1" x14ac:dyDescent="0.25">
      <c r="A177" s="48" t="s">
        <v>32</v>
      </c>
      <c r="B177" s="71">
        <f>B172</f>
        <v>698.52</v>
      </c>
      <c r="C177" s="71">
        <f t="shared" ref="C177:Y178" si="78">C172</f>
        <v>698.52</v>
      </c>
      <c r="D177" s="71">
        <f t="shared" si="78"/>
        <v>698.52</v>
      </c>
      <c r="E177" s="71">
        <f t="shared" si="78"/>
        <v>698.52</v>
      </c>
      <c r="F177" s="71">
        <f t="shared" si="78"/>
        <v>698.52</v>
      </c>
      <c r="G177" s="71">
        <f t="shared" si="78"/>
        <v>698.52</v>
      </c>
      <c r="H177" s="71">
        <f t="shared" si="78"/>
        <v>698.52</v>
      </c>
      <c r="I177" s="71">
        <f t="shared" si="78"/>
        <v>698.52</v>
      </c>
      <c r="J177" s="71">
        <f t="shared" si="78"/>
        <v>698.52</v>
      </c>
      <c r="K177" s="71">
        <f t="shared" si="78"/>
        <v>698.52</v>
      </c>
      <c r="L177" s="71">
        <f t="shared" si="78"/>
        <v>698.52</v>
      </c>
      <c r="M177" s="71">
        <f t="shared" si="78"/>
        <v>698.52</v>
      </c>
      <c r="N177" s="71">
        <f t="shared" si="78"/>
        <v>698.52</v>
      </c>
      <c r="O177" s="71">
        <f t="shared" si="78"/>
        <v>698.52</v>
      </c>
      <c r="P177" s="71">
        <f t="shared" si="78"/>
        <v>698.52</v>
      </c>
      <c r="Q177" s="71">
        <f t="shared" si="78"/>
        <v>698.52</v>
      </c>
      <c r="R177" s="71">
        <f t="shared" si="78"/>
        <v>698.52</v>
      </c>
      <c r="S177" s="71">
        <f t="shared" si="78"/>
        <v>698.52</v>
      </c>
      <c r="T177" s="71">
        <f t="shared" si="78"/>
        <v>698.52</v>
      </c>
      <c r="U177" s="71">
        <f t="shared" si="78"/>
        <v>698.52</v>
      </c>
      <c r="V177" s="71">
        <f t="shared" si="78"/>
        <v>698.52</v>
      </c>
      <c r="W177" s="71">
        <f t="shared" si="78"/>
        <v>698.52</v>
      </c>
      <c r="X177" s="71">
        <f t="shared" si="78"/>
        <v>698.52</v>
      </c>
      <c r="Y177" s="71">
        <f t="shared" si="78"/>
        <v>698.52</v>
      </c>
      <c r="Z177" s="50"/>
      <c r="AA177" s="50"/>
    </row>
    <row r="178" spans="1:27" s="13" customFormat="1" ht="33" customHeight="1" outlineLevel="1" x14ac:dyDescent="0.2">
      <c r="A178" s="48" t="s">
        <v>33</v>
      </c>
      <c r="B178" s="73">
        <f>B173</f>
        <v>4.8099999999999996</v>
      </c>
      <c r="C178" s="73">
        <f t="shared" si="78"/>
        <v>4.8099999999999996</v>
      </c>
      <c r="D178" s="73">
        <f t="shared" si="78"/>
        <v>4.8099999999999996</v>
      </c>
      <c r="E178" s="73">
        <f t="shared" si="78"/>
        <v>4.8099999999999996</v>
      </c>
      <c r="F178" s="73">
        <f t="shared" si="78"/>
        <v>4.8099999999999996</v>
      </c>
      <c r="G178" s="73">
        <f t="shared" si="78"/>
        <v>4.8099999999999996</v>
      </c>
      <c r="H178" s="73">
        <f t="shared" si="78"/>
        <v>4.8099999999999996</v>
      </c>
      <c r="I178" s="73">
        <f t="shared" si="78"/>
        <v>4.8099999999999996</v>
      </c>
      <c r="J178" s="73">
        <f t="shared" si="78"/>
        <v>4.8099999999999996</v>
      </c>
      <c r="K178" s="73">
        <f t="shared" si="78"/>
        <v>4.8099999999999996</v>
      </c>
      <c r="L178" s="73">
        <f t="shared" si="78"/>
        <v>4.8099999999999996</v>
      </c>
      <c r="M178" s="73">
        <f t="shared" si="78"/>
        <v>4.8099999999999996</v>
      </c>
      <c r="N178" s="73">
        <f t="shared" si="78"/>
        <v>4.8099999999999996</v>
      </c>
      <c r="O178" s="73">
        <f t="shared" si="78"/>
        <v>4.8099999999999996</v>
      </c>
      <c r="P178" s="73">
        <f t="shared" si="78"/>
        <v>4.8099999999999996</v>
      </c>
      <c r="Q178" s="73">
        <f t="shared" si="78"/>
        <v>4.8099999999999996</v>
      </c>
      <c r="R178" s="73">
        <f t="shared" si="78"/>
        <v>4.8099999999999996</v>
      </c>
      <c r="S178" s="73">
        <f t="shared" si="78"/>
        <v>4.8099999999999996</v>
      </c>
      <c r="T178" s="73">
        <f t="shared" si="78"/>
        <v>4.8099999999999996</v>
      </c>
      <c r="U178" s="73">
        <f t="shared" si="78"/>
        <v>4.8099999999999996</v>
      </c>
      <c r="V178" s="73">
        <f t="shared" si="78"/>
        <v>4.8099999999999996</v>
      </c>
      <c r="W178" s="73">
        <f t="shared" si="78"/>
        <v>4.8099999999999996</v>
      </c>
      <c r="X178" s="73">
        <f t="shared" si="78"/>
        <v>4.8099999999999996</v>
      </c>
      <c r="Y178" s="73">
        <f t="shared" si="78"/>
        <v>4.8099999999999996</v>
      </c>
      <c r="Z178" s="50"/>
      <c r="AA178" s="50"/>
    </row>
    <row r="179" spans="1:27" s="13" customFormat="1" ht="25.5" customHeight="1" outlineLevel="1" x14ac:dyDescent="0.2">
      <c r="A179" s="48" t="s">
        <v>34</v>
      </c>
      <c r="B179" s="72">
        <f>B174</f>
        <v>1356.65</v>
      </c>
      <c r="C179" s="72">
        <f t="shared" ref="C179:Y179" si="79">C174</f>
        <v>1356.65</v>
      </c>
      <c r="D179" s="72">
        <f t="shared" si="79"/>
        <v>1356.65</v>
      </c>
      <c r="E179" s="72">
        <f t="shared" si="79"/>
        <v>1356.65</v>
      </c>
      <c r="F179" s="72">
        <f t="shared" si="79"/>
        <v>1356.65</v>
      </c>
      <c r="G179" s="72">
        <f t="shared" si="79"/>
        <v>1356.65</v>
      </c>
      <c r="H179" s="72">
        <f t="shared" si="79"/>
        <v>1356.65</v>
      </c>
      <c r="I179" s="72">
        <f t="shared" si="79"/>
        <v>1356.65</v>
      </c>
      <c r="J179" s="72">
        <f t="shared" si="79"/>
        <v>1356.65</v>
      </c>
      <c r="K179" s="72">
        <f t="shared" si="79"/>
        <v>1356.65</v>
      </c>
      <c r="L179" s="72">
        <f t="shared" si="79"/>
        <v>1356.65</v>
      </c>
      <c r="M179" s="72">
        <f t="shared" si="79"/>
        <v>1356.65</v>
      </c>
      <c r="N179" s="72">
        <f t="shared" si="79"/>
        <v>1356.65</v>
      </c>
      <c r="O179" s="72">
        <f t="shared" si="79"/>
        <v>1356.65</v>
      </c>
      <c r="P179" s="72">
        <f t="shared" si="79"/>
        <v>1356.65</v>
      </c>
      <c r="Q179" s="72">
        <f t="shared" si="79"/>
        <v>1356.65</v>
      </c>
      <c r="R179" s="72">
        <f t="shared" si="79"/>
        <v>1356.65</v>
      </c>
      <c r="S179" s="72">
        <f t="shared" si="79"/>
        <v>1356.65</v>
      </c>
      <c r="T179" s="72">
        <f t="shared" si="79"/>
        <v>1356.65</v>
      </c>
      <c r="U179" s="72">
        <f t="shared" si="79"/>
        <v>1356.65</v>
      </c>
      <c r="V179" s="72">
        <f t="shared" si="79"/>
        <v>1356.65</v>
      </c>
      <c r="W179" s="72">
        <f t="shared" si="79"/>
        <v>1356.65</v>
      </c>
      <c r="X179" s="72">
        <f t="shared" si="79"/>
        <v>1356.65</v>
      </c>
      <c r="Y179" s="72">
        <f t="shared" si="79"/>
        <v>1356.65</v>
      </c>
      <c r="Z179" s="50"/>
      <c r="AA179" s="50"/>
    </row>
    <row r="180" spans="1:27" s="10" customFormat="1" ht="25.5" customHeight="1" x14ac:dyDescent="0.2">
      <c r="A180" s="32">
        <v>4</v>
      </c>
      <c r="B180" s="70">
        <f t="shared" ref="B180:Y180" si="80">SUM(B181:B184)</f>
        <v>3775.27</v>
      </c>
      <c r="C180" s="70">
        <f t="shared" si="80"/>
        <v>3795.4</v>
      </c>
      <c r="D180" s="70">
        <f t="shared" si="80"/>
        <v>3807.67</v>
      </c>
      <c r="E180" s="70">
        <f t="shared" si="80"/>
        <v>3872.38</v>
      </c>
      <c r="F180" s="70">
        <f t="shared" si="80"/>
        <v>3873.67</v>
      </c>
      <c r="G180" s="70">
        <f t="shared" si="80"/>
        <v>3902.7</v>
      </c>
      <c r="H180" s="70">
        <f t="shared" si="80"/>
        <v>3929.6</v>
      </c>
      <c r="I180" s="70">
        <f t="shared" si="80"/>
        <v>3924.2200000000003</v>
      </c>
      <c r="J180" s="70">
        <f t="shared" si="80"/>
        <v>3885.66</v>
      </c>
      <c r="K180" s="70">
        <f t="shared" si="80"/>
        <v>3872.31</v>
      </c>
      <c r="L180" s="70">
        <f t="shared" si="80"/>
        <v>3860.73</v>
      </c>
      <c r="M180" s="70">
        <f t="shared" si="80"/>
        <v>3879.69</v>
      </c>
      <c r="N180" s="70">
        <f t="shared" si="80"/>
        <v>3872.84</v>
      </c>
      <c r="O180" s="70">
        <f t="shared" si="80"/>
        <v>3896.24</v>
      </c>
      <c r="P180" s="70">
        <f t="shared" si="80"/>
        <v>3934.11</v>
      </c>
      <c r="Q180" s="70">
        <f t="shared" si="80"/>
        <v>3979.54</v>
      </c>
      <c r="R180" s="70">
        <f t="shared" si="80"/>
        <v>3971.98</v>
      </c>
      <c r="S180" s="70">
        <f t="shared" si="80"/>
        <v>4033.25</v>
      </c>
      <c r="T180" s="70">
        <f t="shared" si="80"/>
        <v>3971.31</v>
      </c>
      <c r="U180" s="70">
        <f t="shared" si="80"/>
        <v>3981.2799999999997</v>
      </c>
      <c r="V180" s="70">
        <f t="shared" si="80"/>
        <v>3890.04</v>
      </c>
      <c r="W180" s="70">
        <f t="shared" si="80"/>
        <v>3842.7799999999997</v>
      </c>
      <c r="X180" s="70">
        <f t="shared" si="80"/>
        <v>3798.54</v>
      </c>
      <c r="Y180" s="70">
        <f t="shared" si="80"/>
        <v>3757.25</v>
      </c>
      <c r="Z180" s="51"/>
      <c r="AA180" s="51"/>
    </row>
    <row r="181" spans="1:27" s="13" customFormat="1" ht="25.5" customHeight="1" outlineLevel="1" x14ac:dyDescent="0.2">
      <c r="A181" s="48" t="s">
        <v>31</v>
      </c>
      <c r="B181" s="72">
        <f t="shared" ref="B181:Y181" si="81">B23</f>
        <v>1715.29</v>
      </c>
      <c r="C181" s="72">
        <f t="shared" si="81"/>
        <v>1735.42</v>
      </c>
      <c r="D181" s="72">
        <f t="shared" si="81"/>
        <v>1747.69</v>
      </c>
      <c r="E181" s="72">
        <f t="shared" si="81"/>
        <v>1812.4</v>
      </c>
      <c r="F181" s="72">
        <f t="shared" si="81"/>
        <v>1813.69</v>
      </c>
      <c r="G181" s="72">
        <f t="shared" si="81"/>
        <v>1842.72</v>
      </c>
      <c r="H181" s="72">
        <f t="shared" si="81"/>
        <v>1869.62</v>
      </c>
      <c r="I181" s="72">
        <f t="shared" si="81"/>
        <v>1864.24</v>
      </c>
      <c r="J181" s="72">
        <f t="shared" si="81"/>
        <v>1825.68</v>
      </c>
      <c r="K181" s="72">
        <f t="shared" si="81"/>
        <v>1812.33</v>
      </c>
      <c r="L181" s="72">
        <f t="shared" si="81"/>
        <v>1800.75</v>
      </c>
      <c r="M181" s="72">
        <f t="shared" si="81"/>
        <v>1819.71</v>
      </c>
      <c r="N181" s="72">
        <f t="shared" si="81"/>
        <v>1812.86</v>
      </c>
      <c r="O181" s="72">
        <f t="shared" si="81"/>
        <v>1836.26</v>
      </c>
      <c r="P181" s="72">
        <f t="shared" si="81"/>
        <v>1874.13</v>
      </c>
      <c r="Q181" s="72">
        <f t="shared" si="81"/>
        <v>1919.56</v>
      </c>
      <c r="R181" s="72">
        <f t="shared" si="81"/>
        <v>1912</v>
      </c>
      <c r="S181" s="72">
        <f t="shared" si="81"/>
        <v>1973.27</v>
      </c>
      <c r="T181" s="72">
        <f t="shared" si="81"/>
        <v>1911.33</v>
      </c>
      <c r="U181" s="72">
        <f t="shared" si="81"/>
        <v>1921.3</v>
      </c>
      <c r="V181" s="72">
        <f t="shared" si="81"/>
        <v>1830.06</v>
      </c>
      <c r="W181" s="72">
        <f t="shared" si="81"/>
        <v>1782.8</v>
      </c>
      <c r="X181" s="72">
        <f t="shared" si="81"/>
        <v>1738.56</v>
      </c>
      <c r="Y181" s="72">
        <f t="shared" si="81"/>
        <v>1697.27</v>
      </c>
      <c r="Z181" s="50"/>
      <c r="AA181" s="50"/>
    </row>
    <row r="182" spans="1:27" s="13" customFormat="1" ht="25.5" customHeight="1" outlineLevel="1" x14ac:dyDescent="0.25">
      <c r="A182" s="48" t="s">
        <v>32</v>
      </c>
      <c r="B182" s="71">
        <f>B177</f>
        <v>698.52</v>
      </c>
      <c r="C182" s="71">
        <f t="shared" ref="C182:Y184" si="82">C177</f>
        <v>698.52</v>
      </c>
      <c r="D182" s="71">
        <f t="shared" si="82"/>
        <v>698.52</v>
      </c>
      <c r="E182" s="71">
        <f t="shared" si="82"/>
        <v>698.52</v>
      </c>
      <c r="F182" s="71">
        <f t="shared" si="82"/>
        <v>698.52</v>
      </c>
      <c r="G182" s="71">
        <f t="shared" si="82"/>
        <v>698.52</v>
      </c>
      <c r="H182" s="71">
        <f t="shared" si="82"/>
        <v>698.52</v>
      </c>
      <c r="I182" s="71">
        <f t="shared" si="82"/>
        <v>698.52</v>
      </c>
      <c r="J182" s="71">
        <f t="shared" si="82"/>
        <v>698.52</v>
      </c>
      <c r="K182" s="71">
        <f t="shared" si="82"/>
        <v>698.52</v>
      </c>
      <c r="L182" s="71">
        <f t="shared" si="82"/>
        <v>698.52</v>
      </c>
      <c r="M182" s="71">
        <f t="shared" si="82"/>
        <v>698.52</v>
      </c>
      <c r="N182" s="71">
        <f t="shared" si="82"/>
        <v>698.52</v>
      </c>
      <c r="O182" s="71">
        <f t="shared" si="82"/>
        <v>698.52</v>
      </c>
      <c r="P182" s="71">
        <f t="shared" si="82"/>
        <v>698.52</v>
      </c>
      <c r="Q182" s="71">
        <f t="shared" si="82"/>
        <v>698.52</v>
      </c>
      <c r="R182" s="71">
        <f t="shared" si="82"/>
        <v>698.52</v>
      </c>
      <c r="S182" s="71">
        <f t="shared" si="82"/>
        <v>698.52</v>
      </c>
      <c r="T182" s="71">
        <f t="shared" si="82"/>
        <v>698.52</v>
      </c>
      <c r="U182" s="71">
        <f t="shared" si="82"/>
        <v>698.52</v>
      </c>
      <c r="V182" s="71">
        <f t="shared" si="82"/>
        <v>698.52</v>
      </c>
      <c r="W182" s="71">
        <f t="shared" si="82"/>
        <v>698.52</v>
      </c>
      <c r="X182" s="71">
        <f t="shared" si="82"/>
        <v>698.52</v>
      </c>
      <c r="Y182" s="71">
        <f t="shared" si="82"/>
        <v>698.52</v>
      </c>
      <c r="Z182" s="50"/>
      <c r="AA182" s="50"/>
    </row>
    <row r="183" spans="1:27" s="13" customFormat="1" ht="33" customHeight="1" outlineLevel="1" x14ac:dyDescent="0.2">
      <c r="A183" s="48" t="s">
        <v>33</v>
      </c>
      <c r="B183" s="73">
        <f>B178</f>
        <v>4.8099999999999996</v>
      </c>
      <c r="C183" s="73">
        <f t="shared" si="82"/>
        <v>4.8099999999999996</v>
      </c>
      <c r="D183" s="73">
        <f t="shared" si="82"/>
        <v>4.8099999999999996</v>
      </c>
      <c r="E183" s="73">
        <f t="shared" si="82"/>
        <v>4.8099999999999996</v>
      </c>
      <c r="F183" s="73">
        <f t="shared" si="82"/>
        <v>4.8099999999999996</v>
      </c>
      <c r="G183" s="73">
        <f t="shared" si="82"/>
        <v>4.8099999999999996</v>
      </c>
      <c r="H183" s="73">
        <f t="shared" si="82"/>
        <v>4.8099999999999996</v>
      </c>
      <c r="I183" s="73">
        <f t="shared" si="82"/>
        <v>4.8099999999999996</v>
      </c>
      <c r="J183" s="73">
        <f t="shared" si="82"/>
        <v>4.8099999999999996</v>
      </c>
      <c r="K183" s="73">
        <f t="shared" si="82"/>
        <v>4.8099999999999996</v>
      </c>
      <c r="L183" s="73">
        <f t="shared" si="82"/>
        <v>4.8099999999999996</v>
      </c>
      <c r="M183" s="73">
        <f t="shared" si="82"/>
        <v>4.8099999999999996</v>
      </c>
      <c r="N183" s="73">
        <f t="shared" si="82"/>
        <v>4.8099999999999996</v>
      </c>
      <c r="O183" s="73">
        <f t="shared" si="82"/>
        <v>4.8099999999999996</v>
      </c>
      <c r="P183" s="73">
        <f t="shared" si="82"/>
        <v>4.8099999999999996</v>
      </c>
      <c r="Q183" s="73">
        <f t="shared" si="82"/>
        <v>4.8099999999999996</v>
      </c>
      <c r="R183" s="73">
        <f t="shared" si="82"/>
        <v>4.8099999999999996</v>
      </c>
      <c r="S183" s="73">
        <f t="shared" si="82"/>
        <v>4.8099999999999996</v>
      </c>
      <c r="T183" s="73">
        <f t="shared" si="82"/>
        <v>4.8099999999999996</v>
      </c>
      <c r="U183" s="73">
        <f t="shared" si="82"/>
        <v>4.8099999999999996</v>
      </c>
      <c r="V183" s="73">
        <f t="shared" si="82"/>
        <v>4.8099999999999996</v>
      </c>
      <c r="W183" s="73">
        <f t="shared" si="82"/>
        <v>4.8099999999999996</v>
      </c>
      <c r="X183" s="73">
        <f t="shared" si="82"/>
        <v>4.8099999999999996</v>
      </c>
      <c r="Y183" s="73">
        <f t="shared" si="82"/>
        <v>4.8099999999999996</v>
      </c>
      <c r="Z183" s="50"/>
      <c r="AA183" s="50"/>
    </row>
    <row r="184" spans="1:27" s="13" customFormat="1" ht="25.5" customHeight="1" outlineLevel="1" x14ac:dyDescent="0.2">
      <c r="A184" s="48" t="s">
        <v>34</v>
      </c>
      <c r="B184" s="72">
        <f>B179</f>
        <v>1356.65</v>
      </c>
      <c r="C184" s="72">
        <f t="shared" si="82"/>
        <v>1356.65</v>
      </c>
      <c r="D184" s="72">
        <f t="shared" si="82"/>
        <v>1356.65</v>
      </c>
      <c r="E184" s="72">
        <f t="shared" si="82"/>
        <v>1356.65</v>
      </c>
      <c r="F184" s="72">
        <f t="shared" si="82"/>
        <v>1356.65</v>
      </c>
      <c r="G184" s="72">
        <f t="shared" si="82"/>
        <v>1356.65</v>
      </c>
      <c r="H184" s="72">
        <f t="shared" si="82"/>
        <v>1356.65</v>
      </c>
      <c r="I184" s="72">
        <f t="shared" si="82"/>
        <v>1356.65</v>
      </c>
      <c r="J184" s="72">
        <f t="shared" si="82"/>
        <v>1356.65</v>
      </c>
      <c r="K184" s="72">
        <f t="shared" si="82"/>
        <v>1356.65</v>
      </c>
      <c r="L184" s="72">
        <f t="shared" si="82"/>
        <v>1356.65</v>
      </c>
      <c r="M184" s="72">
        <f t="shared" si="82"/>
        <v>1356.65</v>
      </c>
      <c r="N184" s="72">
        <f t="shared" si="82"/>
        <v>1356.65</v>
      </c>
      <c r="O184" s="72">
        <f t="shared" si="82"/>
        <v>1356.65</v>
      </c>
      <c r="P184" s="72">
        <f t="shared" si="82"/>
        <v>1356.65</v>
      </c>
      <c r="Q184" s="72">
        <f t="shared" si="82"/>
        <v>1356.65</v>
      </c>
      <c r="R184" s="72">
        <f t="shared" si="82"/>
        <v>1356.65</v>
      </c>
      <c r="S184" s="72">
        <f t="shared" si="82"/>
        <v>1356.65</v>
      </c>
      <c r="T184" s="72">
        <f t="shared" si="82"/>
        <v>1356.65</v>
      </c>
      <c r="U184" s="72">
        <f t="shared" si="82"/>
        <v>1356.65</v>
      </c>
      <c r="V184" s="72">
        <f t="shared" si="82"/>
        <v>1356.65</v>
      </c>
      <c r="W184" s="72">
        <f t="shared" si="82"/>
        <v>1356.65</v>
      </c>
      <c r="X184" s="72">
        <f t="shared" si="82"/>
        <v>1356.65</v>
      </c>
      <c r="Y184" s="72">
        <f t="shared" si="82"/>
        <v>1356.65</v>
      </c>
      <c r="Z184" s="50"/>
      <c r="AA184" s="50"/>
    </row>
    <row r="185" spans="1:27" s="10" customFormat="1" ht="25.5" customHeight="1" x14ac:dyDescent="0.2">
      <c r="A185" s="32">
        <v>5</v>
      </c>
      <c r="B185" s="70">
        <f t="shared" ref="B185:Y185" si="83">SUM(B186:B189)</f>
        <v>3855.34</v>
      </c>
      <c r="C185" s="70">
        <f t="shared" si="83"/>
        <v>3866.5699999999997</v>
      </c>
      <c r="D185" s="70">
        <f t="shared" si="83"/>
        <v>3900.7</v>
      </c>
      <c r="E185" s="70">
        <f t="shared" si="83"/>
        <v>3955.0699999999997</v>
      </c>
      <c r="F185" s="70">
        <f t="shared" si="83"/>
        <v>3954.61</v>
      </c>
      <c r="G185" s="70">
        <f t="shared" si="83"/>
        <v>3967.71</v>
      </c>
      <c r="H185" s="70">
        <f t="shared" si="83"/>
        <v>4010.77</v>
      </c>
      <c r="I185" s="70">
        <f t="shared" si="83"/>
        <v>4035.41</v>
      </c>
      <c r="J185" s="70">
        <f t="shared" si="83"/>
        <v>4027.5699999999997</v>
      </c>
      <c r="K185" s="70">
        <f t="shared" si="83"/>
        <v>4001.49</v>
      </c>
      <c r="L185" s="70">
        <f t="shared" si="83"/>
        <v>3996.67</v>
      </c>
      <c r="M185" s="70">
        <f t="shared" si="83"/>
        <v>3992.74</v>
      </c>
      <c r="N185" s="70">
        <f t="shared" si="83"/>
        <v>3996.9700000000003</v>
      </c>
      <c r="O185" s="70">
        <f t="shared" si="83"/>
        <v>4032.85</v>
      </c>
      <c r="P185" s="70">
        <f t="shared" si="83"/>
        <v>4071.05</v>
      </c>
      <c r="Q185" s="70">
        <f t="shared" si="83"/>
        <v>4106</v>
      </c>
      <c r="R185" s="70">
        <f t="shared" si="83"/>
        <v>4097.76</v>
      </c>
      <c r="S185" s="70">
        <f t="shared" si="83"/>
        <v>4132.51</v>
      </c>
      <c r="T185" s="70">
        <f t="shared" si="83"/>
        <v>4083.7</v>
      </c>
      <c r="U185" s="70">
        <f t="shared" si="83"/>
        <v>4115.5</v>
      </c>
      <c r="V185" s="70">
        <f t="shared" si="83"/>
        <v>4052.3</v>
      </c>
      <c r="W185" s="70">
        <f t="shared" si="83"/>
        <v>3969.02</v>
      </c>
      <c r="X185" s="70">
        <f t="shared" si="83"/>
        <v>3899.3</v>
      </c>
      <c r="Y185" s="70">
        <f t="shared" si="83"/>
        <v>3891.16</v>
      </c>
      <c r="Z185" s="51"/>
      <c r="AA185" s="51"/>
    </row>
    <row r="186" spans="1:27" s="13" customFormat="1" ht="25.5" customHeight="1" outlineLevel="1" x14ac:dyDescent="0.2">
      <c r="A186" s="48" t="s">
        <v>31</v>
      </c>
      <c r="B186" s="72">
        <f t="shared" ref="B186:Y186" si="84">B28</f>
        <v>1795.36</v>
      </c>
      <c r="C186" s="72">
        <f t="shared" si="84"/>
        <v>1806.59</v>
      </c>
      <c r="D186" s="72">
        <f t="shared" si="84"/>
        <v>1840.72</v>
      </c>
      <c r="E186" s="72">
        <f t="shared" si="84"/>
        <v>1895.09</v>
      </c>
      <c r="F186" s="72">
        <f t="shared" si="84"/>
        <v>1894.63</v>
      </c>
      <c r="G186" s="72">
        <f t="shared" si="84"/>
        <v>1907.73</v>
      </c>
      <c r="H186" s="72">
        <f t="shared" si="84"/>
        <v>1950.79</v>
      </c>
      <c r="I186" s="72">
        <f t="shared" si="84"/>
        <v>1975.43</v>
      </c>
      <c r="J186" s="72">
        <f t="shared" si="84"/>
        <v>1967.59</v>
      </c>
      <c r="K186" s="72">
        <f t="shared" si="84"/>
        <v>1941.51</v>
      </c>
      <c r="L186" s="72">
        <f t="shared" si="84"/>
        <v>1936.69</v>
      </c>
      <c r="M186" s="72">
        <f t="shared" si="84"/>
        <v>1932.76</v>
      </c>
      <c r="N186" s="72">
        <f t="shared" si="84"/>
        <v>1936.99</v>
      </c>
      <c r="O186" s="72">
        <f t="shared" si="84"/>
        <v>1972.87</v>
      </c>
      <c r="P186" s="72">
        <f t="shared" si="84"/>
        <v>2011.07</v>
      </c>
      <c r="Q186" s="72">
        <f t="shared" si="84"/>
        <v>2046.02</v>
      </c>
      <c r="R186" s="72">
        <f t="shared" si="84"/>
        <v>2037.78</v>
      </c>
      <c r="S186" s="72">
        <f t="shared" si="84"/>
        <v>2072.5300000000002</v>
      </c>
      <c r="T186" s="72">
        <f t="shared" si="84"/>
        <v>2023.72</v>
      </c>
      <c r="U186" s="72">
        <f t="shared" si="84"/>
        <v>2055.52</v>
      </c>
      <c r="V186" s="72">
        <f t="shared" si="84"/>
        <v>1992.32</v>
      </c>
      <c r="W186" s="72">
        <f t="shared" si="84"/>
        <v>1909.04</v>
      </c>
      <c r="X186" s="72">
        <f t="shared" si="84"/>
        <v>1839.32</v>
      </c>
      <c r="Y186" s="72">
        <f t="shared" si="84"/>
        <v>1831.18</v>
      </c>
      <c r="Z186" s="50"/>
      <c r="AA186" s="50"/>
    </row>
    <row r="187" spans="1:27" s="13" customFormat="1" ht="25.5" customHeight="1" outlineLevel="1" x14ac:dyDescent="0.25">
      <c r="A187" s="48" t="s">
        <v>32</v>
      </c>
      <c r="B187" s="71">
        <f>B182</f>
        <v>698.52</v>
      </c>
      <c r="C187" s="71">
        <f t="shared" ref="C187:Y189" si="85">C182</f>
        <v>698.52</v>
      </c>
      <c r="D187" s="71">
        <f t="shared" si="85"/>
        <v>698.52</v>
      </c>
      <c r="E187" s="71">
        <f t="shared" si="85"/>
        <v>698.52</v>
      </c>
      <c r="F187" s="71">
        <f t="shared" si="85"/>
        <v>698.52</v>
      </c>
      <c r="G187" s="71">
        <f t="shared" si="85"/>
        <v>698.52</v>
      </c>
      <c r="H187" s="71">
        <f t="shared" si="85"/>
        <v>698.52</v>
      </c>
      <c r="I187" s="71">
        <f t="shared" si="85"/>
        <v>698.52</v>
      </c>
      <c r="J187" s="71">
        <f t="shared" si="85"/>
        <v>698.52</v>
      </c>
      <c r="K187" s="71">
        <f t="shared" si="85"/>
        <v>698.52</v>
      </c>
      <c r="L187" s="71">
        <f t="shared" si="85"/>
        <v>698.52</v>
      </c>
      <c r="M187" s="71">
        <f t="shared" si="85"/>
        <v>698.52</v>
      </c>
      <c r="N187" s="71">
        <f t="shared" si="85"/>
        <v>698.52</v>
      </c>
      <c r="O187" s="71">
        <f t="shared" si="85"/>
        <v>698.52</v>
      </c>
      <c r="P187" s="71">
        <f t="shared" si="85"/>
        <v>698.52</v>
      </c>
      <c r="Q187" s="71">
        <f t="shared" si="85"/>
        <v>698.52</v>
      </c>
      <c r="R187" s="71">
        <f t="shared" si="85"/>
        <v>698.52</v>
      </c>
      <c r="S187" s="71">
        <f t="shared" si="85"/>
        <v>698.52</v>
      </c>
      <c r="T187" s="71">
        <f t="shared" si="85"/>
        <v>698.52</v>
      </c>
      <c r="U187" s="71">
        <f t="shared" si="85"/>
        <v>698.52</v>
      </c>
      <c r="V187" s="71">
        <f t="shared" si="85"/>
        <v>698.52</v>
      </c>
      <c r="W187" s="71">
        <f t="shared" si="85"/>
        <v>698.52</v>
      </c>
      <c r="X187" s="71">
        <f t="shared" si="85"/>
        <v>698.52</v>
      </c>
      <c r="Y187" s="71">
        <f t="shared" si="85"/>
        <v>698.52</v>
      </c>
      <c r="Z187" s="50"/>
      <c r="AA187" s="50"/>
    </row>
    <row r="188" spans="1:27" s="13" customFormat="1" ht="33" customHeight="1" outlineLevel="1" x14ac:dyDescent="0.2">
      <c r="A188" s="48" t="s">
        <v>33</v>
      </c>
      <c r="B188" s="73">
        <f>B183</f>
        <v>4.8099999999999996</v>
      </c>
      <c r="C188" s="73">
        <f t="shared" si="85"/>
        <v>4.8099999999999996</v>
      </c>
      <c r="D188" s="73">
        <f t="shared" si="85"/>
        <v>4.8099999999999996</v>
      </c>
      <c r="E188" s="73">
        <f t="shared" si="85"/>
        <v>4.8099999999999996</v>
      </c>
      <c r="F188" s="73">
        <f t="shared" si="85"/>
        <v>4.8099999999999996</v>
      </c>
      <c r="G188" s="73">
        <f t="shared" si="85"/>
        <v>4.8099999999999996</v>
      </c>
      <c r="H188" s="73">
        <f t="shared" si="85"/>
        <v>4.8099999999999996</v>
      </c>
      <c r="I188" s="73">
        <f t="shared" si="85"/>
        <v>4.8099999999999996</v>
      </c>
      <c r="J188" s="73">
        <f t="shared" si="85"/>
        <v>4.8099999999999996</v>
      </c>
      <c r="K188" s="73">
        <f t="shared" si="85"/>
        <v>4.8099999999999996</v>
      </c>
      <c r="L188" s="73">
        <f t="shared" si="85"/>
        <v>4.8099999999999996</v>
      </c>
      <c r="M188" s="73">
        <f t="shared" si="85"/>
        <v>4.8099999999999996</v>
      </c>
      <c r="N188" s="73">
        <f t="shared" si="85"/>
        <v>4.8099999999999996</v>
      </c>
      <c r="O188" s="73">
        <f t="shared" si="85"/>
        <v>4.8099999999999996</v>
      </c>
      <c r="P188" s="73">
        <f t="shared" si="85"/>
        <v>4.8099999999999996</v>
      </c>
      <c r="Q188" s="73">
        <f t="shared" si="85"/>
        <v>4.8099999999999996</v>
      </c>
      <c r="R188" s="73">
        <f t="shared" si="85"/>
        <v>4.8099999999999996</v>
      </c>
      <c r="S188" s="73">
        <f t="shared" si="85"/>
        <v>4.8099999999999996</v>
      </c>
      <c r="T188" s="73">
        <f t="shared" si="85"/>
        <v>4.8099999999999996</v>
      </c>
      <c r="U188" s="73">
        <f t="shared" si="85"/>
        <v>4.8099999999999996</v>
      </c>
      <c r="V188" s="73">
        <f t="shared" si="85"/>
        <v>4.8099999999999996</v>
      </c>
      <c r="W188" s="73">
        <f t="shared" si="85"/>
        <v>4.8099999999999996</v>
      </c>
      <c r="X188" s="73">
        <f t="shared" si="85"/>
        <v>4.8099999999999996</v>
      </c>
      <c r="Y188" s="73">
        <f t="shared" si="85"/>
        <v>4.8099999999999996</v>
      </c>
      <c r="Z188" s="50"/>
      <c r="AA188" s="50"/>
    </row>
    <row r="189" spans="1:27" s="13" customFormat="1" ht="25.5" customHeight="1" outlineLevel="1" x14ac:dyDescent="0.2">
      <c r="A189" s="48" t="s">
        <v>34</v>
      </c>
      <c r="B189" s="72">
        <f>B184</f>
        <v>1356.65</v>
      </c>
      <c r="C189" s="72">
        <f t="shared" si="85"/>
        <v>1356.65</v>
      </c>
      <c r="D189" s="72">
        <f t="shared" si="85"/>
        <v>1356.65</v>
      </c>
      <c r="E189" s="72">
        <f t="shared" si="85"/>
        <v>1356.65</v>
      </c>
      <c r="F189" s="72">
        <f t="shared" si="85"/>
        <v>1356.65</v>
      </c>
      <c r="G189" s="72">
        <f t="shared" si="85"/>
        <v>1356.65</v>
      </c>
      <c r="H189" s="72">
        <f t="shared" si="85"/>
        <v>1356.65</v>
      </c>
      <c r="I189" s="72">
        <f t="shared" si="85"/>
        <v>1356.65</v>
      </c>
      <c r="J189" s="72">
        <f t="shared" si="85"/>
        <v>1356.65</v>
      </c>
      <c r="K189" s="72">
        <f t="shared" si="85"/>
        <v>1356.65</v>
      </c>
      <c r="L189" s="72">
        <f t="shared" si="85"/>
        <v>1356.65</v>
      </c>
      <c r="M189" s="72">
        <f t="shared" si="85"/>
        <v>1356.65</v>
      </c>
      <c r="N189" s="72">
        <f t="shared" si="85"/>
        <v>1356.65</v>
      </c>
      <c r="O189" s="72">
        <f t="shared" si="85"/>
        <v>1356.65</v>
      </c>
      <c r="P189" s="72">
        <f t="shared" si="85"/>
        <v>1356.65</v>
      </c>
      <c r="Q189" s="72">
        <f t="shared" si="85"/>
        <v>1356.65</v>
      </c>
      <c r="R189" s="72">
        <f t="shared" si="85"/>
        <v>1356.65</v>
      </c>
      <c r="S189" s="72">
        <f t="shared" si="85"/>
        <v>1356.65</v>
      </c>
      <c r="T189" s="72">
        <f t="shared" si="85"/>
        <v>1356.65</v>
      </c>
      <c r="U189" s="72">
        <f t="shared" si="85"/>
        <v>1356.65</v>
      </c>
      <c r="V189" s="72">
        <f t="shared" si="85"/>
        <v>1356.65</v>
      </c>
      <c r="W189" s="72">
        <f t="shared" si="85"/>
        <v>1356.65</v>
      </c>
      <c r="X189" s="72">
        <f t="shared" si="85"/>
        <v>1356.65</v>
      </c>
      <c r="Y189" s="72">
        <f t="shared" si="85"/>
        <v>1356.65</v>
      </c>
      <c r="Z189" s="50"/>
      <c r="AA189" s="50"/>
    </row>
    <row r="190" spans="1:27" s="10" customFormat="1" ht="25.5" customHeight="1" x14ac:dyDescent="0.2">
      <c r="A190" s="32">
        <v>6</v>
      </c>
      <c r="B190" s="70">
        <f t="shared" ref="B190:Y190" si="86">SUM(B191:B194)</f>
        <v>3802.92</v>
      </c>
      <c r="C190" s="70">
        <f t="shared" si="86"/>
        <v>3846.71</v>
      </c>
      <c r="D190" s="70">
        <f t="shared" si="86"/>
        <v>3869.59</v>
      </c>
      <c r="E190" s="70">
        <f t="shared" si="86"/>
        <v>3912.61</v>
      </c>
      <c r="F190" s="70">
        <f t="shared" si="86"/>
        <v>3909.9700000000003</v>
      </c>
      <c r="G190" s="70">
        <f t="shared" si="86"/>
        <v>3914.69</v>
      </c>
      <c r="H190" s="70">
        <f t="shared" si="86"/>
        <v>3943.8199999999997</v>
      </c>
      <c r="I190" s="70">
        <f t="shared" si="86"/>
        <v>3934.45</v>
      </c>
      <c r="J190" s="70">
        <f t="shared" si="86"/>
        <v>3914.33</v>
      </c>
      <c r="K190" s="70">
        <f t="shared" si="86"/>
        <v>3885.3199999999997</v>
      </c>
      <c r="L190" s="70">
        <f t="shared" si="86"/>
        <v>3867.52</v>
      </c>
      <c r="M190" s="70">
        <f t="shared" si="86"/>
        <v>3861.05</v>
      </c>
      <c r="N190" s="70">
        <f t="shared" si="86"/>
        <v>3867.9700000000003</v>
      </c>
      <c r="O190" s="70">
        <f t="shared" si="86"/>
        <v>3887.4300000000003</v>
      </c>
      <c r="P190" s="70">
        <f t="shared" si="86"/>
        <v>3919.73</v>
      </c>
      <c r="Q190" s="70">
        <f t="shared" si="86"/>
        <v>3975.1</v>
      </c>
      <c r="R190" s="70">
        <f t="shared" si="86"/>
        <v>3969.74</v>
      </c>
      <c r="S190" s="70">
        <f t="shared" si="86"/>
        <v>4047.26</v>
      </c>
      <c r="T190" s="70">
        <f t="shared" si="86"/>
        <v>3970.3</v>
      </c>
      <c r="U190" s="70">
        <f t="shared" si="86"/>
        <v>3988.8199999999997</v>
      </c>
      <c r="V190" s="70">
        <f t="shared" si="86"/>
        <v>3904.51</v>
      </c>
      <c r="W190" s="70">
        <f t="shared" si="86"/>
        <v>3910.6400000000003</v>
      </c>
      <c r="X190" s="70">
        <f t="shared" si="86"/>
        <v>3869.9300000000003</v>
      </c>
      <c r="Y190" s="70">
        <f t="shared" si="86"/>
        <v>3831.33</v>
      </c>
      <c r="Z190" s="51"/>
      <c r="AA190" s="51"/>
    </row>
    <row r="191" spans="1:27" s="13" customFormat="1" ht="25.5" customHeight="1" outlineLevel="1" x14ac:dyDescent="0.2">
      <c r="A191" s="48" t="s">
        <v>31</v>
      </c>
      <c r="B191" s="72">
        <f t="shared" ref="B191:Y191" si="87">B33</f>
        <v>1742.94</v>
      </c>
      <c r="C191" s="72">
        <f t="shared" si="87"/>
        <v>1786.73</v>
      </c>
      <c r="D191" s="72">
        <f t="shared" si="87"/>
        <v>1809.61</v>
      </c>
      <c r="E191" s="72">
        <f t="shared" si="87"/>
        <v>1852.63</v>
      </c>
      <c r="F191" s="72">
        <f t="shared" si="87"/>
        <v>1849.99</v>
      </c>
      <c r="G191" s="72">
        <f t="shared" si="87"/>
        <v>1854.71</v>
      </c>
      <c r="H191" s="72">
        <f t="shared" si="87"/>
        <v>1883.84</v>
      </c>
      <c r="I191" s="72">
        <f t="shared" si="87"/>
        <v>1874.47</v>
      </c>
      <c r="J191" s="72">
        <f t="shared" si="87"/>
        <v>1854.35</v>
      </c>
      <c r="K191" s="72">
        <f t="shared" si="87"/>
        <v>1825.34</v>
      </c>
      <c r="L191" s="72">
        <f t="shared" si="87"/>
        <v>1807.54</v>
      </c>
      <c r="M191" s="72">
        <f t="shared" si="87"/>
        <v>1801.07</v>
      </c>
      <c r="N191" s="72">
        <f t="shared" si="87"/>
        <v>1807.99</v>
      </c>
      <c r="O191" s="72">
        <f t="shared" si="87"/>
        <v>1827.45</v>
      </c>
      <c r="P191" s="72">
        <f t="shared" si="87"/>
        <v>1859.75</v>
      </c>
      <c r="Q191" s="72">
        <f t="shared" si="87"/>
        <v>1915.12</v>
      </c>
      <c r="R191" s="72">
        <f t="shared" si="87"/>
        <v>1909.76</v>
      </c>
      <c r="S191" s="72">
        <f t="shared" si="87"/>
        <v>1987.28</v>
      </c>
      <c r="T191" s="72">
        <f t="shared" si="87"/>
        <v>1910.32</v>
      </c>
      <c r="U191" s="72">
        <f t="shared" si="87"/>
        <v>1928.84</v>
      </c>
      <c r="V191" s="72">
        <f t="shared" si="87"/>
        <v>1844.53</v>
      </c>
      <c r="W191" s="72">
        <f t="shared" si="87"/>
        <v>1850.66</v>
      </c>
      <c r="X191" s="72">
        <f t="shared" si="87"/>
        <v>1809.95</v>
      </c>
      <c r="Y191" s="72">
        <f t="shared" si="87"/>
        <v>1771.35</v>
      </c>
      <c r="Z191" s="50"/>
      <c r="AA191" s="50"/>
    </row>
    <row r="192" spans="1:27" s="13" customFormat="1" ht="25.5" customHeight="1" outlineLevel="1" x14ac:dyDescent="0.25">
      <c r="A192" s="48" t="s">
        <v>32</v>
      </c>
      <c r="B192" s="71">
        <f>B187</f>
        <v>698.52</v>
      </c>
      <c r="C192" s="71">
        <f t="shared" ref="C192:Y194" si="88">C187</f>
        <v>698.52</v>
      </c>
      <c r="D192" s="71">
        <f t="shared" si="88"/>
        <v>698.52</v>
      </c>
      <c r="E192" s="71">
        <f t="shared" si="88"/>
        <v>698.52</v>
      </c>
      <c r="F192" s="71">
        <f t="shared" si="88"/>
        <v>698.52</v>
      </c>
      <c r="G192" s="71">
        <f t="shared" si="88"/>
        <v>698.52</v>
      </c>
      <c r="H192" s="71">
        <f t="shared" si="88"/>
        <v>698.52</v>
      </c>
      <c r="I192" s="71">
        <f t="shared" si="88"/>
        <v>698.52</v>
      </c>
      <c r="J192" s="71">
        <f t="shared" si="88"/>
        <v>698.52</v>
      </c>
      <c r="K192" s="71">
        <f t="shared" si="88"/>
        <v>698.52</v>
      </c>
      <c r="L192" s="71">
        <f t="shared" si="88"/>
        <v>698.52</v>
      </c>
      <c r="M192" s="71">
        <f t="shared" si="88"/>
        <v>698.52</v>
      </c>
      <c r="N192" s="71">
        <f t="shared" si="88"/>
        <v>698.52</v>
      </c>
      <c r="O192" s="71">
        <f t="shared" si="88"/>
        <v>698.52</v>
      </c>
      <c r="P192" s="71">
        <f t="shared" si="88"/>
        <v>698.52</v>
      </c>
      <c r="Q192" s="71">
        <f t="shared" si="88"/>
        <v>698.52</v>
      </c>
      <c r="R192" s="71">
        <f t="shared" si="88"/>
        <v>698.52</v>
      </c>
      <c r="S192" s="71">
        <f t="shared" si="88"/>
        <v>698.52</v>
      </c>
      <c r="T192" s="71">
        <f t="shared" si="88"/>
        <v>698.52</v>
      </c>
      <c r="U192" s="71">
        <f t="shared" si="88"/>
        <v>698.52</v>
      </c>
      <c r="V192" s="71">
        <f t="shared" si="88"/>
        <v>698.52</v>
      </c>
      <c r="W192" s="71">
        <f t="shared" si="88"/>
        <v>698.52</v>
      </c>
      <c r="X192" s="71">
        <f t="shared" si="88"/>
        <v>698.52</v>
      </c>
      <c r="Y192" s="71">
        <f t="shared" si="88"/>
        <v>698.52</v>
      </c>
      <c r="Z192" s="50"/>
      <c r="AA192" s="50"/>
    </row>
    <row r="193" spans="1:27" s="13" customFormat="1" ht="33" customHeight="1" outlineLevel="1" x14ac:dyDescent="0.2">
      <c r="A193" s="48" t="s">
        <v>33</v>
      </c>
      <c r="B193" s="73">
        <f>B188</f>
        <v>4.8099999999999996</v>
      </c>
      <c r="C193" s="73">
        <f t="shared" si="88"/>
        <v>4.8099999999999996</v>
      </c>
      <c r="D193" s="73">
        <f t="shared" si="88"/>
        <v>4.8099999999999996</v>
      </c>
      <c r="E193" s="73">
        <f t="shared" si="88"/>
        <v>4.8099999999999996</v>
      </c>
      <c r="F193" s="73">
        <f t="shared" si="88"/>
        <v>4.8099999999999996</v>
      </c>
      <c r="G193" s="73">
        <f t="shared" si="88"/>
        <v>4.8099999999999996</v>
      </c>
      <c r="H193" s="73">
        <f t="shared" si="88"/>
        <v>4.8099999999999996</v>
      </c>
      <c r="I193" s="73">
        <f t="shared" si="88"/>
        <v>4.8099999999999996</v>
      </c>
      <c r="J193" s="73">
        <f t="shared" si="88"/>
        <v>4.8099999999999996</v>
      </c>
      <c r="K193" s="73">
        <f t="shared" si="88"/>
        <v>4.8099999999999996</v>
      </c>
      <c r="L193" s="73">
        <f t="shared" si="88"/>
        <v>4.8099999999999996</v>
      </c>
      <c r="M193" s="73">
        <f t="shared" si="88"/>
        <v>4.8099999999999996</v>
      </c>
      <c r="N193" s="73">
        <f t="shared" si="88"/>
        <v>4.8099999999999996</v>
      </c>
      <c r="O193" s="73">
        <f t="shared" si="88"/>
        <v>4.8099999999999996</v>
      </c>
      <c r="P193" s="73">
        <f t="shared" si="88"/>
        <v>4.8099999999999996</v>
      </c>
      <c r="Q193" s="73">
        <f t="shared" si="88"/>
        <v>4.8099999999999996</v>
      </c>
      <c r="R193" s="73">
        <f t="shared" si="88"/>
        <v>4.8099999999999996</v>
      </c>
      <c r="S193" s="73">
        <f t="shared" si="88"/>
        <v>4.8099999999999996</v>
      </c>
      <c r="T193" s="73">
        <f t="shared" si="88"/>
        <v>4.8099999999999996</v>
      </c>
      <c r="U193" s="73">
        <f t="shared" si="88"/>
        <v>4.8099999999999996</v>
      </c>
      <c r="V193" s="73">
        <f t="shared" si="88"/>
        <v>4.8099999999999996</v>
      </c>
      <c r="W193" s="73">
        <f t="shared" si="88"/>
        <v>4.8099999999999996</v>
      </c>
      <c r="X193" s="73">
        <f t="shared" si="88"/>
        <v>4.8099999999999996</v>
      </c>
      <c r="Y193" s="73">
        <f t="shared" si="88"/>
        <v>4.8099999999999996</v>
      </c>
      <c r="Z193" s="50"/>
      <c r="AA193" s="50"/>
    </row>
    <row r="194" spans="1:27" s="13" customFormat="1" ht="25.5" customHeight="1" outlineLevel="1" x14ac:dyDescent="0.2">
      <c r="A194" s="48" t="s">
        <v>34</v>
      </c>
      <c r="B194" s="72">
        <f>B189</f>
        <v>1356.65</v>
      </c>
      <c r="C194" s="72">
        <f t="shared" si="88"/>
        <v>1356.65</v>
      </c>
      <c r="D194" s="72">
        <f t="shared" si="88"/>
        <v>1356.65</v>
      </c>
      <c r="E194" s="72">
        <f t="shared" si="88"/>
        <v>1356.65</v>
      </c>
      <c r="F194" s="72">
        <f t="shared" si="88"/>
        <v>1356.65</v>
      </c>
      <c r="G194" s="72">
        <f t="shared" si="88"/>
        <v>1356.65</v>
      </c>
      <c r="H194" s="72">
        <f t="shared" si="88"/>
        <v>1356.65</v>
      </c>
      <c r="I194" s="72">
        <f t="shared" si="88"/>
        <v>1356.65</v>
      </c>
      <c r="J194" s="72">
        <f t="shared" si="88"/>
        <v>1356.65</v>
      </c>
      <c r="K194" s="72">
        <f t="shared" si="88"/>
        <v>1356.65</v>
      </c>
      <c r="L194" s="72">
        <f t="shared" si="88"/>
        <v>1356.65</v>
      </c>
      <c r="M194" s="72">
        <f t="shared" si="88"/>
        <v>1356.65</v>
      </c>
      <c r="N194" s="72">
        <f t="shared" si="88"/>
        <v>1356.65</v>
      </c>
      <c r="O194" s="72">
        <f t="shared" si="88"/>
        <v>1356.65</v>
      </c>
      <c r="P194" s="72">
        <f t="shared" si="88"/>
        <v>1356.65</v>
      </c>
      <c r="Q194" s="72">
        <f t="shared" si="88"/>
        <v>1356.65</v>
      </c>
      <c r="R194" s="72">
        <f t="shared" si="88"/>
        <v>1356.65</v>
      </c>
      <c r="S194" s="72">
        <f t="shared" si="88"/>
        <v>1356.65</v>
      </c>
      <c r="T194" s="72">
        <f t="shared" si="88"/>
        <v>1356.65</v>
      </c>
      <c r="U194" s="72">
        <f t="shared" si="88"/>
        <v>1356.65</v>
      </c>
      <c r="V194" s="72">
        <f t="shared" si="88"/>
        <v>1356.65</v>
      </c>
      <c r="W194" s="72">
        <f t="shared" si="88"/>
        <v>1356.65</v>
      </c>
      <c r="X194" s="72">
        <f t="shared" si="88"/>
        <v>1356.65</v>
      </c>
      <c r="Y194" s="72">
        <f t="shared" si="88"/>
        <v>1356.65</v>
      </c>
      <c r="Z194" s="50"/>
      <c r="AA194" s="50"/>
    </row>
    <row r="195" spans="1:27" s="10" customFormat="1" ht="25.5" customHeight="1" x14ac:dyDescent="0.2">
      <c r="A195" s="32">
        <v>7</v>
      </c>
      <c r="B195" s="70">
        <f t="shared" ref="B195:Y195" si="89">SUM(B196:B199)</f>
        <v>3969.4</v>
      </c>
      <c r="C195" s="70">
        <f t="shared" si="89"/>
        <v>3982.23</v>
      </c>
      <c r="D195" s="70">
        <f t="shared" si="89"/>
        <v>4008.69</v>
      </c>
      <c r="E195" s="70">
        <f t="shared" si="89"/>
        <v>4057.66</v>
      </c>
      <c r="F195" s="70">
        <f t="shared" si="89"/>
        <v>4040.0299999999997</v>
      </c>
      <c r="G195" s="70">
        <f t="shared" si="89"/>
        <v>4079.08</v>
      </c>
      <c r="H195" s="70">
        <f t="shared" si="89"/>
        <v>4133.84</v>
      </c>
      <c r="I195" s="70">
        <f t="shared" si="89"/>
        <v>4152.04</v>
      </c>
      <c r="J195" s="70">
        <f t="shared" si="89"/>
        <v>4139.1900000000005</v>
      </c>
      <c r="K195" s="70">
        <f t="shared" si="89"/>
        <v>4129.24</v>
      </c>
      <c r="L195" s="70">
        <f t="shared" si="89"/>
        <v>4112.75</v>
      </c>
      <c r="M195" s="70">
        <f t="shared" si="89"/>
        <v>4105.16</v>
      </c>
      <c r="N195" s="70">
        <f t="shared" si="89"/>
        <v>4119.3600000000006</v>
      </c>
      <c r="O195" s="70">
        <f t="shared" si="89"/>
        <v>4095.74</v>
      </c>
      <c r="P195" s="70">
        <f t="shared" si="89"/>
        <v>4101.9799999999996</v>
      </c>
      <c r="Q195" s="70">
        <f t="shared" si="89"/>
        <v>4123.99</v>
      </c>
      <c r="R195" s="70">
        <f t="shared" si="89"/>
        <v>4119.84</v>
      </c>
      <c r="S195" s="70">
        <f t="shared" si="89"/>
        <v>4240.1000000000004</v>
      </c>
      <c r="T195" s="70">
        <f t="shared" si="89"/>
        <v>4177.13</v>
      </c>
      <c r="U195" s="70">
        <f t="shared" si="89"/>
        <v>4197.7800000000007</v>
      </c>
      <c r="V195" s="70">
        <f t="shared" si="89"/>
        <v>4125.2700000000004</v>
      </c>
      <c r="W195" s="70">
        <f t="shared" si="89"/>
        <v>4104.03</v>
      </c>
      <c r="X195" s="70">
        <f t="shared" si="89"/>
        <v>4065.46</v>
      </c>
      <c r="Y195" s="70">
        <f t="shared" si="89"/>
        <v>4009.7200000000003</v>
      </c>
      <c r="Z195" s="51"/>
      <c r="AA195" s="51"/>
    </row>
    <row r="196" spans="1:27" s="13" customFormat="1" ht="25.5" customHeight="1" outlineLevel="1" x14ac:dyDescent="0.2">
      <c r="A196" s="48" t="s">
        <v>31</v>
      </c>
      <c r="B196" s="72">
        <f t="shared" ref="B196:Y196" si="90">B38</f>
        <v>1909.42</v>
      </c>
      <c r="C196" s="72">
        <f t="shared" si="90"/>
        <v>1922.25</v>
      </c>
      <c r="D196" s="72">
        <f t="shared" si="90"/>
        <v>1948.71</v>
      </c>
      <c r="E196" s="72">
        <f t="shared" si="90"/>
        <v>1997.68</v>
      </c>
      <c r="F196" s="72">
        <f t="shared" si="90"/>
        <v>1980.05</v>
      </c>
      <c r="G196" s="72">
        <f t="shared" si="90"/>
        <v>2019.1</v>
      </c>
      <c r="H196" s="72">
        <f t="shared" si="90"/>
        <v>2073.86</v>
      </c>
      <c r="I196" s="72">
        <f t="shared" si="90"/>
        <v>2092.06</v>
      </c>
      <c r="J196" s="72">
        <f t="shared" si="90"/>
        <v>2079.21</v>
      </c>
      <c r="K196" s="72">
        <f t="shared" si="90"/>
        <v>2069.2600000000002</v>
      </c>
      <c r="L196" s="72">
        <f t="shared" si="90"/>
        <v>2052.77</v>
      </c>
      <c r="M196" s="72">
        <f t="shared" si="90"/>
        <v>2045.18</v>
      </c>
      <c r="N196" s="72">
        <f t="shared" si="90"/>
        <v>2059.38</v>
      </c>
      <c r="O196" s="72">
        <f t="shared" si="90"/>
        <v>2035.76</v>
      </c>
      <c r="P196" s="72">
        <f t="shared" si="90"/>
        <v>2042</v>
      </c>
      <c r="Q196" s="72">
        <f t="shared" si="90"/>
        <v>2064.0100000000002</v>
      </c>
      <c r="R196" s="72">
        <f t="shared" si="90"/>
        <v>2059.86</v>
      </c>
      <c r="S196" s="72">
        <f t="shared" si="90"/>
        <v>2180.12</v>
      </c>
      <c r="T196" s="72">
        <f t="shared" si="90"/>
        <v>2117.15</v>
      </c>
      <c r="U196" s="72">
        <f t="shared" si="90"/>
        <v>2137.8000000000002</v>
      </c>
      <c r="V196" s="72">
        <f t="shared" si="90"/>
        <v>2065.29</v>
      </c>
      <c r="W196" s="72">
        <f t="shared" si="90"/>
        <v>2044.05</v>
      </c>
      <c r="X196" s="72">
        <f t="shared" si="90"/>
        <v>2005.48</v>
      </c>
      <c r="Y196" s="72">
        <f t="shared" si="90"/>
        <v>1949.74</v>
      </c>
      <c r="Z196" s="50"/>
      <c r="AA196" s="50"/>
    </row>
    <row r="197" spans="1:27" s="13" customFormat="1" ht="25.5" customHeight="1" outlineLevel="1" x14ac:dyDescent="0.25">
      <c r="A197" s="48" t="s">
        <v>32</v>
      </c>
      <c r="B197" s="71">
        <f>B192</f>
        <v>698.52</v>
      </c>
      <c r="C197" s="71">
        <f t="shared" ref="C197:Y199" si="91">C192</f>
        <v>698.52</v>
      </c>
      <c r="D197" s="71">
        <f t="shared" si="91"/>
        <v>698.52</v>
      </c>
      <c r="E197" s="71">
        <f t="shared" si="91"/>
        <v>698.52</v>
      </c>
      <c r="F197" s="71">
        <f t="shared" si="91"/>
        <v>698.52</v>
      </c>
      <c r="G197" s="71">
        <f t="shared" si="91"/>
        <v>698.52</v>
      </c>
      <c r="H197" s="71">
        <f t="shared" si="91"/>
        <v>698.52</v>
      </c>
      <c r="I197" s="71">
        <f t="shared" si="91"/>
        <v>698.52</v>
      </c>
      <c r="J197" s="71">
        <f t="shared" si="91"/>
        <v>698.52</v>
      </c>
      <c r="K197" s="71">
        <f t="shared" si="91"/>
        <v>698.52</v>
      </c>
      <c r="L197" s="71">
        <f t="shared" si="91"/>
        <v>698.52</v>
      </c>
      <c r="M197" s="71">
        <f t="shared" si="91"/>
        <v>698.52</v>
      </c>
      <c r="N197" s="71">
        <f t="shared" si="91"/>
        <v>698.52</v>
      </c>
      <c r="O197" s="71">
        <f t="shared" si="91"/>
        <v>698.52</v>
      </c>
      <c r="P197" s="71">
        <f t="shared" si="91"/>
        <v>698.52</v>
      </c>
      <c r="Q197" s="71">
        <f t="shared" si="91"/>
        <v>698.52</v>
      </c>
      <c r="R197" s="71">
        <f t="shared" si="91"/>
        <v>698.52</v>
      </c>
      <c r="S197" s="71">
        <f t="shared" si="91"/>
        <v>698.52</v>
      </c>
      <c r="T197" s="71">
        <f t="shared" si="91"/>
        <v>698.52</v>
      </c>
      <c r="U197" s="71">
        <f t="shared" si="91"/>
        <v>698.52</v>
      </c>
      <c r="V197" s="71">
        <f t="shared" si="91"/>
        <v>698.52</v>
      </c>
      <c r="W197" s="71">
        <f t="shared" si="91"/>
        <v>698.52</v>
      </c>
      <c r="X197" s="71">
        <f t="shared" si="91"/>
        <v>698.52</v>
      </c>
      <c r="Y197" s="71">
        <f t="shared" si="91"/>
        <v>698.52</v>
      </c>
      <c r="Z197" s="50"/>
      <c r="AA197" s="50"/>
    </row>
    <row r="198" spans="1:27" s="13" customFormat="1" ht="33" customHeight="1" outlineLevel="1" x14ac:dyDescent="0.2">
      <c r="A198" s="48" t="s">
        <v>33</v>
      </c>
      <c r="B198" s="73">
        <f>B193</f>
        <v>4.8099999999999996</v>
      </c>
      <c r="C198" s="73">
        <f t="shared" si="91"/>
        <v>4.8099999999999996</v>
      </c>
      <c r="D198" s="73">
        <f t="shared" si="91"/>
        <v>4.8099999999999996</v>
      </c>
      <c r="E198" s="73">
        <f t="shared" si="91"/>
        <v>4.8099999999999996</v>
      </c>
      <c r="F198" s="73">
        <f t="shared" si="91"/>
        <v>4.8099999999999996</v>
      </c>
      <c r="G198" s="73">
        <f t="shared" si="91"/>
        <v>4.8099999999999996</v>
      </c>
      <c r="H198" s="73">
        <f t="shared" si="91"/>
        <v>4.8099999999999996</v>
      </c>
      <c r="I198" s="73">
        <f t="shared" si="91"/>
        <v>4.8099999999999996</v>
      </c>
      <c r="J198" s="73">
        <f t="shared" si="91"/>
        <v>4.8099999999999996</v>
      </c>
      <c r="K198" s="73">
        <f t="shared" si="91"/>
        <v>4.8099999999999996</v>
      </c>
      <c r="L198" s="73">
        <f t="shared" si="91"/>
        <v>4.8099999999999996</v>
      </c>
      <c r="M198" s="73">
        <f t="shared" si="91"/>
        <v>4.8099999999999996</v>
      </c>
      <c r="N198" s="73">
        <f t="shared" si="91"/>
        <v>4.8099999999999996</v>
      </c>
      <c r="O198" s="73">
        <f t="shared" si="91"/>
        <v>4.8099999999999996</v>
      </c>
      <c r="P198" s="73">
        <f t="shared" si="91"/>
        <v>4.8099999999999996</v>
      </c>
      <c r="Q198" s="73">
        <f t="shared" si="91"/>
        <v>4.8099999999999996</v>
      </c>
      <c r="R198" s="73">
        <f t="shared" si="91"/>
        <v>4.8099999999999996</v>
      </c>
      <c r="S198" s="73">
        <f t="shared" si="91"/>
        <v>4.8099999999999996</v>
      </c>
      <c r="T198" s="73">
        <f t="shared" si="91"/>
        <v>4.8099999999999996</v>
      </c>
      <c r="U198" s="73">
        <f t="shared" si="91"/>
        <v>4.8099999999999996</v>
      </c>
      <c r="V198" s="73">
        <f t="shared" si="91"/>
        <v>4.8099999999999996</v>
      </c>
      <c r="W198" s="73">
        <f t="shared" si="91"/>
        <v>4.8099999999999996</v>
      </c>
      <c r="X198" s="73">
        <f t="shared" si="91"/>
        <v>4.8099999999999996</v>
      </c>
      <c r="Y198" s="73">
        <f t="shared" si="91"/>
        <v>4.8099999999999996</v>
      </c>
      <c r="Z198" s="50"/>
      <c r="AA198" s="50"/>
    </row>
    <row r="199" spans="1:27" s="13" customFormat="1" ht="25.5" customHeight="1" outlineLevel="1" x14ac:dyDescent="0.2">
      <c r="A199" s="48" t="s">
        <v>34</v>
      </c>
      <c r="B199" s="72">
        <f>B194</f>
        <v>1356.65</v>
      </c>
      <c r="C199" s="72">
        <f t="shared" si="91"/>
        <v>1356.65</v>
      </c>
      <c r="D199" s="72">
        <f t="shared" si="91"/>
        <v>1356.65</v>
      </c>
      <c r="E199" s="72">
        <f t="shared" si="91"/>
        <v>1356.65</v>
      </c>
      <c r="F199" s="72">
        <f t="shared" si="91"/>
        <v>1356.65</v>
      </c>
      <c r="G199" s="72">
        <f t="shared" si="91"/>
        <v>1356.65</v>
      </c>
      <c r="H199" s="72">
        <f t="shared" si="91"/>
        <v>1356.65</v>
      </c>
      <c r="I199" s="72">
        <f t="shared" si="91"/>
        <v>1356.65</v>
      </c>
      <c r="J199" s="72">
        <f t="shared" si="91"/>
        <v>1356.65</v>
      </c>
      <c r="K199" s="72">
        <f t="shared" si="91"/>
        <v>1356.65</v>
      </c>
      <c r="L199" s="72">
        <f t="shared" si="91"/>
        <v>1356.65</v>
      </c>
      <c r="M199" s="72">
        <f t="shared" si="91"/>
        <v>1356.65</v>
      </c>
      <c r="N199" s="72">
        <f t="shared" si="91"/>
        <v>1356.65</v>
      </c>
      <c r="O199" s="72">
        <f t="shared" si="91"/>
        <v>1356.65</v>
      </c>
      <c r="P199" s="72">
        <f t="shared" si="91"/>
        <v>1356.65</v>
      </c>
      <c r="Q199" s="72">
        <f t="shared" si="91"/>
        <v>1356.65</v>
      </c>
      <c r="R199" s="72">
        <f t="shared" si="91"/>
        <v>1356.65</v>
      </c>
      <c r="S199" s="72">
        <f t="shared" si="91"/>
        <v>1356.65</v>
      </c>
      <c r="T199" s="72">
        <f t="shared" si="91"/>
        <v>1356.65</v>
      </c>
      <c r="U199" s="72">
        <f t="shared" si="91"/>
        <v>1356.65</v>
      </c>
      <c r="V199" s="72">
        <f t="shared" si="91"/>
        <v>1356.65</v>
      </c>
      <c r="W199" s="72">
        <f t="shared" si="91"/>
        <v>1356.65</v>
      </c>
      <c r="X199" s="72">
        <f t="shared" si="91"/>
        <v>1356.65</v>
      </c>
      <c r="Y199" s="72">
        <f t="shared" si="91"/>
        <v>1356.65</v>
      </c>
      <c r="Z199" s="50"/>
      <c r="AA199" s="50"/>
    </row>
    <row r="200" spans="1:27" s="10" customFormat="1" ht="25.5" customHeight="1" x14ac:dyDescent="0.2">
      <c r="A200" s="32">
        <v>8</v>
      </c>
      <c r="B200" s="70">
        <f t="shared" ref="B200:Y200" si="92">SUM(B201:B204)</f>
        <v>3983.04</v>
      </c>
      <c r="C200" s="70">
        <f t="shared" si="92"/>
        <v>3982.79</v>
      </c>
      <c r="D200" s="70">
        <f t="shared" si="92"/>
        <v>3938.49</v>
      </c>
      <c r="E200" s="70">
        <f t="shared" si="92"/>
        <v>3941.95</v>
      </c>
      <c r="F200" s="70">
        <f t="shared" si="92"/>
        <v>3962.65</v>
      </c>
      <c r="G200" s="70">
        <f t="shared" si="92"/>
        <v>4010.74</v>
      </c>
      <c r="H200" s="70">
        <f t="shared" si="92"/>
        <v>4038.79</v>
      </c>
      <c r="I200" s="70">
        <f t="shared" si="92"/>
        <v>4070.73</v>
      </c>
      <c r="J200" s="70">
        <f t="shared" si="92"/>
        <v>4120.57</v>
      </c>
      <c r="K200" s="70">
        <f t="shared" si="92"/>
        <v>4105.71</v>
      </c>
      <c r="L200" s="70">
        <f t="shared" si="92"/>
        <v>4084.66</v>
      </c>
      <c r="M200" s="70">
        <f t="shared" si="92"/>
        <v>4075.45</v>
      </c>
      <c r="N200" s="70">
        <f t="shared" si="92"/>
        <v>4073.0299999999997</v>
      </c>
      <c r="O200" s="70">
        <f t="shared" si="92"/>
        <v>4076.0299999999997</v>
      </c>
      <c r="P200" s="70">
        <f t="shared" si="92"/>
        <v>4143.76</v>
      </c>
      <c r="Q200" s="70">
        <f t="shared" si="92"/>
        <v>4179.63</v>
      </c>
      <c r="R200" s="70">
        <f t="shared" si="92"/>
        <v>4175.7700000000004</v>
      </c>
      <c r="S200" s="70">
        <f t="shared" si="92"/>
        <v>4247.3099999999995</v>
      </c>
      <c r="T200" s="70">
        <f t="shared" si="92"/>
        <v>4180.32</v>
      </c>
      <c r="U200" s="70">
        <f t="shared" si="92"/>
        <v>4213.67</v>
      </c>
      <c r="V200" s="70">
        <f t="shared" si="92"/>
        <v>4121.87</v>
      </c>
      <c r="W200" s="70">
        <f t="shared" si="92"/>
        <v>3993.1</v>
      </c>
      <c r="X200" s="70">
        <f t="shared" si="92"/>
        <v>3948.56</v>
      </c>
      <c r="Y200" s="70">
        <f t="shared" si="92"/>
        <v>3930.86</v>
      </c>
      <c r="Z200" s="51"/>
      <c r="AA200" s="51"/>
    </row>
    <row r="201" spans="1:27" s="13" customFormat="1" ht="25.5" customHeight="1" outlineLevel="1" x14ac:dyDescent="0.2">
      <c r="A201" s="48" t="s">
        <v>31</v>
      </c>
      <c r="B201" s="72">
        <f t="shared" ref="B201:Y201" si="93">B43</f>
        <v>1923.06</v>
      </c>
      <c r="C201" s="72">
        <f t="shared" si="93"/>
        <v>1922.81</v>
      </c>
      <c r="D201" s="72">
        <f t="shared" si="93"/>
        <v>1878.51</v>
      </c>
      <c r="E201" s="72">
        <f t="shared" si="93"/>
        <v>1881.97</v>
      </c>
      <c r="F201" s="72">
        <f t="shared" si="93"/>
        <v>1902.67</v>
      </c>
      <c r="G201" s="72">
        <f t="shared" si="93"/>
        <v>1950.76</v>
      </c>
      <c r="H201" s="72">
        <f t="shared" si="93"/>
        <v>1978.81</v>
      </c>
      <c r="I201" s="72">
        <f t="shared" si="93"/>
        <v>2010.75</v>
      </c>
      <c r="J201" s="72">
        <f t="shared" si="93"/>
        <v>2060.59</v>
      </c>
      <c r="K201" s="72">
        <f t="shared" si="93"/>
        <v>2045.73</v>
      </c>
      <c r="L201" s="72">
        <f t="shared" si="93"/>
        <v>2024.68</v>
      </c>
      <c r="M201" s="72">
        <f t="shared" si="93"/>
        <v>2015.47</v>
      </c>
      <c r="N201" s="72">
        <f t="shared" si="93"/>
        <v>2013.05</v>
      </c>
      <c r="O201" s="72">
        <f t="shared" si="93"/>
        <v>2016.05</v>
      </c>
      <c r="P201" s="72">
        <f t="shared" si="93"/>
        <v>2083.7800000000002</v>
      </c>
      <c r="Q201" s="72">
        <f t="shared" si="93"/>
        <v>2119.65</v>
      </c>
      <c r="R201" s="72">
        <f t="shared" si="93"/>
        <v>2115.79</v>
      </c>
      <c r="S201" s="72">
        <f t="shared" si="93"/>
        <v>2187.33</v>
      </c>
      <c r="T201" s="72">
        <f t="shared" si="93"/>
        <v>2120.34</v>
      </c>
      <c r="U201" s="72">
        <f t="shared" si="93"/>
        <v>2153.69</v>
      </c>
      <c r="V201" s="72">
        <f t="shared" si="93"/>
        <v>2061.89</v>
      </c>
      <c r="W201" s="72">
        <f t="shared" si="93"/>
        <v>1933.12</v>
      </c>
      <c r="X201" s="72">
        <f t="shared" si="93"/>
        <v>1888.58</v>
      </c>
      <c r="Y201" s="72">
        <f t="shared" si="93"/>
        <v>1870.88</v>
      </c>
      <c r="Z201" s="50"/>
      <c r="AA201" s="50"/>
    </row>
    <row r="202" spans="1:27" s="13" customFormat="1" ht="25.5" customHeight="1" outlineLevel="1" x14ac:dyDescent="0.25">
      <c r="A202" s="48" t="s">
        <v>32</v>
      </c>
      <c r="B202" s="71">
        <f>B197</f>
        <v>698.52</v>
      </c>
      <c r="C202" s="71">
        <f t="shared" ref="C202:Y204" si="94">C197</f>
        <v>698.52</v>
      </c>
      <c r="D202" s="71">
        <f t="shared" si="94"/>
        <v>698.52</v>
      </c>
      <c r="E202" s="71">
        <f t="shared" si="94"/>
        <v>698.52</v>
      </c>
      <c r="F202" s="71">
        <f t="shared" si="94"/>
        <v>698.52</v>
      </c>
      <c r="G202" s="71">
        <f t="shared" si="94"/>
        <v>698.52</v>
      </c>
      <c r="H202" s="71">
        <f t="shared" si="94"/>
        <v>698.52</v>
      </c>
      <c r="I202" s="71">
        <f t="shared" si="94"/>
        <v>698.52</v>
      </c>
      <c r="J202" s="71">
        <f t="shared" si="94"/>
        <v>698.52</v>
      </c>
      <c r="K202" s="71">
        <f t="shared" si="94"/>
        <v>698.52</v>
      </c>
      <c r="L202" s="71">
        <f t="shared" si="94"/>
        <v>698.52</v>
      </c>
      <c r="M202" s="71">
        <f t="shared" si="94"/>
        <v>698.52</v>
      </c>
      <c r="N202" s="71">
        <f t="shared" si="94"/>
        <v>698.52</v>
      </c>
      <c r="O202" s="71">
        <f t="shared" si="94"/>
        <v>698.52</v>
      </c>
      <c r="P202" s="71">
        <f t="shared" si="94"/>
        <v>698.52</v>
      </c>
      <c r="Q202" s="71">
        <f t="shared" si="94"/>
        <v>698.52</v>
      </c>
      <c r="R202" s="71">
        <f t="shared" si="94"/>
        <v>698.52</v>
      </c>
      <c r="S202" s="71">
        <f t="shared" si="94"/>
        <v>698.52</v>
      </c>
      <c r="T202" s="71">
        <f t="shared" si="94"/>
        <v>698.52</v>
      </c>
      <c r="U202" s="71">
        <f t="shared" si="94"/>
        <v>698.52</v>
      </c>
      <c r="V202" s="71">
        <f t="shared" si="94"/>
        <v>698.52</v>
      </c>
      <c r="W202" s="71">
        <f t="shared" si="94"/>
        <v>698.52</v>
      </c>
      <c r="X202" s="71">
        <f t="shared" si="94"/>
        <v>698.52</v>
      </c>
      <c r="Y202" s="71">
        <f t="shared" si="94"/>
        <v>698.52</v>
      </c>
      <c r="Z202" s="50"/>
      <c r="AA202" s="50"/>
    </row>
    <row r="203" spans="1:27" s="13" customFormat="1" ht="33" customHeight="1" outlineLevel="1" x14ac:dyDescent="0.2">
      <c r="A203" s="48" t="s">
        <v>33</v>
      </c>
      <c r="B203" s="73">
        <f>B198</f>
        <v>4.8099999999999996</v>
      </c>
      <c r="C203" s="73">
        <f t="shared" si="94"/>
        <v>4.8099999999999996</v>
      </c>
      <c r="D203" s="73">
        <f t="shared" si="94"/>
        <v>4.8099999999999996</v>
      </c>
      <c r="E203" s="73">
        <f t="shared" si="94"/>
        <v>4.8099999999999996</v>
      </c>
      <c r="F203" s="73">
        <f t="shared" si="94"/>
        <v>4.8099999999999996</v>
      </c>
      <c r="G203" s="73">
        <f t="shared" si="94"/>
        <v>4.8099999999999996</v>
      </c>
      <c r="H203" s="73">
        <f t="shared" si="94"/>
        <v>4.8099999999999996</v>
      </c>
      <c r="I203" s="73">
        <f t="shared" si="94"/>
        <v>4.8099999999999996</v>
      </c>
      <c r="J203" s="73">
        <f t="shared" si="94"/>
        <v>4.8099999999999996</v>
      </c>
      <c r="K203" s="73">
        <f t="shared" si="94"/>
        <v>4.8099999999999996</v>
      </c>
      <c r="L203" s="73">
        <f t="shared" si="94"/>
        <v>4.8099999999999996</v>
      </c>
      <c r="M203" s="73">
        <f t="shared" si="94"/>
        <v>4.8099999999999996</v>
      </c>
      <c r="N203" s="73">
        <f t="shared" si="94"/>
        <v>4.8099999999999996</v>
      </c>
      <c r="O203" s="73">
        <f t="shared" si="94"/>
        <v>4.8099999999999996</v>
      </c>
      <c r="P203" s="73">
        <f t="shared" si="94"/>
        <v>4.8099999999999996</v>
      </c>
      <c r="Q203" s="73">
        <f t="shared" si="94"/>
        <v>4.8099999999999996</v>
      </c>
      <c r="R203" s="73">
        <f t="shared" si="94"/>
        <v>4.8099999999999996</v>
      </c>
      <c r="S203" s="73">
        <f t="shared" si="94"/>
        <v>4.8099999999999996</v>
      </c>
      <c r="T203" s="73">
        <f t="shared" si="94"/>
        <v>4.8099999999999996</v>
      </c>
      <c r="U203" s="73">
        <f t="shared" si="94"/>
        <v>4.8099999999999996</v>
      </c>
      <c r="V203" s="73">
        <f t="shared" si="94"/>
        <v>4.8099999999999996</v>
      </c>
      <c r="W203" s="73">
        <f t="shared" si="94"/>
        <v>4.8099999999999996</v>
      </c>
      <c r="X203" s="73">
        <f t="shared" si="94"/>
        <v>4.8099999999999996</v>
      </c>
      <c r="Y203" s="73">
        <f t="shared" si="94"/>
        <v>4.8099999999999996</v>
      </c>
      <c r="Z203" s="50"/>
      <c r="AA203" s="50"/>
    </row>
    <row r="204" spans="1:27" s="13" customFormat="1" ht="25.5" customHeight="1" outlineLevel="1" x14ac:dyDescent="0.2">
      <c r="A204" s="48" t="s">
        <v>34</v>
      </c>
      <c r="B204" s="72">
        <f>B199</f>
        <v>1356.65</v>
      </c>
      <c r="C204" s="72">
        <f t="shared" si="94"/>
        <v>1356.65</v>
      </c>
      <c r="D204" s="72">
        <f t="shared" si="94"/>
        <v>1356.65</v>
      </c>
      <c r="E204" s="72">
        <f t="shared" si="94"/>
        <v>1356.65</v>
      </c>
      <c r="F204" s="72">
        <f t="shared" si="94"/>
        <v>1356.65</v>
      </c>
      <c r="G204" s="72">
        <f t="shared" si="94"/>
        <v>1356.65</v>
      </c>
      <c r="H204" s="72">
        <f t="shared" si="94"/>
        <v>1356.65</v>
      </c>
      <c r="I204" s="72">
        <f t="shared" si="94"/>
        <v>1356.65</v>
      </c>
      <c r="J204" s="72">
        <f t="shared" si="94"/>
        <v>1356.65</v>
      </c>
      <c r="K204" s="72">
        <f t="shared" si="94"/>
        <v>1356.65</v>
      </c>
      <c r="L204" s="72">
        <f t="shared" si="94"/>
        <v>1356.65</v>
      </c>
      <c r="M204" s="72">
        <f t="shared" si="94"/>
        <v>1356.65</v>
      </c>
      <c r="N204" s="72">
        <f t="shared" si="94"/>
        <v>1356.65</v>
      </c>
      <c r="O204" s="72">
        <f t="shared" si="94"/>
        <v>1356.65</v>
      </c>
      <c r="P204" s="72">
        <f t="shared" si="94"/>
        <v>1356.65</v>
      </c>
      <c r="Q204" s="72">
        <f t="shared" si="94"/>
        <v>1356.65</v>
      </c>
      <c r="R204" s="72">
        <f t="shared" si="94"/>
        <v>1356.65</v>
      </c>
      <c r="S204" s="72">
        <f t="shared" si="94"/>
        <v>1356.65</v>
      </c>
      <c r="T204" s="72">
        <f t="shared" si="94"/>
        <v>1356.65</v>
      </c>
      <c r="U204" s="72">
        <f t="shared" si="94"/>
        <v>1356.65</v>
      </c>
      <c r="V204" s="72">
        <f t="shared" si="94"/>
        <v>1356.65</v>
      </c>
      <c r="W204" s="72">
        <f t="shared" si="94"/>
        <v>1356.65</v>
      </c>
      <c r="X204" s="72">
        <f t="shared" si="94"/>
        <v>1356.65</v>
      </c>
      <c r="Y204" s="72">
        <f t="shared" si="94"/>
        <v>1356.65</v>
      </c>
      <c r="Z204" s="50"/>
      <c r="AA204" s="50"/>
    </row>
    <row r="205" spans="1:27" s="10" customFormat="1" ht="25.5" customHeight="1" x14ac:dyDescent="0.2">
      <c r="A205" s="32">
        <v>9</v>
      </c>
      <c r="B205" s="70">
        <f t="shared" ref="B205:Y205" si="95">SUM(B206:B209)</f>
        <v>3900.69</v>
      </c>
      <c r="C205" s="70">
        <f t="shared" si="95"/>
        <v>3897.54</v>
      </c>
      <c r="D205" s="70">
        <f t="shared" si="95"/>
        <v>3816.65</v>
      </c>
      <c r="E205" s="70">
        <f t="shared" si="95"/>
        <v>3840.05</v>
      </c>
      <c r="F205" s="70">
        <f t="shared" si="95"/>
        <v>3779.52</v>
      </c>
      <c r="G205" s="70">
        <f t="shared" si="95"/>
        <v>3786.9300000000003</v>
      </c>
      <c r="H205" s="70">
        <f t="shared" si="95"/>
        <v>3793.56</v>
      </c>
      <c r="I205" s="70">
        <f t="shared" si="95"/>
        <v>3813.49</v>
      </c>
      <c r="J205" s="70">
        <f t="shared" si="95"/>
        <v>3890.79</v>
      </c>
      <c r="K205" s="70">
        <f t="shared" si="95"/>
        <v>3990.9700000000003</v>
      </c>
      <c r="L205" s="70">
        <f t="shared" si="95"/>
        <v>3953.9700000000003</v>
      </c>
      <c r="M205" s="70">
        <f t="shared" si="95"/>
        <v>3955.2799999999997</v>
      </c>
      <c r="N205" s="70">
        <f t="shared" si="95"/>
        <v>3864.02</v>
      </c>
      <c r="O205" s="70">
        <f t="shared" si="95"/>
        <v>3860.21</v>
      </c>
      <c r="P205" s="70">
        <f t="shared" si="95"/>
        <v>3839.95</v>
      </c>
      <c r="Q205" s="70">
        <f t="shared" si="95"/>
        <v>3821.17</v>
      </c>
      <c r="R205" s="70">
        <f t="shared" si="95"/>
        <v>3837.84</v>
      </c>
      <c r="S205" s="70">
        <f t="shared" si="95"/>
        <v>4110.8099999999995</v>
      </c>
      <c r="T205" s="70">
        <f t="shared" si="95"/>
        <v>4047.55</v>
      </c>
      <c r="U205" s="70">
        <f t="shared" si="95"/>
        <v>4076.17</v>
      </c>
      <c r="V205" s="70">
        <f t="shared" si="95"/>
        <v>4003.09</v>
      </c>
      <c r="W205" s="70">
        <f t="shared" si="95"/>
        <v>3908.2</v>
      </c>
      <c r="X205" s="70">
        <f t="shared" si="95"/>
        <v>3881.6</v>
      </c>
      <c r="Y205" s="70">
        <f t="shared" si="95"/>
        <v>3844.1800000000003</v>
      </c>
      <c r="Z205" s="51"/>
      <c r="AA205" s="51"/>
    </row>
    <row r="206" spans="1:27" s="13" customFormat="1" ht="25.5" customHeight="1" outlineLevel="1" x14ac:dyDescent="0.2">
      <c r="A206" s="48" t="s">
        <v>31</v>
      </c>
      <c r="B206" s="72">
        <f t="shared" ref="B206:Y206" si="96">B48</f>
        <v>1840.71</v>
      </c>
      <c r="C206" s="72">
        <f t="shared" si="96"/>
        <v>1837.56</v>
      </c>
      <c r="D206" s="72">
        <f t="shared" si="96"/>
        <v>1756.67</v>
      </c>
      <c r="E206" s="72">
        <f t="shared" si="96"/>
        <v>1780.07</v>
      </c>
      <c r="F206" s="72">
        <f t="shared" si="96"/>
        <v>1719.54</v>
      </c>
      <c r="G206" s="72">
        <f t="shared" si="96"/>
        <v>1726.95</v>
      </c>
      <c r="H206" s="72">
        <f t="shared" si="96"/>
        <v>1733.58</v>
      </c>
      <c r="I206" s="72">
        <f t="shared" si="96"/>
        <v>1753.51</v>
      </c>
      <c r="J206" s="72">
        <f t="shared" si="96"/>
        <v>1830.81</v>
      </c>
      <c r="K206" s="72">
        <f t="shared" si="96"/>
        <v>1930.99</v>
      </c>
      <c r="L206" s="72">
        <f t="shared" si="96"/>
        <v>1893.99</v>
      </c>
      <c r="M206" s="72">
        <f t="shared" si="96"/>
        <v>1895.3</v>
      </c>
      <c r="N206" s="72">
        <f t="shared" si="96"/>
        <v>1804.04</v>
      </c>
      <c r="O206" s="72">
        <f t="shared" si="96"/>
        <v>1800.23</v>
      </c>
      <c r="P206" s="72">
        <f t="shared" si="96"/>
        <v>1779.97</v>
      </c>
      <c r="Q206" s="72">
        <f t="shared" si="96"/>
        <v>1761.19</v>
      </c>
      <c r="R206" s="72">
        <f t="shared" si="96"/>
        <v>1777.86</v>
      </c>
      <c r="S206" s="72">
        <f t="shared" si="96"/>
        <v>2050.83</v>
      </c>
      <c r="T206" s="72">
        <f t="shared" si="96"/>
        <v>1987.57</v>
      </c>
      <c r="U206" s="72">
        <f t="shared" si="96"/>
        <v>2016.19</v>
      </c>
      <c r="V206" s="72">
        <f t="shared" si="96"/>
        <v>1943.11</v>
      </c>
      <c r="W206" s="72">
        <f t="shared" si="96"/>
        <v>1848.22</v>
      </c>
      <c r="X206" s="72">
        <f t="shared" si="96"/>
        <v>1821.62</v>
      </c>
      <c r="Y206" s="72">
        <f t="shared" si="96"/>
        <v>1784.2</v>
      </c>
      <c r="Z206" s="50"/>
      <c r="AA206" s="50"/>
    </row>
    <row r="207" spans="1:27" s="13" customFormat="1" ht="25.5" customHeight="1" outlineLevel="1" x14ac:dyDescent="0.25">
      <c r="A207" s="48" t="s">
        <v>32</v>
      </c>
      <c r="B207" s="71">
        <f>B202</f>
        <v>698.52</v>
      </c>
      <c r="C207" s="71">
        <f t="shared" ref="C207:Y209" si="97">C202</f>
        <v>698.52</v>
      </c>
      <c r="D207" s="71">
        <f t="shared" si="97"/>
        <v>698.52</v>
      </c>
      <c r="E207" s="71">
        <f t="shared" si="97"/>
        <v>698.52</v>
      </c>
      <c r="F207" s="71">
        <f t="shared" si="97"/>
        <v>698.52</v>
      </c>
      <c r="G207" s="71">
        <f t="shared" si="97"/>
        <v>698.52</v>
      </c>
      <c r="H207" s="71">
        <f t="shared" si="97"/>
        <v>698.52</v>
      </c>
      <c r="I207" s="71">
        <f t="shared" si="97"/>
        <v>698.52</v>
      </c>
      <c r="J207" s="71">
        <f t="shared" si="97"/>
        <v>698.52</v>
      </c>
      <c r="K207" s="71">
        <f t="shared" si="97"/>
        <v>698.52</v>
      </c>
      <c r="L207" s="71">
        <f t="shared" si="97"/>
        <v>698.52</v>
      </c>
      <c r="M207" s="71">
        <f t="shared" si="97"/>
        <v>698.52</v>
      </c>
      <c r="N207" s="71">
        <f t="shared" si="97"/>
        <v>698.52</v>
      </c>
      <c r="O207" s="71">
        <f t="shared" si="97"/>
        <v>698.52</v>
      </c>
      <c r="P207" s="71">
        <f t="shared" si="97"/>
        <v>698.52</v>
      </c>
      <c r="Q207" s="71">
        <f t="shared" si="97"/>
        <v>698.52</v>
      </c>
      <c r="R207" s="71">
        <f t="shared" si="97"/>
        <v>698.52</v>
      </c>
      <c r="S207" s="71">
        <f t="shared" si="97"/>
        <v>698.52</v>
      </c>
      <c r="T207" s="71">
        <f t="shared" si="97"/>
        <v>698.52</v>
      </c>
      <c r="U207" s="71">
        <f t="shared" si="97"/>
        <v>698.52</v>
      </c>
      <c r="V207" s="71">
        <f t="shared" si="97"/>
        <v>698.52</v>
      </c>
      <c r="W207" s="71">
        <f t="shared" si="97"/>
        <v>698.52</v>
      </c>
      <c r="X207" s="71">
        <f t="shared" si="97"/>
        <v>698.52</v>
      </c>
      <c r="Y207" s="71">
        <f t="shared" si="97"/>
        <v>698.52</v>
      </c>
      <c r="Z207" s="50"/>
      <c r="AA207" s="50"/>
    </row>
    <row r="208" spans="1:27" s="13" customFormat="1" ht="33" customHeight="1" outlineLevel="1" x14ac:dyDescent="0.2">
      <c r="A208" s="48" t="s">
        <v>33</v>
      </c>
      <c r="B208" s="73">
        <f>B203</f>
        <v>4.8099999999999996</v>
      </c>
      <c r="C208" s="73">
        <f t="shared" si="97"/>
        <v>4.8099999999999996</v>
      </c>
      <c r="D208" s="73">
        <f t="shared" si="97"/>
        <v>4.8099999999999996</v>
      </c>
      <c r="E208" s="73">
        <f t="shared" si="97"/>
        <v>4.8099999999999996</v>
      </c>
      <c r="F208" s="73">
        <f t="shared" si="97"/>
        <v>4.8099999999999996</v>
      </c>
      <c r="G208" s="73">
        <f t="shared" si="97"/>
        <v>4.8099999999999996</v>
      </c>
      <c r="H208" s="73">
        <f t="shared" si="97"/>
        <v>4.8099999999999996</v>
      </c>
      <c r="I208" s="73">
        <f t="shared" si="97"/>
        <v>4.8099999999999996</v>
      </c>
      <c r="J208" s="73">
        <f t="shared" si="97"/>
        <v>4.8099999999999996</v>
      </c>
      <c r="K208" s="73">
        <f t="shared" si="97"/>
        <v>4.8099999999999996</v>
      </c>
      <c r="L208" s="73">
        <f t="shared" si="97"/>
        <v>4.8099999999999996</v>
      </c>
      <c r="M208" s="73">
        <f t="shared" si="97"/>
        <v>4.8099999999999996</v>
      </c>
      <c r="N208" s="73">
        <f t="shared" si="97"/>
        <v>4.8099999999999996</v>
      </c>
      <c r="O208" s="73">
        <f t="shared" si="97"/>
        <v>4.8099999999999996</v>
      </c>
      <c r="P208" s="73">
        <f t="shared" si="97"/>
        <v>4.8099999999999996</v>
      </c>
      <c r="Q208" s="73">
        <f t="shared" si="97"/>
        <v>4.8099999999999996</v>
      </c>
      <c r="R208" s="73">
        <f t="shared" si="97"/>
        <v>4.8099999999999996</v>
      </c>
      <c r="S208" s="73">
        <f t="shared" si="97"/>
        <v>4.8099999999999996</v>
      </c>
      <c r="T208" s="73">
        <f t="shared" si="97"/>
        <v>4.8099999999999996</v>
      </c>
      <c r="U208" s="73">
        <f t="shared" si="97"/>
        <v>4.8099999999999996</v>
      </c>
      <c r="V208" s="73">
        <f t="shared" si="97"/>
        <v>4.8099999999999996</v>
      </c>
      <c r="W208" s="73">
        <f t="shared" si="97"/>
        <v>4.8099999999999996</v>
      </c>
      <c r="X208" s="73">
        <f t="shared" si="97"/>
        <v>4.8099999999999996</v>
      </c>
      <c r="Y208" s="73">
        <f t="shared" si="97"/>
        <v>4.8099999999999996</v>
      </c>
      <c r="Z208" s="50"/>
      <c r="AA208" s="50"/>
    </row>
    <row r="209" spans="1:27" s="13" customFormat="1" ht="25.5" customHeight="1" outlineLevel="1" x14ac:dyDescent="0.2">
      <c r="A209" s="48" t="s">
        <v>34</v>
      </c>
      <c r="B209" s="72">
        <f>B204</f>
        <v>1356.65</v>
      </c>
      <c r="C209" s="72">
        <f t="shared" si="97"/>
        <v>1356.65</v>
      </c>
      <c r="D209" s="72">
        <f t="shared" si="97"/>
        <v>1356.65</v>
      </c>
      <c r="E209" s="72">
        <f t="shared" si="97"/>
        <v>1356.65</v>
      </c>
      <c r="F209" s="72">
        <f t="shared" si="97"/>
        <v>1356.65</v>
      </c>
      <c r="G209" s="72">
        <f t="shared" si="97"/>
        <v>1356.65</v>
      </c>
      <c r="H209" s="72">
        <f t="shared" si="97"/>
        <v>1356.65</v>
      </c>
      <c r="I209" s="72">
        <f t="shared" si="97"/>
        <v>1356.65</v>
      </c>
      <c r="J209" s="72">
        <f t="shared" si="97"/>
        <v>1356.65</v>
      </c>
      <c r="K209" s="72">
        <f t="shared" si="97"/>
        <v>1356.65</v>
      </c>
      <c r="L209" s="72">
        <f t="shared" si="97"/>
        <v>1356.65</v>
      </c>
      <c r="M209" s="72">
        <f t="shared" si="97"/>
        <v>1356.65</v>
      </c>
      <c r="N209" s="72">
        <f t="shared" si="97"/>
        <v>1356.65</v>
      </c>
      <c r="O209" s="72">
        <f t="shared" si="97"/>
        <v>1356.65</v>
      </c>
      <c r="P209" s="72">
        <f t="shared" si="97"/>
        <v>1356.65</v>
      </c>
      <c r="Q209" s="72">
        <f t="shared" si="97"/>
        <v>1356.65</v>
      </c>
      <c r="R209" s="72">
        <f t="shared" si="97"/>
        <v>1356.65</v>
      </c>
      <c r="S209" s="72">
        <f t="shared" si="97"/>
        <v>1356.65</v>
      </c>
      <c r="T209" s="72">
        <f t="shared" si="97"/>
        <v>1356.65</v>
      </c>
      <c r="U209" s="72">
        <f t="shared" si="97"/>
        <v>1356.65</v>
      </c>
      <c r="V209" s="72">
        <f t="shared" si="97"/>
        <v>1356.65</v>
      </c>
      <c r="W209" s="72">
        <f t="shared" si="97"/>
        <v>1356.65</v>
      </c>
      <c r="X209" s="72">
        <f t="shared" si="97"/>
        <v>1356.65</v>
      </c>
      <c r="Y209" s="72">
        <f t="shared" si="97"/>
        <v>1356.65</v>
      </c>
      <c r="Z209" s="50"/>
      <c r="AA209" s="50"/>
    </row>
    <row r="210" spans="1:27" s="10" customFormat="1" ht="25.5" customHeight="1" x14ac:dyDescent="0.2">
      <c r="A210" s="32">
        <v>10</v>
      </c>
      <c r="B210" s="70">
        <f t="shared" ref="B210:Y210" si="98">SUM(B211:B214)</f>
        <v>3858.02</v>
      </c>
      <c r="C210" s="70">
        <f t="shared" si="98"/>
        <v>3871.94</v>
      </c>
      <c r="D210" s="70">
        <f t="shared" si="98"/>
        <v>3867.36</v>
      </c>
      <c r="E210" s="70">
        <f t="shared" si="98"/>
        <v>3876.46</v>
      </c>
      <c r="F210" s="70">
        <f t="shared" si="98"/>
        <v>3905.33</v>
      </c>
      <c r="G210" s="70">
        <f t="shared" si="98"/>
        <v>3943.99</v>
      </c>
      <c r="H210" s="70">
        <f t="shared" si="98"/>
        <v>3994.86</v>
      </c>
      <c r="I210" s="70">
        <f t="shared" si="98"/>
        <v>3987.84</v>
      </c>
      <c r="J210" s="70">
        <f t="shared" si="98"/>
        <v>3990.29</v>
      </c>
      <c r="K210" s="70">
        <f t="shared" si="98"/>
        <v>3971.9700000000003</v>
      </c>
      <c r="L210" s="70">
        <f t="shared" si="98"/>
        <v>3951.25</v>
      </c>
      <c r="M210" s="70">
        <f t="shared" si="98"/>
        <v>3942.0699999999997</v>
      </c>
      <c r="N210" s="70">
        <f t="shared" si="98"/>
        <v>3938.08</v>
      </c>
      <c r="O210" s="70">
        <f t="shared" si="98"/>
        <v>3943.4300000000003</v>
      </c>
      <c r="P210" s="70">
        <f t="shared" si="98"/>
        <v>3976.63</v>
      </c>
      <c r="Q210" s="70">
        <f t="shared" si="98"/>
        <v>4026.1</v>
      </c>
      <c r="R210" s="70">
        <f t="shared" si="98"/>
        <v>4049.17</v>
      </c>
      <c r="S210" s="70">
        <f t="shared" si="98"/>
        <v>4024.6800000000003</v>
      </c>
      <c r="T210" s="70">
        <f t="shared" si="98"/>
        <v>4026.55</v>
      </c>
      <c r="U210" s="70">
        <f t="shared" si="98"/>
        <v>3971.27</v>
      </c>
      <c r="V210" s="70">
        <f t="shared" si="98"/>
        <v>3977.94</v>
      </c>
      <c r="W210" s="70">
        <f t="shared" si="98"/>
        <v>3914.81</v>
      </c>
      <c r="X210" s="70">
        <f t="shared" si="98"/>
        <v>3857.04</v>
      </c>
      <c r="Y210" s="70">
        <f t="shared" si="98"/>
        <v>3838.71</v>
      </c>
      <c r="Z210" s="51"/>
      <c r="AA210" s="51"/>
    </row>
    <row r="211" spans="1:27" s="13" customFormat="1" ht="25.5" customHeight="1" outlineLevel="1" x14ac:dyDescent="0.2">
      <c r="A211" s="48" t="s">
        <v>31</v>
      </c>
      <c r="B211" s="72">
        <f t="shared" ref="B211:Y211" si="99">B53</f>
        <v>1798.04</v>
      </c>
      <c r="C211" s="72">
        <f t="shared" si="99"/>
        <v>1811.96</v>
      </c>
      <c r="D211" s="72">
        <f t="shared" si="99"/>
        <v>1807.38</v>
      </c>
      <c r="E211" s="72">
        <f t="shared" si="99"/>
        <v>1816.48</v>
      </c>
      <c r="F211" s="72">
        <f t="shared" si="99"/>
        <v>1845.35</v>
      </c>
      <c r="G211" s="72">
        <f t="shared" si="99"/>
        <v>1884.01</v>
      </c>
      <c r="H211" s="72">
        <f t="shared" si="99"/>
        <v>1934.88</v>
      </c>
      <c r="I211" s="72">
        <f t="shared" si="99"/>
        <v>1927.86</v>
      </c>
      <c r="J211" s="72">
        <f t="shared" si="99"/>
        <v>1930.31</v>
      </c>
      <c r="K211" s="72">
        <f t="shared" si="99"/>
        <v>1911.99</v>
      </c>
      <c r="L211" s="72">
        <f t="shared" si="99"/>
        <v>1891.27</v>
      </c>
      <c r="M211" s="72">
        <f t="shared" si="99"/>
        <v>1882.09</v>
      </c>
      <c r="N211" s="72">
        <f t="shared" si="99"/>
        <v>1878.1</v>
      </c>
      <c r="O211" s="72">
        <f t="shared" si="99"/>
        <v>1883.45</v>
      </c>
      <c r="P211" s="72">
        <f t="shared" si="99"/>
        <v>1916.65</v>
      </c>
      <c r="Q211" s="72">
        <f t="shared" si="99"/>
        <v>1966.12</v>
      </c>
      <c r="R211" s="72">
        <f t="shared" si="99"/>
        <v>1989.19</v>
      </c>
      <c r="S211" s="72">
        <f t="shared" si="99"/>
        <v>1964.7</v>
      </c>
      <c r="T211" s="72">
        <f t="shared" si="99"/>
        <v>1966.57</v>
      </c>
      <c r="U211" s="72">
        <f t="shared" si="99"/>
        <v>1911.29</v>
      </c>
      <c r="V211" s="72">
        <f t="shared" si="99"/>
        <v>1917.96</v>
      </c>
      <c r="W211" s="72">
        <f t="shared" si="99"/>
        <v>1854.83</v>
      </c>
      <c r="X211" s="72">
        <f t="shared" si="99"/>
        <v>1797.06</v>
      </c>
      <c r="Y211" s="72">
        <f t="shared" si="99"/>
        <v>1778.73</v>
      </c>
      <c r="Z211" s="50"/>
      <c r="AA211" s="50"/>
    </row>
    <row r="212" spans="1:27" s="13" customFormat="1" ht="25.5" customHeight="1" outlineLevel="1" x14ac:dyDescent="0.25">
      <c r="A212" s="48" t="s">
        <v>32</v>
      </c>
      <c r="B212" s="71">
        <f>B207</f>
        <v>698.52</v>
      </c>
      <c r="C212" s="71">
        <f t="shared" ref="C212:Y214" si="100">C207</f>
        <v>698.52</v>
      </c>
      <c r="D212" s="71">
        <f t="shared" si="100"/>
        <v>698.52</v>
      </c>
      <c r="E212" s="71">
        <f t="shared" si="100"/>
        <v>698.52</v>
      </c>
      <c r="F212" s="71">
        <f t="shared" si="100"/>
        <v>698.52</v>
      </c>
      <c r="G212" s="71">
        <f t="shared" si="100"/>
        <v>698.52</v>
      </c>
      <c r="H212" s="71">
        <f t="shared" si="100"/>
        <v>698.52</v>
      </c>
      <c r="I212" s="71">
        <f t="shared" si="100"/>
        <v>698.52</v>
      </c>
      <c r="J212" s="71">
        <f t="shared" si="100"/>
        <v>698.52</v>
      </c>
      <c r="K212" s="71">
        <f t="shared" si="100"/>
        <v>698.52</v>
      </c>
      <c r="L212" s="71">
        <f t="shared" si="100"/>
        <v>698.52</v>
      </c>
      <c r="M212" s="71">
        <f t="shared" si="100"/>
        <v>698.52</v>
      </c>
      <c r="N212" s="71">
        <f t="shared" si="100"/>
        <v>698.52</v>
      </c>
      <c r="O212" s="71">
        <f t="shared" si="100"/>
        <v>698.52</v>
      </c>
      <c r="P212" s="71">
        <f t="shared" si="100"/>
        <v>698.52</v>
      </c>
      <c r="Q212" s="71">
        <f t="shared" si="100"/>
        <v>698.52</v>
      </c>
      <c r="R212" s="71">
        <f t="shared" si="100"/>
        <v>698.52</v>
      </c>
      <c r="S212" s="71">
        <f t="shared" si="100"/>
        <v>698.52</v>
      </c>
      <c r="T212" s="71">
        <f t="shared" si="100"/>
        <v>698.52</v>
      </c>
      <c r="U212" s="71">
        <f t="shared" si="100"/>
        <v>698.52</v>
      </c>
      <c r="V212" s="71">
        <f t="shared" si="100"/>
        <v>698.52</v>
      </c>
      <c r="W212" s="71">
        <f t="shared" si="100"/>
        <v>698.52</v>
      </c>
      <c r="X212" s="71">
        <f t="shared" si="100"/>
        <v>698.52</v>
      </c>
      <c r="Y212" s="71">
        <f t="shared" si="100"/>
        <v>698.52</v>
      </c>
      <c r="Z212" s="50"/>
      <c r="AA212" s="50"/>
    </row>
    <row r="213" spans="1:27" s="13" customFormat="1" ht="33" customHeight="1" outlineLevel="1" x14ac:dyDescent="0.2">
      <c r="A213" s="48" t="s">
        <v>33</v>
      </c>
      <c r="B213" s="73">
        <f>B208</f>
        <v>4.8099999999999996</v>
      </c>
      <c r="C213" s="73">
        <f t="shared" si="100"/>
        <v>4.8099999999999996</v>
      </c>
      <c r="D213" s="73">
        <f t="shared" si="100"/>
        <v>4.8099999999999996</v>
      </c>
      <c r="E213" s="73">
        <f t="shared" si="100"/>
        <v>4.8099999999999996</v>
      </c>
      <c r="F213" s="73">
        <f t="shared" si="100"/>
        <v>4.8099999999999996</v>
      </c>
      <c r="G213" s="73">
        <f t="shared" si="100"/>
        <v>4.8099999999999996</v>
      </c>
      <c r="H213" s="73">
        <f t="shared" si="100"/>
        <v>4.8099999999999996</v>
      </c>
      <c r="I213" s="73">
        <f t="shared" si="100"/>
        <v>4.8099999999999996</v>
      </c>
      <c r="J213" s="73">
        <f t="shared" si="100"/>
        <v>4.8099999999999996</v>
      </c>
      <c r="K213" s="73">
        <f t="shared" si="100"/>
        <v>4.8099999999999996</v>
      </c>
      <c r="L213" s="73">
        <f t="shared" si="100"/>
        <v>4.8099999999999996</v>
      </c>
      <c r="M213" s="73">
        <f t="shared" si="100"/>
        <v>4.8099999999999996</v>
      </c>
      <c r="N213" s="73">
        <f t="shared" si="100"/>
        <v>4.8099999999999996</v>
      </c>
      <c r="O213" s="73">
        <f t="shared" si="100"/>
        <v>4.8099999999999996</v>
      </c>
      <c r="P213" s="73">
        <f t="shared" si="100"/>
        <v>4.8099999999999996</v>
      </c>
      <c r="Q213" s="73">
        <f t="shared" si="100"/>
        <v>4.8099999999999996</v>
      </c>
      <c r="R213" s="73">
        <f t="shared" si="100"/>
        <v>4.8099999999999996</v>
      </c>
      <c r="S213" s="73">
        <f t="shared" si="100"/>
        <v>4.8099999999999996</v>
      </c>
      <c r="T213" s="73">
        <f t="shared" si="100"/>
        <v>4.8099999999999996</v>
      </c>
      <c r="U213" s="73">
        <f t="shared" si="100"/>
        <v>4.8099999999999996</v>
      </c>
      <c r="V213" s="73">
        <f t="shared" si="100"/>
        <v>4.8099999999999996</v>
      </c>
      <c r="W213" s="73">
        <f t="shared" si="100"/>
        <v>4.8099999999999996</v>
      </c>
      <c r="X213" s="73">
        <f t="shared" si="100"/>
        <v>4.8099999999999996</v>
      </c>
      <c r="Y213" s="73">
        <f t="shared" si="100"/>
        <v>4.8099999999999996</v>
      </c>
      <c r="Z213" s="50"/>
      <c r="AA213" s="50"/>
    </row>
    <row r="214" spans="1:27" s="13" customFormat="1" ht="25.5" customHeight="1" outlineLevel="1" x14ac:dyDescent="0.2">
      <c r="A214" s="48" t="s">
        <v>34</v>
      </c>
      <c r="B214" s="72">
        <f>B209</f>
        <v>1356.65</v>
      </c>
      <c r="C214" s="72">
        <f t="shared" si="100"/>
        <v>1356.65</v>
      </c>
      <c r="D214" s="72">
        <f t="shared" si="100"/>
        <v>1356.65</v>
      </c>
      <c r="E214" s="72">
        <f t="shared" si="100"/>
        <v>1356.65</v>
      </c>
      <c r="F214" s="72">
        <f t="shared" si="100"/>
        <v>1356.65</v>
      </c>
      <c r="G214" s="72">
        <f t="shared" si="100"/>
        <v>1356.65</v>
      </c>
      <c r="H214" s="72">
        <f t="shared" si="100"/>
        <v>1356.65</v>
      </c>
      <c r="I214" s="72">
        <f t="shared" si="100"/>
        <v>1356.65</v>
      </c>
      <c r="J214" s="72">
        <f t="shared" si="100"/>
        <v>1356.65</v>
      </c>
      <c r="K214" s="72">
        <f t="shared" si="100"/>
        <v>1356.65</v>
      </c>
      <c r="L214" s="72">
        <f t="shared" si="100"/>
        <v>1356.65</v>
      </c>
      <c r="M214" s="72">
        <f t="shared" si="100"/>
        <v>1356.65</v>
      </c>
      <c r="N214" s="72">
        <f t="shared" si="100"/>
        <v>1356.65</v>
      </c>
      <c r="O214" s="72">
        <f t="shared" si="100"/>
        <v>1356.65</v>
      </c>
      <c r="P214" s="72">
        <f t="shared" si="100"/>
        <v>1356.65</v>
      </c>
      <c r="Q214" s="72">
        <f t="shared" si="100"/>
        <v>1356.65</v>
      </c>
      <c r="R214" s="72">
        <f t="shared" si="100"/>
        <v>1356.65</v>
      </c>
      <c r="S214" s="72">
        <f t="shared" si="100"/>
        <v>1356.65</v>
      </c>
      <c r="T214" s="72">
        <f t="shared" si="100"/>
        <v>1356.65</v>
      </c>
      <c r="U214" s="72">
        <f t="shared" si="100"/>
        <v>1356.65</v>
      </c>
      <c r="V214" s="72">
        <f t="shared" si="100"/>
        <v>1356.65</v>
      </c>
      <c r="W214" s="72">
        <f t="shared" si="100"/>
        <v>1356.65</v>
      </c>
      <c r="X214" s="72">
        <f t="shared" si="100"/>
        <v>1356.65</v>
      </c>
      <c r="Y214" s="72">
        <f t="shared" si="100"/>
        <v>1356.65</v>
      </c>
      <c r="Z214" s="50"/>
      <c r="AA214" s="50"/>
    </row>
    <row r="215" spans="1:27" s="10" customFormat="1" ht="25.5" customHeight="1" x14ac:dyDescent="0.2">
      <c r="A215" s="32">
        <v>11</v>
      </c>
      <c r="B215" s="70">
        <f t="shared" ref="B215:Y215" si="101">SUM(B216:B219)</f>
        <v>3894.6400000000003</v>
      </c>
      <c r="C215" s="70">
        <f t="shared" si="101"/>
        <v>3906.1400000000003</v>
      </c>
      <c r="D215" s="70">
        <f t="shared" si="101"/>
        <v>3913.5</v>
      </c>
      <c r="E215" s="70">
        <f t="shared" si="101"/>
        <v>3925.17</v>
      </c>
      <c r="F215" s="70">
        <f t="shared" si="101"/>
        <v>3961.96</v>
      </c>
      <c r="G215" s="70">
        <f t="shared" si="101"/>
        <v>3969.1</v>
      </c>
      <c r="H215" s="70">
        <f t="shared" si="101"/>
        <v>4007.49</v>
      </c>
      <c r="I215" s="70">
        <f t="shared" si="101"/>
        <v>4014.63</v>
      </c>
      <c r="J215" s="70">
        <f t="shared" si="101"/>
        <v>4010.05</v>
      </c>
      <c r="K215" s="70">
        <f t="shared" si="101"/>
        <v>3948.76</v>
      </c>
      <c r="L215" s="70">
        <f t="shared" si="101"/>
        <v>3994.87</v>
      </c>
      <c r="M215" s="70">
        <f t="shared" si="101"/>
        <v>3988.83</v>
      </c>
      <c r="N215" s="70">
        <f t="shared" si="101"/>
        <v>3993.3</v>
      </c>
      <c r="O215" s="70">
        <f t="shared" si="101"/>
        <v>3990.23</v>
      </c>
      <c r="P215" s="70">
        <f t="shared" si="101"/>
        <v>4009.67</v>
      </c>
      <c r="Q215" s="70">
        <f t="shared" si="101"/>
        <v>4038.73</v>
      </c>
      <c r="R215" s="70">
        <f t="shared" si="101"/>
        <v>4049.05</v>
      </c>
      <c r="S215" s="70">
        <f t="shared" si="101"/>
        <v>4044.84</v>
      </c>
      <c r="T215" s="70">
        <f t="shared" si="101"/>
        <v>4048.06</v>
      </c>
      <c r="U215" s="70">
        <f t="shared" si="101"/>
        <v>3990.62</v>
      </c>
      <c r="V215" s="70">
        <f t="shared" si="101"/>
        <v>3943.8</v>
      </c>
      <c r="W215" s="70">
        <f t="shared" si="101"/>
        <v>3882.8900000000003</v>
      </c>
      <c r="X215" s="70">
        <f t="shared" si="101"/>
        <v>3869.84</v>
      </c>
      <c r="Y215" s="70">
        <f t="shared" si="101"/>
        <v>3846.98</v>
      </c>
      <c r="Z215" s="51"/>
      <c r="AA215" s="51"/>
    </row>
    <row r="216" spans="1:27" s="13" customFormat="1" ht="25.5" customHeight="1" outlineLevel="1" x14ac:dyDescent="0.2">
      <c r="A216" s="48" t="s">
        <v>31</v>
      </c>
      <c r="B216" s="72">
        <f t="shared" ref="B216:Y216" si="102">B58</f>
        <v>1834.66</v>
      </c>
      <c r="C216" s="72">
        <f t="shared" si="102"/>
        <v>1846.16</v>
      </c>
      <c r="D216" s="72">
        <f t="shared" si="102"/>
        <v>1853.52</v>
      </c>
      <c r="E216" s="72">
        <f t="shared" si="102"/>
        <v>1865.19</v>
      </c>
      <c r="F216" s="72">
        <f t="shared" si="102"/>
        <v>1901.98</v>
      </c>
      <c r="G216" s="72">
        <f t="shared" si="102"/>
        <v>1909.12</v>
      </c>
      <c r="H216" s="72">
        <f t="shared" si="102"/>
        <v>1947.51</v>
      </c>
      <c r="I216" s="72">
        <f t="shared" si="102"/>
        <v>1954.65</v>
      </c>
      <c r="J216" s="72">
        <f t="shared" si="102"/>
        <v>1950.07</v>
      </c>
      <c r="K216" s="72">
        <f t="shared" si="102"/>
        <v>1888.78</v>
      </c>
      <c r="L216" s="72">
        <f t="shared" si="102"/>
        <v>1934.89</v>
      </c>
      <c r="M216" s="72">
        <f t="shared" si="102"/>
        <v>1928.85</v>
      </c>
      <c r="N216" s="72">
        <f t="shared" si="102"/>
        <v>1933.32</v>
      </c>
      <c r="O216" s="72">
        <f t="shared" si="102"/>
        <v>1930.25</v>
      </c>
      <c r="P216" s="72">
        <f t="shared" si="102"/>
        <v>1949.69</v>
      </c>
      <c r="Q216" s="72">
        <f t="shared" si="102"/>
        <v>1978.75</v>
      </c>
      <c r="R216" s="72">
        <f t="shared" si="102"/>
        <v>1989.07</v>
      </c>
      <c r="S216" s="72">
        <f t="shared" si="102"/>
        <v>1984.86</v>
      </c>
      <c r="T216" s="72">
        <f t="shared" si="102"/>
        <v>1988.08</v>
      </c>
      <c r="U216" s="72">
        <f t="shared" si="102"/>
        <v>1930.64</v>
      </c>
      <c r="V216" s="72">
        <f t="shared" si="102"/>
        <v>1883.82</v>
      </c>
      <c r="W216" s="72">
        <f t="shared" si="102"/>
        <v>1822.91</v>
      </c>
      <c r="X216" s="72">
        <f t="shared" si="102"/>
        <v>1809.86</v>
      </c>
      <c r="Y216" s="72">
        <f t="shared" si="102"/>
        <v>1787</v>
      </c>
      <c r="Z216" s="50"/>
      <c r="AA216" s="50"/>
    </row>
    <row r="217" spans="1:27" s="13" customFormat="1" ht="25.5" customHeight="1" outlineLevel="1" x14ac:dyDescent="0.25">
      <c r="A217" s="48" t="s">
        <v>32</v>
      </c>
      <c r="B217" s="71">
        <f>B212</f>
        <v>698.52</v>
      </c>
      <c r="C217" s="71">
        <f t="shared" ref="C217:Y219" si="103">C212</f>
        <v>698.52</v>
      </c>
      <c r="D217" s="71">
        <f t="shared" si="103"/>
        <v>698.52</v>
      </c>
      <c r="E217" s="71">
        <f t="shared" si="103"/>
        <v>698.52</v>
      </c>
      <c r="F217" s="71">
        <f t="shared" si="103"/>
        <v>698.52</v>
      </c>
      <c r="G217" s="71">
        <f t="shared" si="103"/>
        <v>698.52</v>
      </c>
      <c r="H217" s="71">
        <f t="shared" si="103"/>
        <v>698.52</v>
      </c>
      <c r="I217" s="71">
        <f t="shared" si="103"/>
        <v>698.52</v>
      </c>
      <c r="J217" s="71">
        <f t="shared" si="103"/>
        <v>698.52</v>
      </c>
      <c r="K217" s="71">
        <f t="shared" si="103"/>
        <v>698.52</v>
      </c>
      <c r="L217" s="71">
        <f t="shared" si="103"/>
        <v>698.52</v>
      </c>
      <c r="M217" s="71">
        <f t="shared" si="103"/>
        <v>698.52</v>
      </c>
      <c r="N217" s="71">
        <f t="shared" si="103"/>
        <v>698.52</v>
      </c>
      <c r="O217" s="71">
        <f t="shared" si="103"/>
        <v>698.52</v>
      </c>
      <c r="P217" s="71">
        <f t="shared" si="103"/>
        <v>698.52</v>
      </c>
      <c r="Q217" s="71">
        <f t="shared" si="103"/>
        <v>698.52</v>
      </c>
      <c r="R217" s="71">
        <f t="shared" si="103"/>
        <v>698.52</v>
      </c>
      <c r="S217" s="71">
        <f t="shared" si="103"/>
        <v>698.52</v>
      </c>
      <c r="T217" s="71">
        <f t="shared" si="103"/>
        <v>698.52</v>
      </c>
      <c r="U217" s="71">
        <f t="shared" si="103"/>
        <v>698.52</v>
      </c>
      <c r="V217" s="71">
        <f t="shared" si="103"/>
        <v>698.52</v>
      </c>
      <c r="W217" s="71">
        <f t="shared" si="103"/>
        <v>698.52</v>
      </c>
      <c r="X217" s="71">
        <f t="shared" si="103"/>
        <v>698.52</v>
      </c>
      <c r="Y217" s="71">
        <f t="shared" si="103"/>
        <v>698.52</v>
      </c>
      <c r="Z217" s="50"/>
      <c r="AA217" s="50"/>
    </row>
    <row r="218" spans="1:27" s="13" customFormat="1" ht="33" customHeight="1" outlineLevel="1" x14ac:dyDescent="0.2">
      <c r="A218" s="48" t="s">
        <v>33</v>
      </c>
      <c r="B218" s="73">
        <f>B213</f>
        <v>4.8099999999999996</v>
      </c>
      <c r="C218" s="73">
        <f t="shared" si="103"/>
        <v>4.8099999999999996</v>
      </c>
      <c r="D218" s="73">
        <f t="shared" si="103"/>
        <v>4.8099999999999996</v>
      </c>
      <c r="E218" s="73">
        <f t="shared" si="103"/>
        <v>4.8099999999999996</v>
      </c>
      <c r="F218" s="73">
        <f t="shared" si="103"/>
        <v>4.8099999999999996</v>
      </c>
      <c r="G218" s="73">
        <f t="shared" si="103"/>
        <v>4.8099999999999996</v>
      </c>
      <c r="H218" s="73">
        <f t="shared" si="103"/>
        <v>4.8099999999999996</v>
      </c>
      <c r="I218" s="73">
        <f t="shared" si="103"/>
        <v>4.8099999999999996</v>
      </c>
      <c r="J218" s="73">
        <f t="shared" si="103"/>
        <v>4.8099999999999996</v>
      </c>
      <c r="K218" s="73">
        <f t="shared" si="103"/>
        <v>4.8099999999999996</v>
      </c>
      <c r="L218" s="73">
        <f t="shared" si="103"/>
        <v>4.8099999999999996</v>
      </c>
      <c r="M218" s="73">
        <f t="shared" si="103"/>
        <v>4.8099999999999996</v>
      </c>
      <c r="N218" s="73">
        <f t="shared" si="103"/>
        <v>4.8099999999999996</v>
      </c>
      <c r="O218" s="73">
        <f t="shared" si="103"/>
        <v>4.8099999999999996</v>
      </c>
      <c r="P218" s="73">
        <f t="shared" si="103"/>
        <v>4.8099999999999996</v>
      </c>
      <c r="Q218" s="73">
        <f t="shared" si="103"/>
        <v>4.8099999999999996</v>
      </c>
      <c r="R218" s="73">
        <f t="shared" si="103"/>
        <v>4.8099999999999996</v>
      </c>
      <c r="S218" s="73">
        <f t="shared" si="103"/>
        <v>4.8099999999999996</v>
      </c>
      <c r="T218" s="73">
        <f t="shared" si="103"/>
        <v>4.8099999999999996</v>
      </c>
      <c r="U218" s="73">
        <f t="shared" si="103"/>
        <v>4.8099999999999996</v>
      </c>
      <c r="V218" s="73">
        <f t="shared" si="103"/>
        <v>4.8099999999999996</v>
      </c>
      <c r="W218" s="73">
        <f t="shared" si="103"/>
        <v>4.8099999999999996</v>
      </c>
      <c r="X218" s="73">
        <f t="shared" si="103"/>
        <v>4.8099999999999996</v>
      </c>
      <c r="Y218" s="73">
        <f t="shared" si="103"/>
        <v>4.8099999999999996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2">
        <f>B214</f>
        <v>1356.65</v>
      </c>
      <c r="C219" s="72">
        <f t="shared" si="103"/>
        <v>1356.65</v>
      </c>
      <c r="D219" s="72">
        <f t="shared" si="103"/>
        <v>1356.65</v>
      </c>
      <c r="E219" s="72">
        <f t="shared" si="103"/>
        <v>1356.65</v>
      </c>
      <c r="F219" s="72">
        <f t="shared" si="103"/>
        <v>1356.65</v>
      </c>
      <c r="G219" s="72">
        <f t="shared" si="103"/>
        <v>1356.65</v>
      </c>
      <c r="H219" s="72">
        <f t="shared" si="103"/>
        <v>1356.65</v>
      </c>
      <c r="I219" s="72">
        <f t="shared" si="103"/>
        <v>1356.65</v>
      </c>
      <c r="J219" s="72">
        <f t="shared" si="103"/>
        <v>1356.65</v>
      </c>
      <c r="K219" s="72">
        <f t="shared" si="103"/>
        <v>1356.65</v>
      </c>
      <c r="L219" s="72">
        <f t="shared" si="103"/>
        <v>1356.65</v>
      </c>
      <c r="M219" s="72">
        <f t="shared" si="103"/>
        <v>1356.65</v>
      </c>
      <c r="N219" s="72">
        <f t="shared" si="103"/>
        <v>1356.65</v>
      </c>
      <c r="O219" s="72">
        <f t="shared" si="103"/>
        <v>1356.65</v>
      </c>
      <c r="P219" s="72">
        <f t="shared" si="103"/>
        <v>1356.65</v>
      </c>
      <c r="Q219" s="72">
        <f t="shared" si="103"/>
        <v>1356.65</v>
      </c>
      <c r="R219" s="72">
        <f t="shared" si="103"/>
        <v>1356.65</v>
      </c>
      <c r="S219" s="72">
        <f t="shared" si="103"/>
        <v>1356.65</v>
      </c>
      <c r="T219" s="72">
        <f t="shared" si="103"/>
        <v>1356.65</v>
      </c>
      <c r="U219" s="72">
        <f t="shared" si="103"/>
        <v>1356.65</v>
      </c>
      <c r="V219" s="72">
        <f t="shared" si="103"/>
        <v>1356.65</v>
      </c>
      <c r="W219" s="72">
        <f t="shared" si="103"/>
        <v>1356.65</v>
      </c>
      <c r="X219" s="72">
        <f t="shared" si="103"/>
        <v>1356.65</v>
      </c>
      <c r="Y219" s="72">
        <f t="shared" si="103"/>
        <v>1356.65</v>
      </c>
      <c r="Z219" s="50"/>
      <c r="AA219" s="50"/>
    </row>
    <row r="220" spans="1:27" s="10" customFormat="1" ht="25.5" customHeight="1" x14ac:dyDescent="0.2">
      <c r="A220" s="32">
        <v>12</v>
      </c>
      <c r="B220" s="70">
        <f t="shared" ref="B220:Y220" si="104">SUM(B221:B224)</f>
        <v>3971.61</v>
      </c>
      <c r="C220" s="70">
        <f t="shared" si="104"/>
        <v>3997.81</v>
      </c>
      <c r="D220" s="70">
        <f t="shared" si="104"/>
        <v>3992.86</v>
      </c>
      <c r="E220" s="70">
        <f t="shared" si="104"/>
        <v>3974.9300000000003</v>
      </c>
      <c r="F220" s="70">
        <f t="shared" si="104"/>
        <v>3990.04</v>
      </c>
      <c r="G220" s="70">
        <f t="shared" si="104"/>
        <v>4051.11</v>
      </c>
      <c r="H220" s="70">
        <f t="shared" si="104"/>
        <v>4112.76</v>
      </c>
      <c r="I220" s="70">
        <f t="shared" si="104"/>
        <v>4160.9699999999993</v>
      </c>
      <c r="J220" s="70">
        <f t="shared" si="104"/>
        <v>4147.7700000000004</v>
      </c>
      <c r="K220" s="70">
        <f t="shared" si="104"/>
        <v>4142.7</v>
      </c>
      <c r="L220" s="70">
        <f t="shared" si="104"/>
        <v>4124.21</v>
      </c>
      <c r="M220" s="70">
        <f t="shared" si="104"/>
        <v>4117.09</v>
      </c>
      <c r="N220" s="70">
        <f t="shared" si="104"/>
        <v>4092.86</v>
      </c>
      <c r="O220" s="70">
        <f t="shared" si="104"/>
        <v>4159.29</v>
      </c>
      <c r="P220" s="70">
        <f t="shared" si="104"/>
        <v>4209.41</v>
      </c>
      <c r="Q220" s="70">
        <f t="shared" si="104"/>
        <v>4245.58</v>
      </c>
      <c r="R220" s="70">
        <f t="shared" si="104"/>
        <v>4246.62</v>
      </c>
      <c r="S220" s="70">
        <f t="shared" si="104"/>
        <v>4133.7199999999993</v>
      </c>
      <c r="T220" s="70">
        <f t="shared" si="104"/>
        <v>4186.4799999999996</v>
      </c>
      <c r="U220" s="70">
        <f t="shared" si="104"/>
        <v>4123.26</v>
      </c>
      <c r="V220" s="70">
        <f t="shared" si="104"/>
        <v>4111.1399999999994</v>
      </c>
      <c r="W220" s="70">
        <f t="shared" si="104"/>
        <v>4076.2799999999997</v>
      </c>
      <c r="X220" s="70">
        <f t="shared" si="104"/>
        <v>4014.26</v>
      </c>
      <c r="Y220" s="70">
        <f t="shared" si="104"/>
        <v>3939.2200000000003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2">
        <f t="shared" ref="B221:Y221" si="105">B63</f>
        <v>1911.63</v>
      </c>
      <c r="C221" s="72">
        <f t="shared" si="105"/>
        <v>1937.83</v>
      </c>
      <c r="D221" s="72">
        <f t="shared" si="105"/>
        <v>1932.88</v>
      </c>
      <c r="E221" s="72">
        <f t="shared" si="105"/>
        <v>1914.95</v>
      </c>
      <c r="F221" s="72">
        <f t="shared" si="105"/>
        <v>1930.06</v>
      </c>
      <c r="G221" s="72">
        <f t="shared" si="105"/>
        <v>1991.13</v>
      </c>
      <c r="H221" s="72">
        <f t="shared" si="105"/>
        <v>2052.7800000000002</v>
      </c>
      <c r="I221" s="72">
        <f t="shared" si="105"/>
        <v>2100.9899999999998</v>
      </c>
      <c r="J221" s="72">
        <f t="shared" si="105"/>
        <v>2087.79</v>
      </c>
      <c r="K221" s="72">
        <f t="shared" si="105"/>
        <v>2082.7199999999998</v>
      </c>
      <c r="L221" s="72">
        <f t="shared" si="105"/>
        <v>2064.23</v>
      </c>
      <c r="M221" s="72">
        <f t="shared" si="105"/>
        <v>2057.11</v>
      </c>
      <c r="N221" s="72">
        <f t="shared" si="105"/>
        <v>2032.88</v>
      </c>
      <c r="O221" s="72">
        <f t="shared" si="105"/>
        <v>2099.31</v>
      </c>
      <c r="P221" s="72">
        <f t="shared" si="105"/>
        <v>2149.4299999999998</v>
      </c>
      <c r="Q221" s="72">
        <f t="shared" si="105"/>
        <v>2185.6</v>
      </c>
      <c r="R221" s="72">
        <f t="shared" si="105"/>
        <v>2186.64</v>
      </c>
      <c r="S221" s="72">
        <f t="shared" si="105"/>
        <v>2073.7399999999998</v>
      </c>
      <c r="T221" s="72">
        <f t="shared" si="105"/>
        <v>2126.5</v>
      </c>
      <c r="U221" s="72">
        <f t="shared" si="105"/>
        <v>2063.2800000000002</v>
      </c>
      <c r="V221" s="72">
        <f t="shared" si="105"/>
        <v>2051.16</v>
      </c>
      <c r="W221" s="72">
        <f t="shared" si="105"/>
        <v>2016.3</v>
      </c>
      <c r="X221" s="72">
        <f t="shared" si="105"/>
        <v>1954.28</v>
      </c>
      <c r="Y221" s="72">
        <f t="shared" si="105"/>
        <v>1879.24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1">
        <f>B217</f>
        <v>698.52</v>
      </c>
      <c r="C222" s="71">
        <f t="shared" ref="C222:Y224" si="106">C217</f>
        <v>698.52</v>
      </c>
      <c r="D222" s="71">
        <f t="shared" si="106"/>
        <v>698.52</v>
      </c>
      <c r="E222" s="71">
        <f t="shared" si="106"/>
        <v>698.52</v>
      </c>
      <c r="F222" s="71">
        <f t="shared" si="106"/>
        <v>698.52</v>
      </c>
      <c r="G222" s="71">
        <f t="shared" si="106"/>
        <v>698.52</v>
      </c>
      <c r="H222" s="71">
        <f t="shared" si="106"/>
        <v>698.52</v>
      </c>
      <c r="I222" s="71">
        <f t="shared" si="106"/>
        <v>698.52</v>
      </c>
      <c r="J222" s="71">
        <f t="shared" si="106"/>
        <v>698.52</v>
      </c>
      <c r="K222" s="71">
        <f t="shared" si="106"/>
        <v>698.52</v>
      </c>
      <c r="L222" s="71">
        <f t="shared" si="106"/>
        <v>698.52</v>
      </c>
      <c r="M222" s="71">
        <f t="shared" si="106"/>
        <v>698.52</v>
      </c>
      <c r="N222" s="71">
        <f t="shared" si="106"/>
        <v>698.52</v>
      </c>
      <c r="O222" s="71">
        <f t="shared" si="106"/>
        <v>698.52</v>
      </c>
      <c r="P222" s="71">
        <f t="shared" si="106"/>
        <v>698.52</v>
      </c>
      <c r="Q222" s="71">
        <f t="shared" si="106"/>
        <v>698.52</v>
      </c>
      <c r="R222" s="71">
        <f t="shared" si="106"/>
        <v>698.52</v>
      </c>
      <c r="S222" s="71">
        <f t="shared" si="106"/>
        <v>698.52</v>
      </c>
      <c r="T222" s="71">
        <f t="shared" si="106"/>
        <v>698.52</v>
      </c>
      <c r="U222" s="71">
        <f t="shared" si="106"/>
        <v>698.52</v>
      </c>
      <c r="V222" s="71">
        <f t="shared" si="106"/>
        <v>698.52</v>
      </c>
      <c r="W222" s="71">
        <f t="shared" si="106"/>
        <v>698.52</v>
      </c>
      <c r="X222" s="71">
        <f t="shared" si="106"/>
        <v>698.52</v>
      </c>
      <c r="Y222" s="71">
        <f t="shared" si="106"/>
        <v>698.52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3">
        <f>B218</f>
        <v>4.8099999999999996</v>
      </c>
      <c r="C223" s="73">
        <f t="shared" si="106"/>
        <v>4.8099999999999996</v>
      </c>
      <c r="D223" s="73">
        <f t="shared" si="106"/>
        <v>4.8099999999999996</v>
      </c>
      <c r="E223" s="73">
        <f t="shared" si="106"/>
        <v>4.8099999999999996</v>
      </c>
      <c r="F223" s="73">
        <f t="shared" si="106"/>
        <v>4.8099999999999996</v>
      </c>
      <c r="G223" s="73">
        <f t="shared" si="106"/>
        <v>4.8099999999999996</v>
      </c>
      <c r="H223" s="73">
        <f t="shared" si="106"/>
        <v>4.8099999999999996</v>
      </c>
      <c r="I223" s="73">
        <f t="shared" si="106"/>
        <v>4.8099999999999996</v>
      </c>
      <c r="J223" s="73">
        <f t="shared" si="106"/>
        <v>4.8099999999999996</v>
      </c>
      <c r="K223" s="73">
        <f t="shared" si="106"/>
        <v>4.8099999999999996</v>
      </c>
      <c r="L223" s="73">
        <f t="shared" si="106"/>
        <v>4.8099999999999996</v>
      </c>
      <c r="M223" s="73">
        <f t="shared" si="106"/>
        <v>4.8099999999999996</v>
      </c>
      <c r="N223" s="73">
        <f t="shared" si="106"/>
        <v>4.8099999999999996</v>
      </c>
      <c r="O223" s="73">
        <f t="shared" si="106"/>
        <v>4.8099999999999996</v>
      </c>
      <c r="P223" s="73">
        <f t="shared" si="106"/>
        <v>4.8099999999999996</v>
      </c>
      <c r="Q223" s="73">
        <f t="shared" si="106"/>
        <v>4.8099999999999996</v>
      </c>
      <c r="R223" s="73">
        <f t="shared" si="106"/>
        <v>4.8099999999999996</v>
      </c>
      <c r="S223" s="73">
        <f t="shared" si="106"/>
        <v>4.8099999999999996</v>
      </c>
      <c r="T223" s="73">
        <f t="shared" si="106"/>
        <v>4.8099999999999996</v>
      </c>
      <c r="U223" s="73">
        <f t="shared" si="106"/>
        <v>4.8099999999999996</v>
      </c>
      <c r="V223" s="73">
        <f t="shared" si="106"/>
        <v>4.8099999999999996</v>
      </c>
      <c r="W223" s="73">
        <f t="shared" si="106"/>
        <v>4.8099999999999996</v>
      </c>
      <c r="X223" s="73">
        <f t="shared" si="106"/>
        <v>4.8099999999999996</v>
      </c>
      <c r="Y223" s="73">
        <f t="shared" si="106"/>
        <v>4.8099999999999996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2">
        <f>B219</f>
        <v>1356.65</v>
      </c>
      <c r="C224" s="72">
        <f t="shared" si="106"/>
        <v>1356.65</v>
      </c>
      <c r="D224" s="72">
        <f t="shared" si="106"/>
        <v>1356.65</v>
      </c>
      <c r="E224" s="72">
        <f t="shared" si="106"/>
        <v>1356.65</v>
      </c>
      <c r="F224" s="72">
        <f t="shared" si="106"/>
        <v>1356.65</v>
      </c>
      <c r="G224" s="72">
        <f t="shared" si="106"/>
        <v>1356.65</v>
      </c>
      <c r="H224" s="72">
        <f t="shared" si="106"/>
        <v>1356.65</v>
      </c>
      <c r="I224" s="72">
        <f t="shared" si="106"/>
        <v>1356.65</v>
      </c>
      <c r="J224" s="72">
        <f t="shared" si="106"/>
        <v>1356.65</v>
      </c>
      <c r="K224" s="72">
        <f t="shared" si="106"/>
        <v>1356.65</v>
      </c>
      <c r="L224" s="72">
        <f t="shared" si="106"/>
        <v>1356.65</v>
      </c>
      <c r="M224" s="72">
        <f t="shared" si="106"/>
        <v>1356.65</v>
      </c>
      <c r="N224" s="72">
        <f t="shared" si="106"/>
        <v>1356.65</v>
      </c>
      <c r="O224" s="72">
        <f t="shared" si="106"/>
        <v>1356.65</v>
      </c>
      <c r="P224" s="72">
        <f t="shared" si="106"/>
        <v>1356.65</v>
      </c>
      <c r="Q224" s="72">
        <f t="shared" si="106"/>
        <v>1356.65</v>
      </c>
      <c r="R224" s="72">
        <f t="shared" si="106"/>
        <v>1356.65</v>
      </c>
      <c r="S224" s="72">
        <f t="shared" si="106"/>
        <v>1356.65</v>
      </c>
      <c r="T224" s="72">
        <f t="shared" si="106"/>
        <v>1356.65</v>
      </c>
      <c r="U224" s="72">
        <f t="shared" si="106"/>
        <v>1356.65</v>
      </c>
      <c r="V224" s="72">
        <f t="shared" si="106"/>
        <v>1356.65</v>
      </c>
      <c r="W224" s="72">
        <f t="shared" si="106"/>
        <v>1356.65</v>
      </c>
      <c r="X224" s="72">
        <f t="shared" si="106"/>
        <v>1356.65</v>
      </c>
      <c r="Y224" s="72">
        <f t="shared" si="106"/>
        <v>1356.65</v>
      </c>
      <c r="Z224" s="50"/>
      <c r="AA224" s="50"/>
    </row>
    <row r="225" spans="1:27" s="10" customFormat="1" ht="25.5" customHeight="1" x14ac:dyDescent="0.2">
      <c r="A225" s="32">
        <v>13</v>
      </c>
      <c r="B225" s="70">
        <f t="shared" ref="B225:Y225" si="107">SUM(B226:B229)</f>
        <v>3985.63</v>
      </c>
      <c r="C225" s="70">
        <f t="shared" si="107"/>
        <v>4000.2</v>
      </c>
      <c r="D225" s="70">
        <f t="shared" si="107"/>
        <v>4070.15</v>
      </c>
      <c r="E225" s="70">
        <f t="shared" si="107"/>
        <v>4127.17</v>
      </c>
      <c r="F225" s="70">
        <f t="shared" si="107"/>
        <v>4084.2799999999997</v>
      </c>
      <c r="G225" s="70">
        <f t="shared" si="107"/>
        <v>4098.4799999999996</v>
      </c>
      <c r="H225" s="70">
        <f t="shared" si="107"/>
        <v>4108.26</v>
      </c>
      <c r="I225" s="70">
        <f t="shared" si="107"/>
        <v>4122.5</v>
      </c>
      <c r="J225" s="70">
        <f t="shared" si="107"/>
        <v>4091.51</v>
      </c>
      <c r="K225" s="70">
        <f t="shared" si="107"/>
        <v>4099.97</v>
      </c>
      <c r="L225" s="70">
        <f t="shared" si="107"/>
        <v>4088.94</v>
      </c>
      <c r="M225" s="70">
        <f t="shared" si="107"/>
        <v>4083.96</v>
      </c>
      <c r="N225" s="70">
        <f t="shared" si="107"/>
        <v>4102.67</v>
      </c>
      <c r="O225" s="70">
        <f t="shared" si="107"/>
        <v>4125.49</v>
      </c>
      <c r="P225" s="70">
        <f t="shared" si="107"/>
        <v>4156.88</v>
      </c>
      <c r="Q225" s="70">
        <f t="shared" si="107"/>
        <v>4183.26</v>
      </c>
      <c r="R225" s="70">
        <f t="shared" si="107"/>
        <v>4175.0300000000007</v>
      </c>
      <c r="S225" s="70">
        <f t="shared" si="107"/>
        <v>4208.42</v>
      </c>
      <c r="T225" s="70">
        <f t="shared" si="107"/>
        <v>4213.6000000000004</v>
      </c>
      <c r="U225" s="70">
        <f t="shared" si="107"/>
        <v>4152.38</v>
      </c>
      <c r="V225" s="70">
        <f t="shared" si="107"/>
        <v>4100.55</v>
      </c>
      <c r="W225" s="70">
        <f t="shared" si="107"/>
        <v>4078.71</v>
      </c>
      <c r="X225" s="70">
        <f t="shared" si="107"/>
        <v>4034.5</v>
      </c>
      <c r="Y225" s="70">
        <f t="shared" si="107"/>
        <v>3987.6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2">
        <f t="shared" ref="B226:Y226" si="108">B68</f>
        <v>1925.65</v>
      </c>
      <c r="C226" s="72">
        <f t="shared" si="108"/>
        <v>1940.22</v>
      </c>
      <c r="D226" s="72">
        <f t="shared" si="108"/>
        <v>2010.17</v>
      </c>
      <c r="E226" s="72">
        <f t="shared" si="108"/>
        <v>2067.19</v>
      </c>
      <c r="F226" s="72">
        <f t="shared" si="108"/>
        <v>2024.3</v>
      </c>
      <c r="G226" s="72">
        <f t="shared" si="108"/>
        <v>2038.5</v>
      </c>
      <c r="H226" s="72">
        <f t="shared" si="108"/>
        <v>2048.2800000000002</v>
      </c>
      <c r="I226" s="72">
        <f t="shared" si="108"/>
        <v>2062.52</v>
      </c>
      <c r="J226" s="72">
        <f t="shared" si="108"/>
        <v>2031.53</v>
      </c>
      <c r="K226" s="72">
        <f t="shared" si="108"/>
        <v>2039.99</v>
      </c>
      <c r="L226" s="72">
        <f t="shared" si="108"/>
        <v>2028.96</v>
      </c>
      <c r="M226" s="72">
        <f t="shared" si="108"/>
        <v>2023.98</v>
      </c>
      <c r="N226" s="72">
        <f t="shared" si="108"/>
        <v>2042.69</v>
      </c>
      <c r="O226" s="72">
        <f t="shared" si="108"/>
        <v>2065.5100000000002</v>
      </c>
      <c r="P226" s="72">
        <f t="shared" si="108"/>
        <v>2096.9</v>
      </c>
      <c r="Q226" s="72">
        <f t="shared" si="108"/>
        <v>2123.2800000000002</v>
      </c>
      <c r="R226" s="72">
        <f t="shared" si="108"/>
        <v>2115.0500000000002</v>
      </c>
      <c r="S226" s="72">
        <f t="shared" si="108"/>
        <v>2148.44</v>
      </c>
      <c r="T226" s="72">
        <f t="shared" si="108"/>
        <v>2153.62</v>
      </c>
      <c r="U226" s="72">
        <f t="shared" si="108"/>
        <v>2092.4</v>
      </c>
      <c r="V226" s="72">
        <f t="shared" si="108"/>
        <v>2040.57</v>
      </c>
      <c r="W226" s="72">
        <f t="shared" si="108"/>
        <v>2018.73</v>
      </c>
      <c r="X226" s="72">
        <f t="shared" si="108"/>
        <v>1974.52</v>
      </c>
      <c r="Y226" s="72">
        <f t="shared" si="108"/>
        <v>1927.62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1">
        <f>B222</f>
        <v>698.52</v>
      </c>
      <c r="C227" s="71">
        <f t="shared" ref="C227:Y229" si="109">C222</f>
        <v>698.52</v>
      </c>
      <c r="D227" s="71">
        <f t="shared" si="109"/>
        <v>698.52</v>
      </c>
      <c r="E227" s="71">
        <f t="shared" si="109"/>
        <v>698.52</v>
      </c>
      <c r="F227" s="71">
        <f t="shared" si="109"/>
        <v>698.52</v>
      </c>
      <c r="G227" s="71">
        <f t="shared" si="109"/>
        <v>698.52</v>
      </c>
      <c r="H227" s="71">
        <f t="shared" si="109"/>
        <v>698.52</v>
      </c>
      <c r="I227" s="71">
        <f t="shared" si="109"/>
        <v>698.52</v>
      </c>
      <c r="J227" s="71">
        <f t="shared" si="109"/>
        <v>698.52</v>
      </c>
      <c r="K227" s="71">
        <f t="shared" si="109"/>
        <v>698.52</v>
      </c>
      <c r="L227" s="71">
        <f t="shared" si="109"/>
        <v>698.52</v>
      </c>
      <c r="M227" s="71">
        <f t="shared" si="109"/>
        <v>698.52</v>
      </c>
      <c r="N227" s="71">
        <f t="shared" si="109"/>
        <v>698.52</v>
      </c>
      <c r="O227" s="71">
        <f t="shared" si="109"/>
        <v>698.52</v>
      </c>
      <c r="P227" s="71">
        <f t="shared" si="109"/>
        <v>698.52</v>
      </c>
      <c r="Q227" s="71">
        <f t="shared" si="109"/>
        <v>698.52</v>
      </c>
      <c r="R227" s="71">
        <f t="shared" si="109"/>
        <v>698.52</v>
      </c>
      <c r="S227" s="71">
        <f t="shared" si="109"/>
        <v>698.52</v>
      </c>
      <c r="T227" s="71">
        <f t="shared" si="109"/>
        <v>698.52</v>
      </c>
      <c r="U227" s="71">
        <f t="shared" si="109"/>
        <v>698.52</v>
      </c>
      <c r="V227" s="71">
        <f t="shared" si="109"/>
        <v>698.52</v>
      </c>
      <c r="W227" s="71">
        <f t="shared" si="109"/>
        <v>698.52</v>
      </c>
      <c r="X227" s="71">
        <f t="shared" si="109"/>
        <v>698.52</v>
      </c>
      <c r="Y227" s="71">
        <f t="shared" si="109"/>
        <v>698.52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3">
        <f>B223</f>
        <v>4.8099999999999996</v>
      </c>
      <c r="C228" s="73">
        <f t="shared" si="109"/>
        <v>4.8099999999999996</v>
      </c>
      <c r="D228" s="73">
        <f t="shared" si="109"/>
        <v>4.8099999999999996</v>
      </c>
      <c r="E228" s="73">
        <f t="shared" si="109"/>
        <v>4.8099999999999996</v>
      </c>
      <c r="F228" s="73">
        <f t="shared" si="109"/>
        <v>4.8099999999999996</v>
      </c>
      <c r="G228" s="73">
        <f t="shared" si="109"/>
        <v>4.8099999999999996</v>
      </c>
      <c r="H228" s="73">
        <f t="shared" si="109"/>
        <v>4.8099999999999996</v>
      </c>
      <c r="I228" s="73">
        <f t="shared" si="109"/>
        <v>4.8099999999999996</v>
      </c>
      <c r="J228" s="73">
        <f t="shared" si="109"/>
        <v>4.8099999999999996</v>
      </c>
      <c r="K228" s="73">
        <f t="shared" si="109"/>
        <v>4.8099999999999996</v>
      </c>
      <c r="L228" s="73">
        <f t="shared" si="109"/>
        <v>4.8099999999999996</v>
      </c>
      <c r="M228" s="73">
        <f t="shared" si="109"/>
        <v>4.8099999999999996</v>
      </c>
      <c r="N228" s="73">
        <f t="shared" si="109"/>
        <v>4.8099999999999996</v>
      </c>
      <c r="O228" s="73">
        <f t="shared" si="109"/>
        <v>4.8099999999999996</v>
      </c>
      <c r="P228" s="73">
        <f t="shared" si="109"/>
        <v>4.8099999999999996</v>
      </c>
      <c r="Q228" s="73">
        <f t="shared" si="109"/>
        <v>4.8099999999999996</v>
      </c>
      <c r="R228" s="73">
        <f t="shared" si="109"/>
        <v>4.8099999999999996</v>
      </c>
      <c r="S228" s="73">
        <f t="shared" si="109"/>
        <v>4.8099999999999996</v>
      </c>
      <c r="T228" s="73">
        <f t="shared" si="109"/>
        <v>4.8099999999999996</v>
      </c>
      <c r="U228" s="73">
        <f t="shared" si="109"/>
        <v>4.8099999999999996</v>
      </c>
      <c r="V228" s="73">
        <f t="shared" si="109"/>
        <v>4.8099999999999996</v>
      </c>
      <c r="W228" s="73">
        <f t="shared" si="109"/>
        <v>4.8099999999999996</v>
      </c>
      <c r="X228" s="73">
        <f t="shared" si="109"/>
        <v>4.8099999999999996</v>
      </c>
      <c r="Y228" s="73">
        <f t="shared" si="109"/>
        <v>4.8099999999999996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2">
        <f>B224</f>
        <v>1356.65</v>
      </c>
      <c r="C229" s="72">
        <f t="shared" si="109"/>
        <v>1356.65</v>
      </c>
      <c r="D229" s="72">
        <f t="shared" si="109"/>
        <v>1356.65</v>
      </c>
      <c r="E229" s="72">
        <f t="shared" si="109"/>
        <v>1356.65</v>
      </c>
      <c r="F229" s="72">
        <f t="shared" si="109"/>
        <v>1356.65</v>
      </c>
      <c r="G229" s="72">
        <f t="shared" si="109"/>
        <v>1356.65</v>
      </c>
      <c r="H229" s="72">
        <f t="shared" si="109"/>
        <v>1356.65</v>
      </c>
      <c r="I229" s="72">
        <f t="shared" si="109"/>
        <v>1356.65</v>
      </c>
      <c r="J229" s="72">
        <f t="shared" si="109"/>
        <v>1356.65</v>
      </c>
      <c r="K229" s="72">
        <f t="shared" si="109"/>
        <v>1356.65</v>
      </c>
      <c r="L229" s="72">
        <f t="shared" si="109"/>
        <v>1356.65</v>
      </c>
      <c r="M229" s="72">
        <f t="shared" si="109"/>
        <v>1356.65</v>
      </c>
      <c r="N229" s="72">
        <f t="shared" si="109"/>
        <v>1356.65</v>
      </c>
      <c r="O229" s="72">
        <f t="shared" si="109"/>
        <v>1356.65</v>
      </c>
      <c r="P229" s="72">
        <f t="shared" si="109"/>
        <v>1356.65</v>
      </c>
      <c r="Q229" s="72">
        <f t="shared" si="109"/>
        <v>1356.65</v>
      </c>
      <c r="R229" s="72">
        <f t="shared" si="109"/>
        <v>1356.65</v>
      </c>
      <c r="S229" s="72">
        <f t="shared" si="109"/>
        <v>1356.65</v>
      </c>
      <c r="T229" s="72">
        <f t="shared" si="109"/>
        <v>1356.65</v>
      </c>
      <c r="U229" s="72">
        <f t="shared" si="109"/>
        <v>1356.65</v>
      </c>
      <c r="V229" s="72">
        <f t="shared" si="109"/>
        <v>1356.65</v>
      </c>
      <c r="W229" s="72">
        <f t="shared" si="109"/>
        <v>1356.65</v>
      </c>
      <c r="X229" s="72">
        <f t="shared" si="109"/>
        <v>1356.65</v>
      </c>
      <c r="Y229" s="72">
        <f t="shared" si="109"/>
        <v>1356.65</v>
      </c>
      <c r="Z229" s="50"/>
      <c r="AA229" s="50"/>
    </row>
    <row r="230" spans="1:27" s="10" customFormat="1" ht="25.5" customHeight="1" x14ac:dyDescent="0.2">
      <c r="A230" s="32">
        <v>14</v>
      </c>
      <c r="B230" s="70">
        <f t="shared" ref="B230:Y230" si="110">SUM(B231:B234)</f>
        <v>3949.54</v>
      </c>
      <c r="C230" s="70">
        <f t="shared" si="110"/>
        <v>3931.1</v>
      </c>
      <c r="D230" s="70">
        <f t="shared" si="110"/>
        <v>4015.52</v>
      </c>
      <c r="E230" s="70">
        <f t="shared" si="110"/>
        <v>4021.69</v>
      </c>
      <c r="F230" s="70">
        <f t="shared" si="110"/>
        <v>4017.6</v>
      </c>
      <c r="G230" s="70">
        <f t="shared" si="110"/>
        <v>4006.91</v>
      </c>
      <c r="H230" s="70">
        <f t="shared" si="110"/>
        <v>4011.48</v>
      </c>
      <c r="I230" s="70">
        <f t="shared" si="110"/>
        <v>3998.96</v>
      </c>
      <c r="J230" s="70">
        <f t="shared" si="110"/>
        <v>4001.9</v>
      </c>
      <c r="K230" s="70">
        <f t="shared" si="110"/>
        <v>3989.94</v>
      </c>
      <c r="L230" s="70">
        <f t="shared" si="110"/>
        <v>3983.34</v>
      </c>
      <c r="M230" s="70">
        <f t="shared" si="110"/>
        <v>3986.94</v>
      </c>
      <c r="N230" s="70">
        <f t="shared" si="110"/>
        <v>3995.87</v>
      </c>
      <c r="O230" s="70">
        <f t="shared" si="110"/>
        <v>4043.77</v>
      </c>
      <c r="P230" s="70">
        <f t="shared" si="110"/>
        <v>4049.27</v>
      </c>
      <c r="Q230" s="70">
        <f t="shared" si="110"/>
        <v>4069.58</v>
      </c>
      <c r="R230" s="70">
        <f t="shared" si="110"/>
        <v>4069.17</v>
      </c>
      <c r="S230" s="70">
        <f t="shared" si="110"/>
        <v>4081.7</v>
      </c>
      <c r="T230" s="70">
        <f t="shared" si="110"/>
        <v>4094.65</v>
      </c>
      <c r="U230" s="70">
        <f t="shared" si="110"/>
        <v>4051.46</v>
      </c>
      <c r="V230" s="70">
        <f t="shared" si="110"/>
        <v>4011.1400000000003</v>
      </c>
      <c r="W230" s="70">
        <f t="shared" si="110"/>
        <v>4011.79</v>
      </c>
      <c r="X230" s="70">
        <f t="shared" si="110"/>
        <v>3959.73</v>
      </c>
      <c r="Y230" s="70">
        <f t="shared" si="110"/>
        <v>3903.44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2">
        <f t="shared" ref="B231:Y231" si="111">B73</f>
        <v>1889.56</v>
      </c>
      <c r="C231" s="72">
        <f t="shared" si="111"/>
        <v>1871.12</v>
      </c>
      <c r="D231" s="72">
        <f t="shared" si="111"/>
        <v>1955.54</v>
      </c>
      <c r="E231" s="72">
        <f t="shared" si="111"/>
        <v>1961.71</v>
      </c>
      <c r="F231" s="72">
        <f t="shared" si="111"/>
        <v>1957.62</v>
      </c>
      <c r="G231" s="72">
        <f t="shared" si="111"/>
        <v>1946.93</v>
      </c>
      <c r="H231" s="72">
        <f t="shared" si="111"/>
        <v>1951.5</v>
      </c>
      <c r="I231" s="72">
        <f t="shared" si="111"/>
        <v>1938.98</v>
      </c>
      <c r="J231" s="72">
        <f t="shared" si="111"/>
        <v>1941.92</v>
      </c>
      <c r="K231" s="72">
        <f t="shared" si="111"/>
        <v>1929.96</v>
      </c>
      <c r="L231" s="72">
        <f t="shared" si="111"/>
        <v>1923.36</v>
      </c>
      <c r="M231" s="72">
        <f t="shared" si="111"/>
        <v>1926.96</v>
      </c>
      <c r="N231" s="72">
        <f t="shared" si="111"/>
        <v>1935.89</v>
      </c>
      <c r="O231" s="72">
        <f t="shared" si="111"/>
        <v>1983.79</v>
      </c>
      <c r="P231" s="72">
        <f t="shared" si="111"/>
        <v>1989.29</v>
      </c>
      <c r="Q231" s="72">
        <f t="shared" si="111"/>
        <v>2009.6</v>
      </c>
      <c r="R231" s="72">
        <f t="shared" si="111"/>
        <v>2009.19</v>
      </c>
      <c r="S231" s="72">
        <f t="shared" si="111"/>
        <v>2021.72</v>
      </c>
      <c r="T231" s="72">
        <f t="shared" si="111"/>
        <v>2034.67</v>
      </c>
      <c r="U231" s="72">
        <f t="shared" si="111"/>
        <v>1991.48</v>
      </c>
      <c r="V231" s="72">
        <f t="shared" si="111"/>
        <v>1951.16</v>
      </c>
      <c r="W231" s="72">
        <f t="shared" si="111"/>
        <v>1951.81</v>
      </c>
      <c r="X231" s="72">
        <f t="shared" si="111"/>
        <v>1899.75</v>
      </c>
      <c r="Y231" s="72">
        <f t="shared" si="111"/>
        <v>1843.46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1">
        <f>B227</f>
        <v>698.52</v>
      </c>
      <c r="C232" s="71">
        <f t="shared" ref="C232:Y234" si="112">C227</f>
        <v>698.52</v>
      </c>
      <c r="D232" s="71">
        <f t="shared" si="112"/>
        <v>698.52</v>
      </c>
      <c r="E232" s="71">
        <f t="shared" si="112"/>
        <v>698.52</v>
      </c>
      <c r="F232" s="71">
        <f t="shared" si="112"/>
        <v>698.52</v>
      </c>
      <c r="G232" s="71">
        <f t="shared" si="112"/>
        <v>698.52</v>
      </c>
      <c r="H232" s="71">
        <f t="shared" si="112"/>
        <v>698.52</v>
      </c>
      <c r="I232" s="71">
        <f t="shared" si="112"/>
        <v>698.52</v>
      </c>
      <c r="J232" s="71">
        <f t="shared" si="112"/>
        <v>698.52</v>
      </c>
      <c r="K232" s="71">
        <f t="shared" si="112"/>
        <v>698.52</v>
      </c>
      <c r="L232" s="71">
        <f t="shared" si="112"/>
        <v>698.52</v>
      </c>
      <c r="M232" s="71">
        <f t="shared" si="112"/>
        <v>698.52</v>
      </c>
      <c r="N232" s="71">
        <f t="shared" si="112"/>
        <v>698.52</v>
      </c>
      <c r="O232" s="71">
        <f t="shared" si="112"/>
        <v>698.52</v>
      </c>
      <c r="P232" s="71">
        <f t="shared" si="112"/>
        <v>698.52</v>
      </c>
      <c r="Q232" s="71">
        <f t="shared" si="112"/>
        <v>698.52</v>
      </c>
      <c r="R232" s="71">
        <f t="shared" si="112"/>
        <v>698.52</v>
      </c>
      <c r="S232" s="71">
        <f t="shared" si="112"/>
        <v>698.52</v>
      </c>
      <c r="T232" s="71">
        <f t="shared" si="112"/>
        <v>698.52</v>
      </c>
      <c r="U232" s="71">
        <f t="shared" si="112"/>
        <v>698.52</v>
      </c>
      <c r="V232" s="71">
        <f t="shared" si="112"/>
        <v>698.52</v>
      </c>
      <c r="W232" s="71">
        <f t="shared" si="112"/>
        <v>698.52</v>
      </c>
      <c r="X232" s="71">
        <f t="shared" si="112"/>
        <v>698.52</v>
      </c>
      <c r="Y232" s="71">
        <f t="shared" si="112"/>
        <v>698.52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3">
        <f>B228</f>
        <v>4.8099999999999996</v>
      </c>
      <c r="C233" s="73">
        <f t="shared" si="112"/>
        <v>4.8099999999999996</v>
      </c>
      <c r="D233" s="73">
        <f t="shared" si="112"/>
        <v>4.8099999999999996</v>
      </c>
      <c r="E233" s="73">
        <f t="shared" si="112"/>
        <v>4.8099999999999996</v>
      </c>
      <c r="F233" s="73">
        <f t="shared" si="112"/>
        <v>4.8099999999999996</v>
      </c>
      <c r="G233" s="73">
        <f t="shared" si="112"/>
        <v>4.8099999999999996</v>
      </c>
      <c r="H233" s="73">
        <f t="shared" si="112"/>
        <v>4.8099999999999996</v>
      </c>
      <c r="I233" s="73">
        <f t="shared" si="112"/>
        <v>4.8099999999999996</v>
      </c>
      <c r="J233" s="73">
        <f t="shared" si="112"/>
        <v>4.8099999999999996</v>
      </c>
      <c r="K233" s="73">
        <f t="shared" si="112"/>
        <v>4.8099999999999996</v>
      </c>
      <c r="L233" s="73">
        <f t="shared" si="112"/>
        <v>4.8099999999999996</v>
      </c>
      <c r="M233" s="73">
        <f t="shared" si="112"/>
        <v>4.8099999999999996</v>
      </c>
      <c r="N233" s="73">
        <f t="shared" si="112"/>
        <v>4.8099999999999996</v>
      </c>
      <c r="O233" s="73">
        <f t="shared" si="112"/>
        <v>4.8099999999999996</v>
      </c>
      <c r="P233" s="73">
        <f t="shared" si="112"/>
        <v>4.8099999999999996</v>
      </c>
      <c r="Q233" s="73">
        <f t="shared" si="112"/>
        <v>4.8099999999999996</v>
      </c>
      <c r="R233" s="73">
        <f t="shared" si="112"/>
        <v>4.8099999999999996</v>
      </c>
      <c r="S233" s="73">
        <f t="shared" si="112"/>
        <v>4.8099999999999996</v>
      </c>
      <c r="T233" s="73">
        <f t="shared" si="112"/>
        <v>4.8099999999999996</v>
      </c>
      <c r="U233" s="73">
        <f t="shared" si="112"/>
        <v>4.8099999999999996</v>
      </c>
      <c r="V233" s="73">
        <f t="shared" si="112"/>
        <v>4.8099999999999996</v>
      </c>
      <c r="W233" s="73">
        <f t="shared" si="112"/>
        <v>4.8099999999999996</v>
      </c>
      <c r="X233" s="73">
        <f t="shared" si="112"/>
        <v>4.8099999999999996</v>
      </c>
      <c r="Y233" s="73">
        <f t="shared" si="112"/>
        <v>4.8099999999999996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2">
        <f>B229</f>
        <v>1356.65</v>
      </c>
      <c r="C234" s="72">
        <f t="shared" si="112"/>
        <v>1356.65</v>
      </c>
      <c r="D234" s="72">
        <f t="shared" si="112"/>
        <v>1356.65</v>
      </c>
      <c r="E234" s="72">
        <f t="shared" si="112"/>
        <v>1356.65</v>
      </c>
      <c r="F234" s="72">
        <f t="shared" si="112"/>
        <v>1356.65</v>
      </c>
      <c r="G234" s="72">
        <f t="shared" si="112"/>
        <v>1356.65</v>
      </c>
      <c r="H234" s="72">
        <f t="shared" si="112"/>
        <v>1356.65</v>
      </c>
      <c r="I234" s="72">
        <f t="shared" si="112"/>
        <v>1356.65</v>
      </c>
      <c r="J234" s="72">
        <f t="shared" si="112"/>
        <v>1356.65</v>
      </c>
      <c r="K234" s="72">
        <f t="shared" si="112"/>
        <v>1356.65</v>
      </c>
      <c r="L234" s="72">
        <f t="shared" si="112"/>
        <v>1356.65</v>
      </c>
      <c r="M234" s="72">
        <f t="shared" si="112"/>
        <v>1356.65</v>
      </c>
      <c r="N234" s="72">
        <f t="shared" si="112"/>
        <v>1356.65</v>
      </c>
      <c r="O234" s="72">
        <f t="shared" si="112"/>
        <v>1356.65</v>
      </c>
      <c r="P234" s="72">
        <f t="shared" si="112"/>
        <v>1356.65</v>
      </c>
      <c r="Q234" s="72">
        <f t="shared" si="112"/>
        <v>1356.65</v>
      </c>
      <c r="R234" s="72">
        <f t="shared" si="112"/>
        <v>1356.65</v>
      </c>
      <c r="S234" s="72">
        <f t="shared" si="112"/>
        <v>1356.65</v>
      </c>
      <c r="T234" s="72">
        <f t="shared" si="112"/>
        <v>1356.65</v>
      </c>
      <c r="U234" s="72">
        <f t="shared" si="112"/>
        <v>1356.65</v>
      </c>
      <c r="V234" s="72">
        <f t="shared" si="112"/>
        <v>1356.65</v>
      </c>
      <c r="W234" s="72">
        <f t="shared" si="112"/>
        <v>1356.65</v>
      </c>
      <c r="X234" s="72">
        <f t="shared" si="112"/>
        <v>1356.65</v>
      </c>
      <c r="Y234" s="72">
        <f t="shared" si="112"/>
        <v>1356.65</v>
      </c>
      <c r="Z234" s="50"/>
      <c r="AA234" s="50"/>
    </row>
    <row r="235" spans="1:27" s="10" customFormat="1" ht="25.5" customHeight="1" x14ac:dyDescent="0.2">
      <c r="A235" s="32">
        <v>15</v>
      </c>
      <c r="B235" s="70">
        <f t="shared" ref="B235:Y235" si="113">SUM(B236:B239)</f>
        <v>3880.65</v>
      </c>
      <c r="C235" s="70">
        <f t="shared" si="113"/>
        <v>3883.19</v>
      </c>
      <c r="D235" s="70">
        <f t="shared" si="113"/>
        <v>3895.48</v>
      </c>
      <c r="E235" s="70">
        <f t="shared" si="113"/>
        <v>3926.2799999999997</v>
      </c>
      <c r="F235" s="70">
        <f t="shared" si="113"/>
        <v>3940.2799999999997</v>
      </c>
      <c r="G235" s="70">
        <f t="shared" si="113"/>
        <v>3955.35</v>
      </c>
      <c r="H235" s="70">
        <f t="shared" si="113"/>
        <v>3901.27</v>
      </c>
      <c r="I235" s="70">
        <f t="shared" si="113"/>
        <v>3952.54</v>
      </c>
      <c r="J235" s="70">
        <f t="shared" si="113"/>
        <v>4021.62</v>
      </c>
      <c r="K235" s="70">
        <f t="shared" si="113"/>
        <v>4016</v>
      </c>
      <c r="L235" s="70">
        <f t="shared" si="113"/>
        <v>4016.75</v>
      </c>
      <c r="M235" s="70">
        <f t="shared" si="113"/>
        <v>4000.66</v>
      </c>
      <c r="N235" s="70">
        <f t="shared" si="113"/>
        <v>3985.45</v>
      </c>
      <c r="O235" s="70">
        <f t="shared" si="113"/>
        <v>4002.85</v>
      </c>
      <c r="P235" s="70">
        <f t="shared" si="113"/>
        <v>4006.0699999999997</v>
      </c>
      <c r="Q235" s="70">
        <f t="shared" si="113"/>
        <v>4032.95</v>
      </c>
      <c r="R235" s="70">
        <f t="shared" si="113"/>
        <v>4034.12</v>
      </c>
      <c r="S235" s="70">
        <f t="shared" si="113"/>
        <v>4099.3099999999995</v>
      </c>
      <c r="T235" s="70">
        <f t="shared" si="113"/>
        <v>4138.29</v>
      </c>
      <c r="U235" s="70">
        <f t="shared" si="113"/>
        <v>4053.26</v>
      </c>
      <c r="V235" s="70">
        <f t="shared" si="113"/>
        <v>3906.8900000000003</v>
      </c>
      <c r="W235" s="70">
        <f t="shared" si="113"/>
        <v>3892.1</v>
      </c>
      <c r="X235" s="70">
        <f t="shared" si="113"/>
        <v>3866.4700000000003</v>
      </c>
      <c r="Y235" s="70">
        <f t="shared" si="113"/>
        <v>3830.99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2">
        <f t="shared" ref="B236:Y236" si="114">B78</f>
        <v>1820.67</v>
      </c>
      <c r="C236" s="72">
        <f t="shared" si="114"/>
        <v>1823.21</v>
      </c>
      <c r="D236" s="72">
        <f t="shared" si="114"/>
        <v>1835.5</v>
      </c>
      <c r="E236" s="72">
        <f t="shared" si="114"/>
        <v>1866.3</v>
      </c>
      <c r="F236" s="72">
        <f t="shared" si="114"/>
        <v>1880.3</v>
      </c>
      <c r="G236" s="72">
        <f t="shared" si="114"/>
        <v>1895.37</v>
      </c>
      <c r="H236" s="72">
        <f t="shared" si="114"/>
        <v>1841.29</v>
      </c>
      <c r="I236" s="72">
        <f t="shared" si="114"/>
        <v>1892.56</v>
      </c>
      <c r="J236" s="72">
        <f t="shared" si="114"/>
        <v>1961.64</v>
      </c>
      <c r="K236" s="72">
        <f t="shared" si="114"/>
        <v>1956.02</v>
      </c>
      <c r="L236" s="72">
        <f t="shared" si="114"/>
        <v>1956.77</v>
      </c>
      <c r="M236" s="72">
        <f t="shared" si="114"/>
        <v>1940.68</v>
      </c>
      <c r="N236" s="72">
        <f t="shared" si="114"/>
        <v>1925.47</v>
      </c>
      <c r="O236" s="72">
        <f t="shared" si="114"/>
        <v>1942.87</v>
      </c>
      <c r="P236" s="72">
        <f t="shared" si="114"/>
        <v>1946.09</v>
      </c>
      <c r="Q236" s="72">
        <f t="shared" si="114"/>
        <v>1972.97</v>
      </c>
      <c r="R236" s="72">
        <f t="shared" si="114"/>
        <v>1974.14</v>
      </c>
      <c r="S236" s="72">
        <f t="shared" si="114"/>
        <v>2039.33</v>
      </c>
      <c r="T236" s="72">
        <f t="shared" si="114"/>
        <v>2078.31</v>
      </c>
      <c r="U236" s="72">
        <f t="shared" si="114"/>
        <v>1993.28</v>
      </c>
      <c r="V236" s="72">
        <f t="shared" si="114"/>
        <v>1846.91</v>
      </c>
      <c r="W236" s="72">
        <f t="shared" si="114"/>
        <v>1832.12</v>
      </c>
      <c r="X236" s="72">
        <f t="shared" si="114"/>
        <v>1806.49</v>
      </c>
      <c r="Y236" s="72">
        <f t="shared" si="114"/>
        <v>1771.01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1">
        <f>B232</f>
        <v>698.52</v>
      </c>
      <c r="C237" s="71">
        <f t="shared" ref="C237:Y239" si="115">C232</f>
        <v>698.52</v>
      </c>
      <c r="D237" s="71">
        <f t="shared" si="115"/>
        <v>698.52</v>
      </c>
      <c r="E237" s="71">
        <f t="shared" si="115"/>
        <v>698.52</v>
      </c>
      <c r="F237" s="71">
        <f t="shared" si="115"/>
        <v>698.52</v>
      </c>
      <c r="G237" s="71">
        <f t="shared" si="115"/>
        <v>698.52</v>
      </c>
      <c r="H237" s="71">
        <f t="shared" si="115"/>
        <v>698.52</v>
      </c>
      <c r="I237" s="71">
        <f t="shared" si="115"/>
        <v>698.52</v>
      </c>
      <c r="J237" s="71">
        <f t="shared" si="115"/>
        <v>698.52</v>
      </c>
      <c r="K237" s="71">
        <f t="shared" si="115"/>
        <v>698.52</v>
      </c>
      <c r="L237" s="71">
        <f t="shared" si="115"/>
        <v>698.52</v>
      </c>
      <c r="M237" s="71">
        <f t="shared" si="115"/>
        <v>698.52</v>
      </c>
      <c r="N237" s="71">
        <f t="shared" si="115"/>
        <v>698.52</v>
      </c>
      <c r="O237" s="71">
        <f t="shared" si="115"/>
        <v>698.52</v>
      </c>
      <c r="P237" s="71">
        <f t="shared" si="115"/>
        <v>698.52</v>
      </c>
      <c r="Q237" s="71">
        <f t="shared" si="115"/>
        <v>698.52</v>
      </c>
      <c r="R237" s="71">
        <f t="shared" si="115"/>
        <v>698.52</v>
      </c>
      <c r="S237" s="71">
        <f t="shared" si="115"/>
        <v>698.52</v>
      </c>
      <c r="T237" s="71">
        <f t="shared" si="115"/>
        <v>698.52</v>
      </c>
      <c r="U237" s="71">
        <f t="shared" si="115"/>
        <v>698.52</v>
      </c>
      <c r="V237" s="71">
        <f t="shared" si="115"/>
        <v>698.52</v>
      </c>
      <c r="W237" s="71">
        <f t="shared" si="115"/>
        <v>698.52</v>
      </c>
      <c r="X237" s="71">
        <f t="shared" si="115"/>
        <v>698.52</v>
      </c>
      <c r="Y237" s="71">
        <f t="shared" si="115"/>
        <v>698.52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3">
        <f>B233</f>
        <v>4.8099999999999996</v>
      </c>
      <c r="C238" s="73">
        <f t="shared" si="115"/>
        <v>4.8099999999999996</v>
      </c>
      <c r="D238" s="73">
        <f t="shared" si="115"/>
        <v>4.8099999999999996</v>
      </c>
      <c r="E238" s="73">
        <f t="shared" si="115"/>
        <v>4.8099999999999996</v>
      </c>
      <c r="F238" s="73">
        <f t="shared" si="115"/>
        <v>4.8099999999999996</v>
      </c>
      <c r="G238" s="73">
        <f t="shared" si="115"/>
        <v>4.8099999999999996</v>
      </c>
      <c r="H238" s="73">
        <f t="shared" si="115"/>
        <v>4.8099999999999996</v>
      </c>
      <c r="I238" s="73">
        <f t="shared" si="115"/>
        <v>4.8099999999999996</v>
      </c>
      <c r="J238" s="73">
        <f t="shared" si="115"/>
        <v>4.8099999999999996</v>
      </c>
      <c r="K238" s="73">
        <f t="shared" si="115"/>
        <v>4.8099999999999996</v>
      </c>
      <c r="L238" s="73">
        <f t="shared" si="115"/>
        <v>4.8099999999999996</v>
      </c>
      <c r="M238" s="73">
        <f t="shared" si="115"/>
        <v>4.8099999999999996</v>
      </c>
      <c r="N238" s="73">
        <f t="shared" si="115"/>
        <v>4.8099999999999996</v>
      </c>
      <c r="O238" s="73">
        <f t="shared" si="115"/>
        <v>4.8099999999999996</v>
      </c>
      <c r="P238" s="73">
        <f t="shared" si="115"/>
        <v>4.8099999999999996</v>
      </c>
      <c r="Q238" s="73">
        <f t="shared" si="115"/>
        <v>4.8099999999999996</v>
      </c>
      <c r="R238" s="73">
        <f t="shared" si="115"/>
        <v>4.8099999999999996</v>
      </c>
      <c r="S238" s="73">
        <f t="shared" si="115"/>
        <v>4.8099999999999996</v>
      </c>
      <c r="T238" s="73">
        <f t="shared" si="115"/>
        <v>4.8099999999999996</v>
      </c>
      <c r="U238" s="73">
        <f t="shared" si="115"/>
        <v>4.8099999999999996</v>
      </c>
      <c r="V238" s="73">
        <f t="shared" si="115"/>
        <v>4.8099999999999996</v>
      </c>
      <c r="W238" s="73">
        <f t="shared" si="115"/>
        <v>4.8099999999999996</v>
      </c>
      <c r="X238" s="73">
        <f t="shared" si="115"/>
        <v>4.8099999999999996</v>
      </c>
      <c r="Y238" s="73">
        <f t="shared" si="115"/>
        <v>4.8099999999999996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2">
        <f>B234</f>
        <v>1356.65</v>
      </c>
      <c r="C239" s="72">
        <f t="shared" si="115"/>
        <v>1356.65</v>
      </c>
      <c r="D239" s="72">
        <f t="shared" si="115"/>
        <v>1356.65</v>
      </c>
      <c r="E239" s="72">
        <f t="shared" si="115"/>
        <v>1356.65</v>
      </c>
      <c r="F239" s="72">
        <f t="shared" si="115"/>
        <v>1356.65</v>
      </c>
      <c r="G239" s="72">
        <f t="shared" si="115"/>
        <v>1356.65</v>
      </c>
      <c r="H239" s="72">
        <f t="shared" si="115"/>
        <v>1356.65</v>
      </c>
      <c r="I239" s="72">
        <f t="shared" si="115"/>
        <v>1356.65</v>
      </c>
      <c r="J239" s="72">
        <f t="shared" si="115"/>
        <v>1356.65</v>
      </c>
      <c r="K239" s="72">
        <f t="shared" si="115"/>
        <v>1356.65</v>
      </c>
      <c r="L239" s="72">
        <f t="shared" si="115"/>
        <v>1356.65</v>
      </c>
      <c r="M239" s="72">
        <f t="shared" si="115"/>
        <v>1356.65</v>
      </c>
      <c r="N239" s="72">
        <f t="shared" si="115"/>
        <v>1356.65</v>
      </c>
      <c r="O239" s="72">
        <f t="shared" si="115"/>
        <v>1356.65</v>
      </c>
      <c r="P239" s="72">
        <f t="shared" si="115"/>
        <v>1356.65</v>
      </c>
      <c r="Q239" s="72">
        <f t="shared" si="115"/>
        <v>1356.65</v>
      </c>
      <c r="R239" s="72">
        <f t="shared" si="115"/>
        <v>1356.65</v>
      </c>
      <c r="S239" s="72">
        <f t="shared" si="115"/>
        <v>1356.65</v>
      </c>
      <c r="T239" s="72">
        <f t="shared" si="115"/>
        <v>1356.65</v>
      </c>
      <c r="U239" s="72">
        <f t="shared" si="115"/>
        <v>1356.65</v>
      </c>
      <c r="V239" s="72">
        <f t="shared" si="115"/>
        <v>1356.65</v>
      </c>
      <c r="W239" s="72">
        <f t="shared" si="115"/>
        <v>1356.65</v>
      </c>
      <c r="X239" s="72">
        <f t="shared" si="115"/>
        <v>1356.65</v>
      </c>
      <c r="Y239" s="72">
        <f t="shared" si="115"/>
        <v>1356.65</v>
      </c>
      <c r="Z239" s="50"/>
      <c r="AA239" s="50"/>
    </row>
    <row r="240" spans="1:27" s="10" customFormat="1" ht="25.5" customHeight="1" x14ac:dyDescent="0.2">
      <c r="A240" s="32">
        <v>16</v>
      </c>
      <c r="B240" s="70">
        <f t="shared" ref="B240:Y240" si="116">SUM(B241:B244)</f>
        <v>3823.9</v>
      </c>
      <c r="C240" s="70">
        <f t="shared" si="116"/>
        <v>3777.76</v>
      </c>
      <c r="D240" s="70">
        <f t="shared" si="116"/>
        <v>3780.71</v>
      </c>
      <c r="E240" s="70">
        <f t="shared" si="116"/>
        <v>3852</v>
      </c>
      <c r="F240" s="70">
        <f t="shared" si="116"/>
        <v>3842.8199999999997</v>
      </c>
      <c r="G240" s="70">
        <f t="shared" si="116"/>
        <v>3832.24</v>
      </c>
      <c r="H240" s="70">
        <f t="shared" si="116"/>
        <v>3848.96</v>
      </c>
      <c r="I240" s="70">
        <f t="shared" si="116"/>
        <v>3890.25</v>
      </c>
      <c r="J240" s="70">
        <f t="shared" si="116"/>
        <v>3885.55</v>
      </c>
      <c r="K240" s="70">
        <f t="shared" si="116"/>
        <v>3877.75</v>
      </c>
      <c r="L240" s="70">
        <f t="shared" si="116"/>
        <v>3874.5699999999997</v>
      </c>
      <c r="M240" s="70">
        <f t="shared" si="116"/>
        <v>3879.95</v>
      </c>
      <c r="N240" s="70">
        <f t="shared" si="116"/>
        <v>3880.55</v>
      </c>
      <c r="O240" s="70">
        <f t="shared" si="116"/>
        <v>3931.3900000000003</v>
      </c>
      <c r="P240" s="70">
        <f t="shared" si="116"/>
        <v>3957.37</v>
      </c>
      <c r="Q240" s="70">
        <f t="shared" si="116"/>
        <v>3936.33</v>
      </c>
      <c r="R240" s="70">
        <f t="shared" si="116"/>
        <v>4012.77</v>
      </c>
      <c r="S240" s="70">
        <f t="shared" si="116"/>
        <v>4089.45</v>
      </c>
      <c r="T240" s="70">
        <f t="shared" si="116"/>
        <v>4116.05</v>
      </c>
      <c r="U240" s="70">
        <f t="shared" si="116"/>
        <v>4051.55</v>
      </c>
      <c r="V240" s="70">
        <f t="shared" si="116"/>
        <v>3971.67</v>
      </c>
      <c r="W240" s="70">
        <f t="shared" si="116"/>
        <v>3865.8</v>
      </c>
      <c r="X240" s="70">
        <f t="shared" si="116"/>
        <v>3826.98</v>
      </c>
      <c r="Y240" s="70">
        <f t="shared" si="116"/>
        <v>3768.3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2">
        <f t="shared" ref="B241:Y241" si="117">B83</f>
        <v>1763.92</v>
      </c>
      <c r="C241" s="72">
        <f t="shared" si="117"/>
        <v>1717.78</v>
      </c>
      <c r="D241" s="72">
        <f t="shared" si="117"/>
        <v>1720.73</v>
      </c>
      <c r="E241" s="72">
        <f t="shared" si="117"/>
        <v>1792.02</v>
      </c>
      <c r="F241" s="72">
        <f t="shared" si="117"/>
        <v>1782.84</v>
      </c>
      <c r="G241" s="72">
        <f t="shared" si="117"/>
        <v>1772.26</v>
      </c>
      <c r="H241" s="72">
        <f t="shared" si="117"/>
        <v>1788.98</v>
      </c>
      <c r="I241" s="72">
        <f t="shared" si="117"/>
        <v>1830.27</v>
      </c>
      <c r="J241" s="72">
        <f t="shared" si="117"/>
        <v>1825.57</v>
      </c>
      <c r="K241" s="72">
        <f t="shared" si="117"/>
        <v>1817.77</v>
      </c>
      <c r="L241" s="72">
        <f t="shared" si="117"/>
        <v>1814.59</v>
      </c>
      <c r="M241" s="72">
        <f t="shared" si="117"/>
        <v>1819.97</v>
      </c>
      <c r="N241" s="72">
        <f t="shared" si="117"/>
        <v>1820.57</v>
      </c>
      <c r="O241" s="72">
        <f t="shared" si="117"/>
        <v>1871.41</v>
      </c>
      <c r="P241" s="72">
        <f t="shared" si="117"/>
        <v>1897.39</v>
      </c>
      <c r="Q241" s="72">
        <f t="shared" si="117"/>
        <v>1876.35</v>
      </c>
      <c r="R241" s="72">
        <f t="shared" si="117"/>
        <v>1952.79</v>
      </c>
      <c r="S241" s="72">
        <f t="shared" si="117"/>
        <v>2029.47</v>
      </c>
      <c r="T241" s="72">
        <f t="shared" si="117"/>
        <v>2056.0700000000002</v>
      </c>
      <c r="U241" s="72">
        <f t="shared" si="117"/>
        <v>1991.57</v>
      </c>
      <c r="V241" s="72">
        <f t="shared" si="117"/>
        <v>1911.69</v>
      </c>
      <c r="W241" s="72">
        <f t="shared" si="117"/>
        <v>1805.82</v>
      </c>
      <c r="X241" s="72">
        <f t="shared" si="117"/>
        <v>1767</v>
      </c>
      <c r="Y241" s="72">
        <f t="shared" si="117"/>
        <v>1708.32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1">
        <f>B237</f>
        <v>698.52</v>
      </c>
      <c r="C242" s="71">
        <f t="shared" ref="C242:Y244" si="118">C237</f>
        <v>698.52</v>
      </c>
      <c r="D242" s="71">
        <f t="shared" si="118"/>
        <v>698.52</v>
      </c>
      <c r="E242" s="71">
        <f t="shared" si="118"/>
        <v>698.52</v>
      </c>
      <c r="F242" s="71">
        <f t="shared" si="118"/>
        <v>698.52</v>
      </c>
      <c r="G242" s="71">
        <f t="shared" si="118"/>
        <v>698.52</v>
      </c>
      <c r="H242" s="71">
        <f t="shared" si="118"/>
        <v>698.52</v>
      </c>
      <c r="I242" s="71">
        <f t="shared" si="118"/>
        <v>698.52</v>
      </c>
      <c r="J242" s="71">
        <f t="shared" si="118"/>
        <v>698.52</v>
      </c>
      <c r="K242" s="71">
        <f t="shared" si="118"/>
        <v>698.52</v>
      </c>
      <c r="L242" s="71">
        <f t="shared" si="118"/>
        <v>698.52</v>
      </c>
      <c r="M242" s="71">
        <f t="shared" si="118"/>
        <v>698.52</v>
      </c>
      <c r="N242" s="71">
        <f t="shared" si="118"/>
        <v>698.52</v>
      </c>
      <c r="O242" s="71">
        <f t="shared" si="118"/>
        <v>698.52</v>
      </c>
      <c r="P242" s="71">
        <f t="shared" si="118"/>
        <v>698.52</v>
      </c>
      <c r="Q242" s="71">
        <f t="shared" si="118"/>
        <v>698.52</v>
      </c>
      <c r="R242" s="71">
        <f t="shared" si="118"/>
        <v>698.52</v>
      </c>
      <c r="S242" s="71">
        <f t="shared" si="118"/>
        <v>698.52</v>
      </c>
      <c r="T242" s="71">
        <f t="shared" si="118"/>
        <v>698.52</v>
      </c>
      <c r="U242" s="71">
        <f t="shared" si="118"/>
        <v>698.52</v>
      </c>
      <c r="V242" s="71">
        <f t="shared" si="118"/>
        <v>698.52</v>
      </c>
      <c r="W242" s="71">
        <f t="shared" si="118"/>
        <v>698.52</v>
      </c>
      <c r="X242" s="71">
        <f t="shared" si="118"/>
        <v>698.52</v>
      </c>
      <c r="Y242" s="71">
        <f t="shared" si="118"/>
        <v>698.52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3">
        <f>B238</f>
        <v>4.8099999999999996</v>
      </c>
      <c r="C243" s="73">
        <f t="shared" si="118"/>
        <v>4.8099999999999996</v>
      </c>
      <c r="D243" s="73">
        <f t="shared" si="118"/>
        <v>4.8099999999999996</v>
      </c>
      <c r="E243" s="73">
        <f t="shared" si="118"/>
        <v>4.8099999999999996</v>
      </c>
      <c r="F243" s="73">
        <f t="shared" si="118"/>
        <v>4.8099999999999996</v>
      </c>
      <c r="G243" s="73">
        <f t="shared" si="118"/>
        <v>4.8099999999999996</v>
      </c>
      <c r="H243" s="73">
        <f t="shared" si="118"/>
        <v>4.8099999999999996</v>
      </c>
      <c r="I243" s="73">
        <f t="shared" si="118"/>
        <v>4.8099999999999996</v>
      </c>
      <c r="J243" s="73">
        <f t="shared" si="118"/>
        <v>4.8099999999999996</v>
      </c>
      <c r="K243" s="73">
        <f t="shared" si="118"/>
        <v>4.8099999999999996</v>
      </c>
      <c r="L243" s="73">
        <f t="shared" si="118"/>
        <v>4.8099999999999996</v>
      </c>
      <c r="M243" s="73">
        <f t="shared" si="118"/>
        <v>4.8099999999999996</v>
      </c>
      <c r="N243" s="73">
        <f t="shared" si="118"/>
        <v>4.8099999999999996</v>
      </c>
      <c r="O243" s="73">
        <f t="shared" si="118"/>
        <v>4.8099999999999996</v>
      </c>
      <c r="P243" s="73">
        <f t="shared" si="118"/>
        <v>4.8099999999999996</v>
      </c>
      <c r="Q243" s="73">
        <f t="shared" si="118"/>
        <v>4.8099999999999996</v>
      </c>
      <c r="R243" s="73">
        <f t="shared" si="118"/>
        <v>4.8099999999999996</v>
      </c>
      <c r="S243" s="73">
        <f t="shared" si="118"/>
        <v>4.8099999999999996</v>
      </c>
      <c r="T243" s="73">
        <f t="shared" si="118"/>
        <v>4.8099999999999996</v>
      </c>
      <c r="U243" s="73">
        <f t="shared" si="118"/>
        <v>4.8099999999999996</v>
      </c>
      <c r="V243" s="73">
        <f t="shared" si="118"/>
        <v>4.8099999999999996</v>
      </c>
      <c r="W243" s="73">
        <f t="shared" si="118"/>
        <v>4.8099999999999996</v>
      </c>
      <c r="X243" s="73">
        <f t="shared" si="118"/>
        <v>4.8099999999999996</v>
      </c>
      <c r="Y243" s="73">
        <f t="shared" si="118"/>
        <v>4.8099999999999996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2">
        <f>B239</f>
        <v>1356.65</v>
      </c>
      <c r="C244" s="72">
        <f t="shared" si="118"/>
        <v>1356.65</v>
      </c>
      <c r="D244" s="72">
        <f t="shared" si="118"/>
        <v>1356.65</v>
      </c>
      <c r="E244" s="72">
        <f t="shared" si="118"/>
        <v>1356.65</v>
      </c>
      <c r="F244" s="72">
        <f t="shared" si="118"/>
        <v>1356.65</v>
      </c>
      <c r="G244" s="72">
        <f t="shared" si="118"/>
        <v>1356.65</v>
      </c>
      <c r="H244" s="72">
        <f t="shared" si="118"/>
        <v>1356.65</v>
      </c>
      <c r="I244" s="72">
        <f t="shared" si="118"/>
        <v>1356.65</v>
      </c>
      <c r="J244" s="72">
        <f t="shared" si="118"/>
        <v>1356.65</v>
      </c>
      <c r="K244" s="72">
        <f t="shared" si="118"/>
        <v>1356.65</v>
      </c>
      <c r="L244" s="72">
        <f t="shared" si="118"/>
        <v>1356.65</v>
      </c>
      <c r="M244" s="72">
        <f t="shared" si="118"/>
        <v>1356.65</v>
      </c>
      <c r="N244" s="72">
        <f t="shared" si="118"/>
        <v>1356.65</v>
      </c>
      <c r="O244" s="72">
        <f t="shared" si="118"/>
        <v>1356.65</v>
      </c>
      <c r="P244" s="72">
        <f t="shared" si="118"/>
        <v>1356.65</v>
      </c>
      <c r="Q244" s="72">
        <f t="shared" si="118"/>
        <v>1356.65</v>
      </c>
      <c r="R244" s="72">
        <f t="shared" si="118"/>
        <v>1356.65</v>
      </c>
      <c r="S244" s="72">
        <f t="shared" si="118"/>
        <v>1356.65</v>
      </c>
      <c r="T244" s="72">
        <f t="shared" si="118"/>
        <v>1356.65</v>
      </c>
      <c r="U244" s="72">
        <f t="shared" si="118"/>
        <v>1356.65</v>
      </c>
      <c r="V244" s="72">
        <f t="shared" si="118"/>
        <v>1356.65</v>
      </c>
      <c r="W244" s="72">
        <f t="shared" si="118"/>
        <v>1356.65</v>
      </c>
      <c r="X244" s="72">
        <f t="shared" si="118"/>
        <v>1356.65</v>
      </c>
      <c r="Y244" s="72">
        <f t="shared" si="118"/>
        <v>1356.65</v>
      </c>
      <c r="Z244" s="50"/>
      <c r="AA244" s="50"/>
    </row>
    <row r="245" spans="1:27" s="10" customFormat="1" ht="25.5" customHeight="1" x14ac:dyDescent="0.2">
      <c r="A245" s="32">
        <v>17</v>
      </c>
      <c r="B245" s="70">
        <f t="shared" ref="B245:Y245" si="119">SUM(B246:B249)</f>
        <v>3857.49</v>
      </c>
      <c r="C245" s="70">
        <f t="shared" si="119"/>
        <v>3870.4700000000003</v>
      </c>
      <c r="D245" s="70">
        <f t="shared" si="119"/>
        <v>3910.96</v>
      </c>
      <c r="E245" s="70">
        <f t="shared" si="119"/>
        <v>3970.4</v>
      </c>
      <c r="F245" s="70">
        <f t="shared" si="119"/>
        <v>3947.02</v>
      </c>
      <c r="G245" s="70">
        <f t="shared" si="119"/>
        <v>3960.86</v>
      </c>
      <c r="H245" s="70">
        <f t="shared" si="119"/>
        <v>3906.55</v>
      </c>
      <c r="I245" s="70">
        <f t="shared" si="119"/>
        <v>3954.73</v>
      </c>
      <c r="J245" s="70">
        <f t="shared" si="119"/>
        <v>3954.4300000000003</v>
      </c>
      <c r="K245" s="70">
        <f t="shared" si="119"/>
        <v>3944.73</v>
      </c>
      <c r="L245" s="70">
        <f t="shared" si="119"/>
        <v>3935.7200000000003</v>
      </c>
      <c r="M245" s="70">
        <f t="shared" si="119"/>
        <v>3946.66</v>
      </c>
      <c r="N245" s="70">
        <f t="shared" si="119"/>
        <v>3950.11</v>
      </c>
      <c r="O245" s="70">
        <f t="shared" si="119"/>
        <v>3956.54</v>
      </c>
      <c r="P245" s="70">
        <f t="shared" si="119"/>
        <v>3972.67</v>
      </c>
      <c r="Q245" s="70">
        <f t="shared" si="119"/>
        <v>4002.12</v>
      </c>
      <c r="R245" s="70">
        <f t="shared" si="119"/>
        <v>3992.76</v>
      </c>
      <c r="S245" s="70">
        <f t="shared" si="119"/>
        <v>4064.2</v>
      </c>
      <c r="T245" s="70">
        <f t="shared" si="119"/>
        <v>4100.26</v>
      </c>
      <c r="U245" s="70">
        <f t="shared" si="119"/>
        <v>4010.56</v>
      </c>
      <c r="V245" s="70">
        <f t="shared" si="119"/>
        <v>3893.8</v>
      </c>
      <c r="W245" s="70">
        <f t="shared" si="119"/>
        <v>3887.2</v>
      </c>
      <c r="X245" s="70">
        <f t="shared" si="119"/>
        <v>3803.33</v>
      </c>
      <c r="Y245" s="70">
        <f t="shared" si="119"/>
        <v>3764.3900000000003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2">
        <f t="shared" ref="B246:Y246" si="120">B88</f>
        <v>1797.51</v>
      </c>
      <c r="C246" s="72">
        <f t="shared" si="120"/>
        <v>1810.49</v>
      </c>
      <c r="D246" s="72">
        <f t="shared" si="120"/>
        <v>1850.98</v>
      </c>
      <c r="E246" s="72">
        <f t="shared" si="120"/>
        <v>1910.42</v>
      </c>
      <c r="F246" s="72">
        <f t="shared" si="120"/>
        <v>1887.04</v>
      </c>
      <c r="G246" s="72">
        <f t="shared" si="120"/>
        <v>1900.88</v>
      </c>
      <c r="H246" s="72">
        <f t="shared" si="120"/>
        <v>1846.57</v>
      </c>
      <c r="I246" s="72">
        <f t="shared" si="120"/>
        <v>1894.75</v>
      </c>
      <c r="J246" s="72">
        <f t="shared" si="120"/>
        <v>1894.45</v>
      </c>
      <c r="K246" s="72">
        <f t="shared" si="120"/>
        <v>1884.75</v>
      </c>
      <c r="L246" s="72">
        <f t="shared" si="120"/>
        <v>1875.74</v>
      </c>
      <c r="M246" s="72">
        <f t="shared" si="120"/>
        <v>1886.68</v>
      </c>
      <c r="N246" s="72">
        <f t="shared" si="120"/>
        <v>1890.13</v>
      </c>
      <c r="O246" s="72">
        <f t="shared" si="120"/>
        <v>1896.56</v>
      </c>
      <c r="P246" s="72">
        <f t="shared" si="120"/>
        <v>1912.69</v>
      </c>
      <c r="Q246" s="72">
        <f t="shared" si="120"/>
        <v>1942.14</v>
      </c>
      <c r="R246" s="72">
        <f t="shared" si="120"/>
        <v>1932.78</v>
      </c>
      <c r="S246" s="72">
        <f t="shared" si="120"/>
        <v>2004.22</v>
      </c>
      <c r="T246" s="72">
        <f t="shared" si="120"/>
        <v>2040.28</v>
      </c>
      <c r="U246" s="72">
        <f t="shared" si="120"/>
        <v>1950.58</v>
      </c>
      <c r="V246" s="72">
        <f t="shared" si="120"/>
        <v>1833.82</v>
      </c>
      <c r="W246" s="72">
        <f t="shared" si="120"/>
        <v>1827.22</v>
      </c>
      <c r="X246" s="72">
        <f t="shared" si="120"/>
        <v>1743.35</v>
      </c>
      <c r="Y246" s="72">
        <f t="shared" si="120"/>
        <v>1704.41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1">
        <f>B242</f>
        <v>698.52</v>
      </c>
      <c r="C247" s="71">
        <f t="shared" ref="C247:Y249" si="121">C242</f>
        <v>698.52</v>
      </c>
      <c r="D247" s="71">
        <f t="shared" si="121"/>
        <v>698.52</v>
      </c>
      <c r="E247" s="71">
        <f t="shared" si="121"/>
        <v>698.52</v>
      </c>
      <c r="F247" s="71">
        <f t="shared" si="121"/>
        <v>698.52</v>
      </c>
      <c r="G247" s="71">
        <f t="shared" si="121"/>
        <v>698.52</v>
      </c>
      <c r="H247" s="71">
        <f t="shared" si="121"/>
        <v>698.52</v>
      </c>
      <c r="I247" s="71">
        <f t="shared" si="121"/>
        <v>698.52</v>
      </c>
      <c r="J247" s="71">
        <f t="shared" si="121"/>
        <v>698.52</v>
      </c>
      <c r="K247" s="71">
        <f t="shared" si="121"/>
        <v>698.52</v>
      </c>
      <c r="L247" s="71">
        <f t="shared" si="121"/>
        <v>698.52</v>
      </c>
      <c r="M247" s="71">
        <f t="shared" si="121"/>
        <v>698.52</v>
      </c>
      <c r="N247" s="71">
        <f t="shared" si="121"/>
        <v>698.52</v>
      </c>
      <c r="O247" s="71">
        <f t="shared" si="121"/>
        <v>698.52</v>
      </c>
      <c r="P247" s="71">
        <f t="shared" si="121"/>
        <v>698.52</v>
      </c>
      <c r="Q247" s="71">
        <f t="shared" si="121"/>
        <v>698.52</v>
      </c>
      <c r="R247" s="71">
        <f t="shared" si="121"/>
        <v>698.52</v>
      </c>
      <c r="S247" s="71">
        <f t="shared" si="121"/>
        <v>698.52</v>
      </c>
      <c r="T247" s="71">
        <f t="shared" si="121"/>
        <v>698.52</v>
      </c>
      <c r="U247" s="71">
        <f t="shared" si="121"/>
        <v>698.52</v>
      </c>
      <c r="V247" s="71">
        <f t="shared" si="121"/>
        <v>698.52</v>
      </c>
      <c r="W247" s="71">
        <f t="shared" si="121"/>
        <v>698.52</v>
      </c>
      <c r="X247" s="71">
        <f t="shared" si="121"/>
        <v>698.52</v>
      </c>
      <c r="Y247" s="71">
        <f t="shared" si="121"/>
        <v>698.52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3">
        <f>B243</f>
        <v>4.8099999999999996</v>
      </c>
      <c r="C248" s="73">
        <f t="shared" si="121"/>
        <v>4.8099999999999996</v>
      </c>
      <c r="D248" s="73">
        <f t="shared" si="121"/>
        <v>4.8099999999999996</v>
      </c>
      <c r="E248" s="73">
        <f t="shared" si="121"/>
        <v>4.8099999999999996</v>
      </c>
      <c r="F248" s="73">
        <f t="shared" si="121"/>
        <v>4.8099999999999996</v>
      </c>
      <c r="G248" s="73">
        <f t="shared" si="121"/>
        <v>4.8099999999999996</v>
      </c>
      <c r="H248" s="73">
        <f t="shared" si="121"/>
        <v>4.8099999999999996</v>
      </c>
      <c r="I248" s="73">
        <f t="shared" si="121"/>
        <v>4.8099999999999996</v>
      </c>
      <c r="J248" s="73">
        <f t="shared" si="121"/>
        <v>4.8099999999999996</v>
      </c>
      <c r="K248" s="73">
        <f t="shared" si="121"/>
        <v>4.8099999999999996</v>
      </c>
      <c r="L248" s="73">
        <f t="shared" si="121"/>
        <v>4.8099999999999996</v>
      </c>
      <c r="M248" s="73">
        <f t="shared" si="121"/>
        <v>4.8099999999999996</v>
      </c>
      <c r="N248" s="73">
        <f t="shared" si="121"/>
        <v>4.8099999999999996</v>
      </c>
      <c r="O248" s="73">
        <f t="shared" si="121"/>
        <v>4.8099999999999996</v>
      </c>
      <c r="P248" s="73">
        <f t="shared" si="121"/>
        <v>4.8099999999999996</v>
      </c>
      <c r="Q248" s="73">
        <f t="shared" si="121"/>
        <v>4.8099999999999996</v>
      </c>
      <c r="R248" s="73">
        <f t="shared" si="121"/>
        <v>4.8099999999999996</v>
      </c>
      <c r="S248" s="73">
        <f t="shared" si="121"/>
        <v>4.8099999999999996</v>
      </c>
      <c r="T248" s="73">
        <f t="shared" si="121"/>
        <v>4.8099999999999996</v>
      </c>
      <c r="U248" s="73">
        <f t="shared" si="121"/>
        <v>4.8099999999999996</v>
      </c>
      <c r="V248" s="73">
        <f t="shared" si="121"/>
        <v>4.8099999999999996</v>
      </c>
      <c r="W248" s="73">
        <f t="shared" si="121"/>
        <v>4.8099999999999996</v>
      </c>
      <c r="X248" s="73">
        <f t="shared" si="121"/>
        <v>4.8099999999999996</v>
      </c>
      <c r="Y248" s="73">
        <f t="shared" si="121"/>
        <v>4.8099999999999996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2">
        <f>B244</f>
        <v>1356.65</v>
      </c>
      <c r="C249" s="72">
        <f t="shared" si="121"/>
        <v>1356.65</v>
      </c>
      <c r="D249" s="72">
        <f t="shared" si="121"/>
        <v>1356.65</v>
      </c>
      <c r="E249" s="72">
        <f t="shared" si="121"/>
        <v>1356.65</v>
      </c>
      <c r="F249" s="72">
        <f t="shared" si="121"/>
        <v>1356.65</v>
      </c>
      <c r="G249" s="72">
        <f t="shared" si="121"/>
        <v>1356.65</v>
      </c>
      <c r="H249" s="72">
        <f t="shared" si="121"/>
        <v>1356.65</v>
      </c>
      <c r="I249" s="72">
        <f t="shared" si="121"/>
        <v>1356.65</v>
      </c>
      <c r="J249" s="72">
        <f t="shared" si="121"/>
        <v>1356.65</v>
      </c>
      <c r="K249" s="72">
        <f t="shared" si="121"/>
        <v>1356.65</v>
      </c>
      <c r="L249" s="72">
        <f t="shared" si="121"/>
        <v>1356.65</v>
      </c>
      <c r="M249" s="72">
        <f t="shared" si="121"/>
        <v>1356.65</v>
      </c>
      <c r="N249" s="72">
        <f t="shared" si="121"/>
        <v>1356.65</v>
      </c>
      <c r="O249" s="72">
        <f t="shared" si="121"/>
        <v>1356.65</v>
      </c>
      <c r="P249" s="72">
        <f t="shared" si="121"/>
        <v>1356.65</v>
      </c>
      <c r="Q249" s="72">
        <f t="shared" si="121"/>
        <v>1356.65</v>
      </c>
      <c r="R249" s="72">
        <f t="shared" si="121"/>
        <v>1356.65</v>
      </c>
      <c r="S249" s="72">
        <f t="shared" si="121"/>
        <v>1356.65</v>
      </c>
      <c r="T249" s="72">
        <f t="shared" si="121"/>
        <v>1356.65</v>
      </c>
      <c r="U249" s="72">
        <f t="shared" si="121"/>
        <v>1356.65</v>
      </c>
      <c r="V249" s="72">
        <f t="shared" si="121"/>
        <v>1356.65</v>
      </c>
      <c r="W249" s="72">
        <f t="shared" si="121"/>
        <v>1356.65</v>
      </c>
      <c r="X249" s="72">
        <f t="shared" si="121"/>
        <v>1356.65</v>
      </c>
      <c r="Y249" s="72">
        <f t="shared" si="121"/>
        <v>1356.65</v>
      </c>
      <c r="Z249" s="50"/>
      <c r="AA249" s="50"/>
    </row>
    <row r="250" spans="1:27" s="10" customFormat="1" ht="25.5" customHeight="1" x14ac:dyDescent="0.2">
      <c r="A250" s="32">
        <v>18</v>
      </c>
      <c r="B250" s="70">
        <f t="shared" ref="B250:Y250" si="122">SUM(B251:B254)</f>
        <v>3776.87</v>
      </c>
      <c r="C250" s="70">
        <f t="shared" si="122"/>
        <v>3787.73</v>
      </c>
      <c r="D250" s="70">
        <f t="shared" si="122"/>
        <v>3792.59</v>
      </c>
      <c r="E250" s="70">
        <f t="shared" si="122"/>
        <v>3851.9700000000003</v>
      </c>
      <c r="F250" s="70">
        <f t="shared" si="122"/>
        <v>3827.8900000000003</v>
      </c>
      <c r="G250" s="70">
        <f t="shared" si="122"/>
        <v>3850.73</v>
      </c>
      <c r="H250" s="70">
        <f t="shared" si="122"/>
        <v>3851.19</v>
      </c>
      <c r="I250" s="70">
        <f t="shared" si="122"/>
        <v>3821.26</v>
      </c>
      <c r="J250" s="70">
        <f t="shared" si="122"/>
        <v>3815.9300000000003</v>
      </c>
      <c r="K250" s="70">
        <f t="shared" si="122"/>
        <v>3818.4700000000003</v>
      </c>
      <c r="L250" s="70">
        <f t="shared" si="122"/>
        <v>3827.35</v>
      </c>
      <c r="M250" s="70">
        <f t="shared" si="122"/>
        <v>3842.33</v>
      </c>
      <c r="N250" s="70">
        <f t="shared" si="122"/>
        <v>3852.17</v>
      </c>
      <c r="O250" s="70">
        <f t="shared" si="122"/>
        <v>3854.8900000000003</v>
      </c>
      <c r="P250" s="70">
        <f t="shared" si="122"/>
        <v>3872.9</v>
      </c>
      <c r="Q250" s="70">
        <f t="shared" si="122"/>
        <v>3893.05</v>
      </c>
      <c r="R250" s="70">
        <f t="shared" si="122"/>
        <v>3895.85</v>
      </c>
      <c r="S250" s="70">
        <f t="shared" si="122"/>
        <v>3985.2799999999997</v>
      </c>
      <c r="T250" s="70">
        <f t="shared" si="122"/>
        <v>4041.58</v>
      </c>
      <c r="U250" s="70">
        <f t="shared" si="122"/>
        <v>3946.73</v>
      </c>
      <c r="V250" s="70">
        <f t="shared" si="122"/>
        <v>3848.31</v>
      </c>
      <c r="W250" s="70">
        <f t="shared" si="122"/>
        <v>3798.15</v>
      </c>
      <c r="X250" s="70">
        <f t="shared" si="122"/>
        <v>3774.01</v>
      </c>
      <c r="Y250" s="70">
        <f t="shared" si="122"/>
        <v>3767.4300000000003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2">
        <f t="shared" ref="B251:Y251" si="123">B93</f>
        <v>1716.89</v>
      </c>
      <c r="C251" s="72">
        <f t="shared" si="123"/>
        <v>1727.75</v>
      </c>
      <c r="D251" s="72">
        <f t="shared" si="123"/>
        <v>1732.61</v>
      </c>
      <c r="E251" s="72">
        <f t="shared" si="123"/>
        <v>1791.99</v>
      </c>
      <c r="F251" s="72">
        <f t="shared" si="123"/>
        <v>1767.91</v>
      </c>
      <c r="G251" s="72">
        <f t="shared" si="123"/>
        <v>1790.75</v>
      </c>
      <c r="H251" s="72">
        <f t="shared" si="123"/>
        <v>1791.21</v>
      </c>
      <c r="I251" s="72">
        <f t="shared" si="123"/>
        <v>1761.28</v>
      </c>
      <c r="J251" s="72">
        <f t="shared" si="123"/>
        <v>1755.95</v>
      </c>
      <c r="K251" s="72">
        <f t="shared" si="123"/>
        <v>1758.49</v>
      </c>
      <c r="L251" s="72">
        <f t="shared" si="123"/>
        <v>1767.37</v>
      </c>
      <c r="M251" s="72">
        <f t="shared" si="123"/>
        <v>1782.35</v>
      </c>
      <c r="N251" s="72">
        <f t="shared" si="123"/>
        <v>1792.19</v>
      </c>
      <c r="O251" s="72">
        <f t="shared" si="123"/>
        <v>1794.91</v>
      </c>
      <c r="P251" s="72">
        <f t="shared" si="123"/>
        <v>1812.92</v>
      </c>
      <c r="Q251" s="72">
        <f t="shared" si="123"/>
        <v>1833.07</v>
      </c>
      <c r="R251" s="72">
        <f t="shared" si="123"/>
        <v>1835.87</v>
      </c>
      <c r="S251" s="72">
        <f t="shared" si="123"/>
        <v>1925.3</v>
      </c>
      <c r="T251" s="72">
        <f t="shared" si="123"/>
        <v>1981.6</v>
      </c>
      <c r="U251" s="72">
        <f t="shared" si="123"/>
        <v>1886.75</v>
      </c>
      <c r="V251" s="72">
        <f t="shared" si="123"/>
        <v>1788.33</v>
      </c>
      <c r="W251" s="72">
        <f t="shared" si="123"/>
        <v>1738.17</v>
      </c>
      <c r="X251" s="72">
        <f t="shared" si="123"/>
        <v>1714.03</v>
      </c>
      <c r="Y251" s="72">
        <f t="shared" si="123"/>
        <v>1707.45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1">
        <f>B247</f>
        <v>698.52</v>
      </c>
      <c r="C252" s="71">
        <f t="shared" ref="C252:Y254" si="124">C247</f>
        <v>698.52</v>
      </c>
      <c r="D252" s="71">
        <f t="shared" si="124"/>
        <v>698.52</v>
      </c>
      <c r="E252" s="71">
        <f t="shared" si="124"/>
        <v>698.52</v>
      </c>
      <c r="F252" s="71">
        <f t="shared" si="124"/>
        <v>698.52</v>
      </c>
      <c r="G252" s="71">
        <f t="shared" si="124"/>
        <v>698.52</v>
      </c>
      <c r="H252" s="71">
        <f t="shared" si="124"/>
        <v>698.52</v>
      </c>
      <c r="I252" s="71">
        <f t="shared" si="124"/>
        <v>698.52</v>
      </c>
      <c r="J252" s="71">
        <f t="shared" si="124"/>
        <v>698.52</v>
      </c>
      <c r="K252" s="71">
        <f t="shared" si="124"/>
        <v>698.52</v>
      </c>
      <c r="L252" s="71">
        <f t="shared" si="124"/>
        <v>698.52</v>
      </c>
      <c r="M252" s="71">
        <f t="shared" si="124"/>
        <v>698.52</v>
      </c>
      <c r="N252" s="71">
        <f t="shared" si="124"/>
        <v>698.52</v>
      </c>
      <c r="O252" s="71">
        <f t="shared" si="124"/>
        <v>698.52</v>
      </c>
      <c r="P252" s="71">
        <f t="shared" si="124"/>
        <v>698.52</v>
      </c>
      <c r="Q252" s="71">
        <f t="shared" si="124"/>
        <v>698.52</v>
      </c>
      <c r="R252" s="71">
        <f t="shared" si="124"/>
        <v>698.52</v>
      </c>
      <c r="S252" s="71">
        <f t="shared" si="124"/>
        <v>698.52</v>
      </c>
      <c r="T252" s="71">
        <f t="shared" si="124"/>
        <v>698.52</v>
      </c>
      <c r="U252" s="71">
        <f t="shared" si="124"/>
        <v>698.52</v>
      </c>
      <c r="V252" s="71">
        <f t="shared" si="124"/>
        <v>698.52</v>
      </c>
      <c r="W252" s="71">
        <f t="shared" si="124"/>
        <v>698.52</v>
      </c>
      <c r="X252" s="71">
        <f t="shared" si="124"/>
        <v>698.52</v>
      </c>
      <c r="Y252" s="71">
        <f t="shared" si="124"/>
        <v>698.52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3">
        <f>B248</f>
        <v>4.8099999999999996</v>
      </c>
      <c r="C253" s="73">
        <f t="shared" si="124"/>
        <v>4.8099999999999996</v>
      </c>
      <c r="D253" s="73">
        <f t="shared" si="124"/>
        <v>4.8099999999999996</v>
      </c>
      <c r="E253" s="73">
        <f t="shared" si="124"/>
        <v>4.8099999999999996</v>
      </c>
      <c r="F253" s="73">
        <f t="shared" si="124"/>
        <v>4.8099999999999996</v>
      </c>
      <c r="G253" s="73">
        <f t="shared" si="124"/>
        <v>4.8099999999999996</v>
      </c>
      <c r="H253" s="73">
        <f t="shared" si="124"/>
        <v>4.8099999999999996</v>
      </c>
      <c r="I253" s="73">
        <f t="shared" si="124"/>
        <v>4.8099999999999996</v>
      </c>
      <c r="J253" s="73">
        <f t="shared" si="124"/>
        <v>4.8099999999999996</v>
      </c>
      <c r="K253" s="73">
        <f t="shared" si="124"/>
        <v>4.8099999999999996</v>
      </c>
      <c r="L253" s="73">
        <f t="shared" si="124"/>
        <v>4.8099999999999996</v>
      </c>
      <c r="M253" s="73">
        <f t="shared" si="124"/>
        <v>4.8099999999999996</v>
      </c>
      <c r="N253" s="73">
        <f t="shared" si="124"/>
        <v>4.8099999999999996</v>
      </c>
      <c r="O253" s="73">
        <f t="shared" si="124"/>
        <v>4.8099999999999996</v>
      </c>
      <c r="P253" s="73">
        <f t="shared" si="124"/>
        <v>4.8099999999999996</v>
      </c>
      <c r="Q253" s="73">
        <f t="shared" si="124"/>
        <v>4.8099999999999996</v>
      </c>
      <c r="R253" s="73">
        <f t="shared" si="124"/>
        <v>4.8099999999999996</v>
      </c>
      <c r="S253" s="73">
        <f t="shared" si="124"/>
        <v>4.8099999999999996</v>
      </c>
      <c r="T253" s="73">
        <f t="shared" si="124"/>
        <v>4.8099999999999996</v>
      </c>
      <c r="U253" s="73">
        <f t="shared" si="124"/>
        <v>4.8099999999999996</v>
      </c>
      <c r="V253" s="73">
        <f t="shared" si="124"/>
        <v>4.8099999999999996</v>
      </c>
      <c r="W253" s="73">
        <f t="shared" si="124"/>
        <v>4.8099999999999996</v>
      </c>
      <c r="X253" s="73">
        <f t="shared" si="124"/>
        <v>4.8099999999999996</v>
      </c>
      <c r="Y253" s="73">
        <f t="shared" si="124"/>
        <v>4.8099999999999996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2">
        <f>B249</f>
        <v>1356.65</v>
      </c>
      <c r="C254" s="72">
        <f t="shared" si="124"/>
        <v>1356.65</v>
      </c>
      <c r="D254" s="72">
        <f t="shared" si="124"/>
        <v>1356.65</v>
      </c>
      <c r="E254" s="72">
        <f t="shared" si="124"/>
        <v>1356.65</v>
      </c>
      <c r="F254" s="72">
        <f t="shared" si="124"/>
        <v>1356.65</v>
      </c>
      <c r="G254" s="72">
        <f t="shared" si="124"/>
        <v>1356.65</v>
      </c>
      <c r="H254" s="72">
        <f t="shared" si="124"/>
        <v>1356.65</v>
      </c>
      <c r="I254" s="72">
        <f t="shared" si="124"/>
        <v>1356.65</v>
      </c>
      <c r="J254" s="72">
        <f t="shared" si="124"/>
        <v>1356.65</v>
      </c>
      <c r="K254" s="72">
        <f t="shared" si="124"/>
        <v>1356.65</v>
      </c>
      <c r="L254" s="72">
        <f t="shared" si="124"/>
        <v>1356.65</v>
      </c>
      <c r="M254" s="72">
        <f t="shared" si="124"/>
        <v>1356.65</v>
      </c>
      <c r="N254" s="72">
        <f t="shared" si="124"/>
        <v>1356.65</v>
      </c>
      <c r="O254" s="72">
        <f t="shared" si="124"/>
        <v>1356.65</v>
      </c>
      <c r="P254" s="72">
        <f t="shared" si="124"/>
        <v>1356.65</v>
      </c>
      <c r="Q254" s="72">
        <f t="shared" si="124"/>
        <v>1356.65</v>
      </c>
      <c r="R254" s="72">
        <f t="shared" si="124"/>
        <v>1356.65</v>
      </c>
      <c r="S254" s="72">
        <f t="shared" si="124"/>
        <v>1356.65</v>
      </c>
      <c r="T254" s="72">
        <f t="shared" si="124"/>
        <v>1356.65</v>
      </c>
      <c r="U254" s="72">
        <f t="shared" si="124"/>
        <v>1356.65</v>
      </c>
      <c r="V254" s="72">
        <f t="shared" si="124"/>
        <v>1356.65</v>
      </c>
      <c r="W254" s="72">
        <f t="shared" si="124"/>
        <v>1356.65</v>
      </c>
      <c r="X254" s="72">
        <f t="shared" si="124"/>
        <v>1356.65</v>
      </c>
      <c r="Y254" s="72">
        <f t="shared" si="124"/>
        <v>1356.65</v>
      </c>
      <c r="Z254" s="50"/>
      <c r="AA254" s="50"/>
    </row>
    <row r="255" spans="1:27" s="10" customFormat="1" ht="25.5" customHeight="1" x14ac:dyDescent="0.2">
      <c r="A255" s="32">
        <v>19</v>
      </c>
      <c r="B255" s="70">
        <f t="shared" ref="B255:Y255" si="125">SUM(B256:B259)</f>
        <v>3790.27</v>
      </c>
      <c r="C255" s="70">
        <f t="shared" si="125"/>
        <v>3797.4700000000003</v>
      </c>
      <c r="D255" s="70">
        <f t="shared" si="125"/>
        <v>3901.5699999999997</v>
      </c>
      <c r="E255" s="70">
        <f t="shared" si="125"/>
        <v>3844.46</v>
      </c>
      <c r="F255" s="70">
        <f t="shared" si="125"/>
        <v>3912.45</v>
      </c>
      <c r="G255" s="70">
        <f t="shared" si="125"/>
        <v>3900.61</v>
      </c>
      <c r="H255" s="70">
        <f t="shared" si="125"/>
        <v>3862.8</v>
      </c>
      <c r="I255" s="70">
        <f t="shared" si="125"/>
        <v>3818.59</v>
      </c>
      <c r="J255" s="70">
        <f t="shared" si="125"/>
        <v>3923.29</v>
      </c>
      <c r="K255" s="70">
        <f t="shared" si="125"/>
        <v>3921.8900000000003</v>
      </c>
      <c r="L255" s="70">
        <f t="shared" si="125"/>
        <v>3816.37</v>
      </c>
      <c r="M255" s="70">
        <f t="shared" si="125"/>
        <v>3905.87</v>
      </c>
      <c r="N255" s="70">
        <f t="shared" si="125"/>
        <v>3825.27</v>
      </c>
      <c r="O255" s="70">
        <f t="shared" si="125"/>
        <v>3926.19</v>
      </c>
      <c r="P255" s="70">
        <f t="shared" si="125"/>
        <v>3950.2799999999997</v>
      </c>
      <c r="Q255" s="70">
        <f t="shared" si="125"/>
        <v>3984.51</v>
      </c>
      <c r="R255" s="70">
        <f t="shared" si="125"/>
        <v>3988.85</v>
      </c>
      <c r="S255" s="70">
        <f t="shared" si="125"/>
        <v>4074.29</v>
      </c>
      <c r="T255" s="70">
        <f t="shared" si="125"/>
        <v>4099.72</v>
      </c>
      <c r="U255" s="70">
        <f t="shared" si="125"/>
        <v>3922.13</v>
      </c>
      <c r="V255" s="70">
        <f t="shared" si="125"/>
        <v>3854.7200000000003</v>
      </c>
      <c r="W255" s="70">
        <f t="shared" si="125"/>
        <v>3845.77</v>
      </c>
      <c r="X255" s="70">
        <f t="shared" si="125"/>
        <v>3851.56</v>
      </c>
      <c r="Y255" s="70">
        <f t="shared" si="125"/>
        <v>3786.55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2">
        <f t="shared" ref="B256:Y256" si="126">B98</f>
        <v>1730.29</v>
      </c>
      <c r="C256" s="72">
        <f t="shared" si="126"/>
        <v>1737.49</v>
      </c>
      <c r="D256" s="72">
        <f t="shared" si="126"/>
        <v>1841.59</v>
      </c>
      <c r="E256" s="72">
        <f t="shared" si="126"/>
        <v>1784.48</v>
      </c>
      <c r="F256" s="72">
        <f t="shared" si="126"/>
        <v>1852.47</v>
      </c>
      <c r="G256" s="72">
        <f t="shared" si="126"/>
        <v>1840.63</v>
      </c>
      <c r="H256" s="72">
        <f t="shared" si="126"/>
        <v>1802.82</v>
      </c>
      <c r="I256" s="72">
        <f t="shared" si="126"/>
        <v>1758.61</v>
      </c>
      <c r="J256" s="72">
        <f t="shared" si="126"/>
        <v>1863.31</v>
      </c>
      <c r="K256" s="72">
        <f t="shared" si="126"/>
        <v>1861.91</v>
      </c>
      <c r="L256" s="72">
        <f t="shared" si="126"/>
        <v>1756.39</v>
      </c>
      <c r="M256" s="72">
        <f t="shared" si="126"/>
        <v>1845.89</v>
      </c>
      <c r="N256" s="72">
        <f t="shared" si="126"/>
        <v>1765.29</v>
      </c>
      <c r="O256" s="72">
        <f t="shared" si="126"/>
        <v>1866.21</v>
      </c>
      <c r="P256" s="72">
        <f t="shared" si="126"/>
        <v>1890.3</v>
      </c>
      <c r="Q256" s="72">
        <f t="shared" si="126"/>
        <v>1924.53</v>
      </c>
      <c r="R256" s="72">
        <f t="shared" si="126"/>
        <v>1928.87</v>
      </c>
      <c r="S256" s="72">
        <f t="shared" si="126"/>
        <v>2014.31</v>
      </c>
      <c r="T256" s="72">
        <f t="shared" si="126"/>
        <v>2039.74</v>
      </c>
      <c r="U256" s="72">
        <f t="shared" si="126"/>
        <v>1862.15</v>
      </c>
      <c r="V256" s="72">
        <f t="shared" si="126"/>
        <v>1794.74</v>
      </c>
      <c r="W256" s="72">
        <f t="shared" si="126"/>
        <v>1785.79</v>
      </c>
      <c r="X256" s="72">
        <f t="shared" si="126"/>
        <v>1791.58</v>
      </c>
      <c r="Y256" s="72">
        <f t="shared" si="126"/>
        <v>1726.57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1">
        <f>B252</f>
        <v>698.52</v>
      </c>
      <c r="C257" s="71">
        <f t="shared" ref="C257:Y259" si="127">C252</f>
        <v>698.52</v>
      </c>
      <c r="D257" s="71">
        <f t="shared" si="127"/>
        <v>698.52</v>
      </c>
      <c r="E257" s="71">
        <f t="shared" si="127"/>
        <v>698.52</v>
      </c>
      <c r="F257" s="71">
        <f t="shared" si="127"/>
        <v>698.52</v>
      </c>
      <c r="G257" s="71">
        <f t="shared" si="127"/>
        <v>698.52</v>
      </c>
      <c r="H257" s="71">
        <f t="shared" si="127"/>
        <v>698.52</v>
      </c>
      <c r="I257" s="71">
        <f t="shared" si="127"/>
        <v>698.52</v>
      </c>
      <c r="J257" s="71">
        <f t="shared" si="127"/>
        <v>698.52</v>
      </c>
      <c r="K257" s="71">
        <f t="shared" si="127"/>
        <v>698.52</v>
      </c>
      <c r="L257" s="71">
        <f t="shared" si="127"/>
        <v>698.52</v>
      </c>
      <c r="M257" s="71">
        <f t="shared" si="127"/>
        <v>698.52</v>
      </c>
      <c r="N257" s="71">
        <f t="shared" si="127"/>
        <v>698.52</v>
      </c>
      <c r="O257" s="71">
        <f t="shared" si="127"/>
        <v>698.52</v>
      </c>
      <c r="P257" s="71">
        <f t="shared" si="127"/>
        <v>698.52</v>
      </c>
      <c r="Q257" s="71">
        <f t="shared" si="127"/>
        <v>698.52</v>
      </c>
      <c r="R257" s="71">
        <f t="shared" si="127"/>
        <v>698.52</v>
      </c>
      <c r="S257" s="71">
        <f t="shared" si="127"/>
        <v>698.52</v>
      </c>
      <c r="T257" s="71">
        <f t="shared" si="127"/>
        <v>698.52</v>
      </c>
      <c r="U257" s="71">
        <f t="shared" si="127"/>
        <v>698.52</v>
      </c>
      <c r="V257" s="71">
        <f t="shared" si="127"/>
        <v>698.52</v>
      </c>
      <c r="W257" s="71">
        <f t="shared" si="127"/>
        <v>698.52</v>
      </c>
      <c r="X257" s="71">
        <f t="shared" si="127"/>
        <v>698.52</v>
      </c>
      <c r="Y257" s="71">
        <f t="shared" si="127"/>
        <v>698.52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3">
        <f>B253</f>
        <v>4.8099999999999996</v>
      </c>
      <c r="C258" s="73">
        <f t="shared" si="127"/>
        <v>4.8099999999999996</v>
      </c>
      <c r="D258" s="73">
        <f t="shared" si="127"/>
        <v>4.8099999999999996</v>
      </c>
      <c r="E258" s="73">
        <f t="shared" si="127"/>
        <v>4.8099999999999996</v>
      </c>
      <c r="F258" s="73">
        <f t="shared" si="127"/>
        <v>4.8099999999999996</v>
      </c>
      <c r="G258" s="73">
        <f t="shared" si="127"/>
        <v>4.8099999999999996</v>
      </c>
      <c r="H258" s="73">
        <f t="shared" si="127"/>
        <v>4.8099999999999996</v>
      </c>
      <c r="I258" s="73">
        <f t="shared" si="127"/>
        <v>4.8099999999999996</v>
      </c>
      <c r="J258" s="73">
        <f t="shared" si="127"/>
        <v>4.8099999999999996</v>
      </c>
      <c r="K258" s="73">
        <f t="shared" si="127"/>
        <v>4.8099999999999996</v>
      </c>
      <c r="L258" s="73">
        <f t="shared" si="127"/>
        <v>4.8099999999999996</v>
      </c>
      <c r="M258" s="73">
        <f t="shared" si="127"/>
        <v>4.8099999999999996</v>
      </c>
      <c r="N258" s="73">
        <f t="shared" si="127"/>
        <v>4.8099999999999996</v>
      </c>
      <c r="O258" s="73">
        <f t="shared" si="127"/>
        <v>4.8099999999999996</v>
      </c>
      <c r="P258" s="73">
        <f t="shared" si="127"/>
        <v>4.8099999999999996</v>
      </c>
      <c r="Q258" s="73">
        <f t="shared" si="127"/>
        <v>4.8099999999999996</v>
      </c>
      <c r="R258" s="73">
        <f t="shared" si="127"/>
        <v>4.8099999999999996</v>
      </c>
      <c r="S258" s="73">
        <f t="shared" si="127"/>
        <v>4.8099999999999996</v>
      </c>
      <c r="T258" s="73">
        <f t="shared" si="127"/>
        <v>4.8099999999999996</v>
      </c>
      <c r="U258" s="73">
        <f t="shared" si="127"/>
        <v>4.8099999999999996</v>
      </c>
      <c r="V258" s="73">
        <f t="shared" si="127"/>
        <v>4.8099999999999996</v>
      </c>
      <c r="W258" s="73">
        <f t="shared" si="127"/>
        <v>4.8099999999999996</v>
      </c>
      <c r="X258" s="73">
        <f t="shared" si="127"/>
        <v>4.8099999999999996</v>
      </c>
      <c r="Y258" s="73">
        <f t="shared" si="127"/>
        <v>4.8099999999999996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2">
        <f>B254</f>
        <v>1356.65</v>
      </c>
      <c r="C259" s="72">
        <f t="shared" si="127"/>
        <v>1356.65</v>
      </c>
      <c r="D259" s="72">
        <f t="shared" si="127"/>
        <v>1356.65</v>
      </c>
      <c r="E259" s="72">
        <f t="shared" si="127"/>
        <v>1356.65</v>
      </c>
      <c r="F259" s="72">
        <f t="shared" si="127"/>
        <v>1356.65</v>
      </c>
      <c r="G259" s="72">
        <f t="shared" si="127"/>
        <v>1356.65</v>
      </c>
      <c r="H259" s="72">
        <f t="shared" si="127"/>
        <v>1356.65</v>
      </c>
      <c r="I259" s="72">
        <f t="shared" si="127"/>
        <v>1356.65</v>
      </c>
      <c r="J259" s="72">
        <f t="shared" si="127"/>
        <v>1356.65</v>
      </c>
      <c r="K259" s="72">
        <f t="shared" si="127"/>
        <v>1356.65</v>
      </c>
      <c r="L259" s="72">
        <f t="shared" si="127"/>
        <v>1356.65</v>
      </c>
      <c r="M259" s="72">
        <f t="shared" si="127"/>
        <v>1356.65</v>
      </c>
      <c r="N259" s="72">
        <f t="shared" si="127"/>
        <v>1356.65</v>
      </c>
      <c r="O259" s="72">
        <f t="shared" si="127"/>
        <v>1356.65</v>
      </c>
      <c r="P259" s="72">
        <f t="shared" si="127"/>
        <v>1356.65</v>
      </c>
      <c r="Q259" s="72">
        <f t="shared" si="127"/>
        <v>1356.65</v>
      </c>
      <c r="R259" s="72">
        <f t="shared" si="127"/>
        <v>1356.65</v>
      </c>
      <c r="S259" s="72">
        <f t="shared" si="127"/>
        <v>1356.65</v>
      </c>
      <c r="T259" s="72">
        <f t="shared" si="127"/>
        <v>1356.65</v>
      </c>
      <c r="U259" s="72">
        <f t="shared" si="127"/>
        <v>1356.65</v>
      </c>
      <c r="V259" s="72">
        <f t="shared" si="127"/>
        <v>1356.65</v>
      </c>
      <c r="W259" s="72">
        <f t="shared" si="127"/>
        <v>1356.65</v>
      </c>
      <c r="X259" s="72">
        <f t="shared" si="127"/>
        <v>1356.65</v>
      </c>
      <c r="Y259" s="72">
        <f t="shared" si="127"/>
        <v>1356.65</v>
      </c>
      <c r="Z259" s="50"/>
      <c r="AA259" s="50"/>
    </row>
    <row r="260" spans="1:27" s="10" customFormat="1" ht="25.5" customHeight="1" x14ac:dyDescent="0.2">
      <c r="A260" s="32">
        <v>20</v>
      </c>
      <c r="B260" s="70">
        <f t="shared" ref="B260:Y260" si="128">SUM(B261:B264)</f>
        <v>3803.83</v>
      </c>
      <c r="C260" s="70">
        <f t="shared" si="128"/>
        <v>3798.51</v>
      </c>
      <c r="D260" s="70">
        <f t="shared" si="128"/>
        <v>3828.3</v>
      </c>
      <c r="E260" s="70">
        <f t="shared" si="128"/>
        <v>3962.0299999999997</v>
      </c>
      <c r="F260" s="70">
        <f t="shared" si="128"/>
        <v>3930.56</v>
      </c>
      <c r="G260" s="70">
        <f t="shared" si="128"/>
        <v>3924.1400000000003</v>
      </c>
      <c r="H260" s="70">
        <f t="shared" si="128"/>
        <v>3880.33</v>
      </c>
      <c r="I260" s="70">
        <f t="shared" si="128"/>
        <v>3935.74</v>
      </c>
      <c r="J260" s="70">
        <f t="shared" si="128"/>
        <v>3918.75</v>
      </c>
      <c r="K260" s="70">
        <f t="shared" si="128"/>
        <v>3904.26</v>
      </c>
      <c r="L260" s="70">
        <f t="shared" si="128"/>
        <v>3866.46</v>
      </c>
      <c r="M260" s="70">
        <f t="shared" si="128"/>
        <v>3869.2</v>
      </c>
      <c r="N260" s="70">
        <f t="shared" si="128"/>
        <v>3872.87</v>
      </c>
      <c r="O260" s="70">
        <f t="shared" si="128"/>
        <v>3915.7</v>
      </c>
      <c r="P260" s="70">
        <f t="shared" si="128"/>
        <v>3953.4</v>
      </c>
      <c r="Q260" s="70">
        <f t="shared" si="128"/>
        <v>3980.63</v>
      </c>
      <c r="R260" s="70">
        <f t="shared" si="128"/>
        <v>3996.2200000000003</v>
      </c>
      <c r="S260" s="70">
        <f t="shared" si="128"/>
        <v>4061.55</v>
      </c>
      <c r="T260" s="70">
        <f t="shared" si="128"/>
        <v>4109.5599999999995</v>
      </c>
      <c r="U260" s="70">
        <f t="shared" si="128"/>
        <v>4032.52</v>
      </c>
      <c r="V260" s="70">
        <f t="shared" si="128"/>
        <v>3963.51</v>
      </c>
      <c r="W260" s="70">
        <f t="shared" si="128"/>
        <v>3892.29</v>
      </c>
      <c r="X260" s="70">
        <f t="shared" si="128"/>
        <v>3812.37</v>
      </c>
      <c r="Y260" s="70">
        <f t="shared" si="128"/>
        <v>3780.5699999999997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2">
        <f t="shared" ref="B261:Y261" si="129">B103</f>
        <v>1743.85</v>
      </c>
      <c r="C261" s="72">
        <f t="shared" si="129"/>
        <v>1738.53</v>
      </c>
      <c r="D261" s="72">
        <f t="shared" si="129"/>
        <v>1768.32</v>
      </c>
      <c r="E261" s="72">
        <f t="shared" si="129"/>
        <v>1902.05</v>
      </c>
      <c r="F261" s="72">
        <f t="shared" si="129"/>
        <v>1870.58</v>
      </c>
      <c r="G261" s="72">
        <f t="shared" si="129"/>
        <v>1864.16</v>
      </c>
      <c r="H261" s="72">
        <f t="shared" si="129"/>
        <v>1820.35</v>
      </c>
      <c r="I261" s="72">
        <f t="shared" si="129"/>
        <v>1875.76</v>
      </c>
      <c r="J261" s="72">
        <f t="shared" si="129"/>
        <v>1858.77</v>
      </c>
      <c r="K261" s="72">
        <f t="shared" si="129"/>
        <v>1844.28</v>
      </c>
      <c r="L261" s="72">
        <f t="shared" si="129"/>
        <v>1806.48</v>
      </c>
      <c r="M261" s="72">
        <f t="shared" si="129"/>
        <v>1809.22</v>
      </c>
      <c r="N261" s="72">
        <f t="shared" si="129"/>
        <v>1812.89</v>
      </c>
      <c r="O261" s="72">
        <f t="shared" si="129"/>
        <v>1855.72</v>
      </c>
      <c r="P261" s="72">
        <f t="shared" si="129"/>
        <v>1893.42</v>
      </c>
      <c r="Q261" s="72">
        <f t="shared" si="129"/>
        <v>1920.65</v>
      </c>
      <c r="R261" s="72">
        <f t="shared" si="129"/>
        <v>1936.24</v>
      </c>
      <c r="S261" s="72">
        <f t="shared" si="129"/>
        <v>2001.57</v>
      </c>
      <c r="T261" s="72">
        <f t="shared" si="129"/>
        <v>2049.58</v>
      </c>
      <c r="U261" s="72">
        <f t="shared" si="129"/>
        <v>1972.54</v>
      </c>
      <c r="V261" s="72">
        <f t="shared" si="129"/>
        <v>1903.53</v>
      </c>
      <c r="W261" s="72">
        <f t="shared" si="129"/>
        <v>1832.31</v>
      </c>
      <c r="X261" s="72">
        <f t="shared" si="129"/>
        <v>1752.39</v>
      </c>
      <c r="Y261" s="72">
        <f t="shared" si="129"/>
        <v>1720.59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1">
        <f>B257</f>
        <v>698.52</v>
      </c>
      <c r="C262" s="71">
        <f t="shared" ref="C262:Y264" si="130">C257</f>
        <v>698.52</v>
      </c>
      <c r="D262" s="71">
        <f t="shared" si="130"/>
        <v>698.52</v>
      </c>
      <c r="E262" s="71">
        <f t="shared" si="130"/>
        <v>698.52</v>
      </c>
      <c r="F262" s="71">
        <f t="shared" si="130"/>
        <v>698.52</v>
      </c>
      <c r="G262" s="71">
        <f t="shared" si="130"/>
        <v>698.52</v>
      </c>
      <c r="H262" s="71">
        <f t="shared" si="130"/>
        <v>698.52</v>
      </c>
      <c r="I262" s="71">
        <f t="shared" si="130"/>
        <v>698.52</v>
      </c>
      <c r="J262" s="71">
        <f t="shared" si="130"/>
        <v>698.52</v>
      </c>
      <c r="K262" s="71">
        <f t="shared" si="130"/>
        <v>698.52</v>
      </c>
      <c r="L262" s="71">
        <f t="shared" si="130"/>
        <v>698.52</v>
      </c>
      <c r="M262" s="71">
        <f t="shared" si="130"/>
        <v>698.52</v>
      </c>
      <c r="N262" s="71">
        <f t="shared" si="130"/>
        <v>698.52</v>
      </c>
      <c r="O262" s="71">
        <f t="shared" si="130"/>
        <v>698.52</v>
      </c>
      <c r="P262" s="71">
        <f t="shared" si="130"/>
        <v>698.52</v>
      </c>
      <c r="Q262" s="71">
        <f t="shared" si="130"/>
        <v>698.52</v>
      </c>
      <c r="R262" s="71">
        <f t="shared" si="130"/>
        <v>698.52</v>
      </c>
      <c r="S262" s="71">
        <f t="shared" si="130"/>
        <v>698.52</v>
      </c>
      <c r="T262" s="71">
        <f t="shared" si="130"/>
        <v>698.52</v>
      </c>
      <c r="U262" s="71">
        <f t="shared" si="130"/>
        <v>698.52</v>
      </c>
      <c r="V262" s="71">
        <f t="shared" si="130"/>
        <v>698.52</v>
      </c>
      <c r="W262" s="71">
        <f t="shared" si="130"/>
        <v>698.52</v>
      </c>
      <c r="X262" s="71">
        <f t="shared" si="130"/>
        <v>698.52</v>
      </c>
      <c r="Y262" s="71">
        <f t="shared" si="130"/>
        <v>698.52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3">
        <f>B258</f>
        <v>4.8099999999999996</v>
      </c>
      <c r="C263" s="73">
        <f t="shared" si="130"/>
        <v>4.8099999999999996</v>
      </c>
      <c r="D263" s="73">
        <f t="shared" si="130"/>
        <v>4.8099999999999996</v>
      </c>
      <c r="E263" s="73">
        <f t="shared" si="130"/>
        <v>4.8099999999999996</v>
      </c>
      <c r="F263" s="73">
        <f t="shared" si="130"/>
        <v>4.8099999999999996</v>
      </c>
      <c r="G263" s="73">
        <f t="shared" si="130"/>
        <v>4.8099999999999996</v>
      </c>
      <c r="H263" s="73">
        <f t="shared" si="130"/>
        <v>4.8099999999999996</v>
      </c>
      <c r="I263" s="73">
        <f t="shared" si="130"/>
        <v>4.8099999999999996</v>
      </c>
      <c r="J263" s="73">
        <f t="shared" si="130"/>
        <v>4.8099999999999996</v>
      </c>
      <c r="K263" s="73">
        <f t="shared" si="130"/>
        <v>4.8099999999999996</v>
      </c>
      <c r="L263" s="73">
        <f t="shared" si="130"/>
        <v>4.8099999999999996</v>
      </c>
      <c r="M263" s="73">
        <f t="shared" si="130"/>
        <v>4.8099999999999996</v>
      </c>
      <c r="N263" s="73">
        <f t="shared" si="130"/>
        <v>4.8099999999999996</v>
      </c>
      <c r="O263" s="73">
        <f t="shared" si="130"/>
        <v>4.8099999999999996</v>
      </c>
      <c r="P263" s="73">
        <f t="shared" si="130"/>
        <v>4.8099999999999996</v>
      </c>
      <c r="Q263" s="73">
        <f t="shared" si="130"/>
        <v>4.8099999999999996</v>
      </c>
      <c r="R263" s="73">
        <f t="shared" si="130"/>
        <v>4.8099999999999996</v>
      </c>
      <c r="S263" s="73">
        <f t="shared" si="130"/>
        <v>4.8099999999999996</v>
      </c>
      <c r="T263" s="73">
        <f t="shared" si="130"/>
        <v>4.8099999999999996</v>
      </c>
      <c r="U263" s="73">
        <f t="shared" si="130"/>
        <v>4.8099999999999996</v>
      </c>
      <c r="V263" s="73">
        <f t="shared" si="130"/>
        <v>4.8099999999999996</v>
      </c>
      <c r="W263" s="73">
        <f t="shared" si="130"/>
        <v>4.8099999999999996</v>
      </c>
      <c r="X263" s="73">
        <f t="shared" si="130"/>
        <v>4.8099999999999996</v>
      </c>
      <c r="Y263" s="73">
        <f t="shared" si="130"/>
        <v>4.8099999999999996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2">
        <f>B259</f>
        <v>1356.65</v>
      </c>
      <c r="C264" s="72">
        <f t="shared" si="130"/>
        <v>1356.65</v>
      </c>
      <c r="D264" s="72">
        <f t="shared" si="130"/>
        <v>1356.65</v>
      </c>
      <c r="E264" s="72">
        <f t="shared" si="130"/>
        <v>1356.65</v>
      </c>
      <c r="F264" s="72">
        <f t="shared" si="130"/>
        <v>1356.65</v>
      </c>
      <c r="G264" s="72">
        <f t="shared" si="130"/>
        <v>1356.65</v>
      </c>
      <c r="H264" s="72">
        <f t="shared" si="130"/>
        <v>1356.65</v>
      </c>
      <c r="I264" s="72">
        <f t="shared" si="130"/>
        <v>1356.65</v>
      </c>
      <c r="J264" s="72">
        <f t="shared" si="130"/>
        <v>1356.65</v>
      </c>
      <c r="K264" s="72">
        <f t="shared" si="130"/>
        <v>1356.65</v>
      </c>
      <c r="L264" s="72">
        <f t="shared" si="130"/>
        <v>1356.65</v>
      </c>
      <c r="M264" s="72">
        <f t="shared" si="130"/>
        <v>1356.65</v>
      </c>
      <c r="N264" s="72">
        <f t="shared" si="130"/>
        <v>1356.65</v>
      </c>
      <c r="O264" s="72">
        <f t="shared" si="130"/>
        <v>1356.65</v>
      </c>
      <c r="P264" s="72">
        <f t="shared" si="130"/>
        <v>1356.65</v>
      </c>
      <c r="Q264" s="72">
        <f t="shared" si="130"/>
        <v>1356.65</v>
      </c>
      <c r="R264" s="72">
        <f t="shared" si="130"/>
        <v>1356.65</v>
      </c>
      <c r="S264" s="72">
        <f t="shared" si="130"/>
        <v>1356.65</v>
      </c>
      <c r="T264" s="72">
        <f t="shared" si="130"/>
        <v>1356.65</v>
      </c>
      <c r="U264" s="72">
        <f t="shared" si="130"/>
        <v>1356.65</v>
      </c>
      <c r="V264" s="72">
        <f t="shared" si="130"/>
        <v>1356.65</v>
      </c>
      <c r="W264" s="72">
        <f t="shared" si="130"/>
        <v>1356.65</v>
      </c>
      <c r="X264" s="72">
        <f t="shared" si="130"/>
        <v>1356.65</v>
      </c>
      <c r="Y264" s="72">
        <f t="shared" si="130"/>
        <v>1356.65</v>
      </c>
      <c r="Z264" s="50"/>
      <c r="AA264" s="50"/>
    </row>
    <row r="265" spans="1:27" s="10" customFormat="1" ht="25.5" customHeight="1" x14ac:dyDescent="0.2">
      <c r="A265" s="32">
        <v>21</v>
      </c>
      <c r="B265" s="70">
        <f t="shared" ref="B265:Y265" si="131">SUM(B266:B269)</f>
        <v>3746.55</v>
      </c>
      <c r="C265" s="70">
        <f t="shared" si="131"/>
        <v>3701.87</v>
      </c>
      <c r="D265" s="70">
        <f t="shared" si="131"/>
        <v>3794.01</v>
      </c>
      <c r="E265" s="70">
        <f t="shared" si="131"/>
        <v>3851.09</v>
      </c>
      <c r="F265" s="70">
        <f t="shared" si="131"/>
        <v>3866.4</v>
      </c>
      <c r="G265" s="70">
        <f t="shared" si="131"/>
        <v>3851.05</v>
      </c>
      <c r="H265" s="70">
        <f t="shared" si="131"/>
        <v>3840.3</v>
      </c>
      <c r="I265" s="70">
        <f t="shared" si="131"/>
        <v>3912.67</v>
      </c>
      <c r="J265" s="70">
        <f t="shared" si="131"/>
        <v>3899.95</v>
      </c>
      <c r="K265" s="70">
        <f t="shared" si="131"/>
        <v>3901.65</v>
      </c>
      <c r="L265" s="70">
        <f t="shared" si="131"/>
        <v>3899.1400000000003</v>
      </c>
      <c r="M265" s="70">
        <f t="shared" si="131"/>
        <v>3887.63</v>
      </c>
      <c r="N265" s="70">
        <f t="shared" si="131"/>
        <v>3847.49</v>
      </c>
      <c r="O265" s="70">
        <f t="shared" si="131"/>
        <v>3854.95</v>
      </c>
      <c r="P265" s="70">
        <f t="shared" si="131"/>
        <v>3861.83</v>
      </c>
      <c r="Q265" s="70">
        <f t="shared" si="131"/>
        <v>3869.9700000000003</v>
      </c>
      <c r="R265" s="70">
        <f t="shared" si="131"/>
        <v>3917.4</v>
      </c>
      <c r="S265" s="70">
        <f t="shared" si="131"/>
        <v>3930.86</v>
      </c>
      <c r="T265" s="70">
        <f t="shared" si="131"/>
        <v>3946.17</v>
      </c>
      <c r="U265" s="70">
        <f t="shared" si="131"/>
        <v>3854.66</v>
      </c>
      <c r="V265" s="70">
        <f t="shared" si="131"/>
        <v>3757.0299999999997</v>
      </c>
      <c r="W265" s="70">
        <f t="shared" si="131"/>
        <v>3747.21</v>
      </c>
      <c r="X265" s="70">
        <f t="shared" si="131"/>
        <v>3755.91</v>
      </c>
      <c r="Y265" s="70">
        <f t="shared" si="131"/>
        <v>3707.69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2">
        <f t="shared" ref="B266:Y266" si="132">B108</f>
        <v>1686.57</v>
      </c>
      <c r="C266" s="72">
        <f t="shared" si="132"/>
        <v>1641.89</v>
      </c>
      <c r="D266" s="72">
        <f t="shared" si="132"/>
        <v>1734.03</v>
      </c>
      <c r="E266" s="72">
        <f t="shared" si="132"/>
        <v>1791.11</v>
      </c>
      <c r="F266" s="72">
        <f t="shared" si="132"/>
        <v>1806.42</v>
      </c>
      <c r="G266" s="72">
        <f t="shared" si="132"/>
        <v>1791.07</v>
      </c>
      <c r="H266" s="72">
        <f t="shared" si="132"/>
        <v>1780.32</v>
      </c>
      <c r="I266" s="72">
        <f t="shared" si="132"/>
        <v>1852.69</v>
      </c>
      <c r="J266" s="72">
        <f t="shared" si="132"/>
        <v>1839.97</v>
      </c>
      <c r="K266" s="72">
        <f t="shared" si="132"/>
        <v>1841.67</v>
      </c>
      <c r="L266" s="72">
        <f t="shared" si="132"/>
        <v>1839.16</v>
      </c>
      <c r="M266" s="72">
        <f t="shared" si="132"/>
        <v>1827.65</v>
      </c>
      <c r="N266" s="72">
        <f t="shared" si="132"/>
        <v>1787.51</v>
      </c>
      <c r="O266" s="72">
        <f t="shared" si="132"/>
        <v>1794.97</v>
      </c>
      <c r="P266" s="72">
        <f t="shared" si="132"/>
        <v>1801.85</v>
      </c>
      <c r="Q266" s="72">
        <f t="shared" si="132"/>
        <v>1809.99</v>
      </c>
      <c r="R266" s="72">
        <f t="shared" si="132"/>
        <v>1857.42</v>
      </c>
      <c r="S266" s="72">
        <f t="shared" si="132"/>
        <v>1870.88</v>
      </c>
      <c r="T266" s="72">
        <f t="shared" si="132"/>
        <v>1886.19</v>
      </c>
      <c r="U266" s="72">
        <f t="shared" si="132"/>
        <v>1794.68</v>
      </c>
      <c r="V266" s="72">
        <f t="shared" si="132"/>
        <v>1697.05</v>
      </c>
      <c r="W266" s="72">
        <f t="shared" si="132"/>
        <v>1687.23</v>
      </c>
      <c r="X266" s="72">
        <f t="shared" si="132"/>
        <v>1695.93</v>
      </c>
      <c r="Y266" s="72">
        <f t="shared" si="132"/>
        <v>1647.71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1">
        <f>B262</f>
        <v>698.52</v>
      </c>
      <c r="C267" s="71">
        <f t="shared" ref="C267:Y269" si="133">C262</f>
        <v>698.52</v>
      </c>
      <c r="D267" s="71">
        <f t="shared" si="133"/>
        <v>698.52</v>
      </c>
      <c r="E267" s="71">
        <f t="shared" si="133"/>
        <v>698.52</v>
      </c>
      <c r="F267" s="71">
        <f t="shared" si="133"/>
        <v>698.52</v>
      </c>
      <c r="G267" s="71">
        <f t="shared" si="133"/>
        <v>698.52</v>
      </c>
      <c r="H267" s="71">
        <f t="shared" si="133"/>
        <v>698.52</v>
      </c>
      <c r="I267" s="71">
        <f t="shared" si="133"/>
        <v>698.52</v>
      </c>
      <c r="J267" s="71">
        <f t="shared" si="133"/>
        <v>698.52</v>
      </c>
      <c r="K267" s="71">
        <f t="shared" si="133"/>
        <v>698.52</v>
      </c>
      <c r="L267" s="71">
        <f t="shared" si="133"/>
        <v>698.52</v>
      </c>
      <c r="M267" s="71">
        <f t="shared" si="133"/>
        <v>698.52</v>
      </c>
      <c r="N267" s="71">
        <f t="shared" si="133"/>
        <v>698.52</v>
      </c>
      <c r="O267" s="71">
        <f t="shared" si="133"/>
        <v>698.52</v>
      </c>
      <c r="P267" s="71">
        <f t="shared" si="133"/>
        <v>698.52</v>
      </c>
      <c r="Q267" s="71">
        <f t="shared" si="133"/>
        <v>698.52</v>
      </c>
      <c r="R267" s="71">
        <f t="shared" si="133"/>
        <v>698.52</v>
      </c>
      <c r="S267" s="71">
        <f t="shared" si="133"/>
        <v>698.52</v>
      </c>
      <c r="T267" s="71">
        <f t="shared" si="133"/>
        <v>698.52</v>
      </c>
      <c r="U267" s="71">
        <f t="shared" si="133"/>
        <v>698.52</v>
      </c>
      <c r="V267" s="71">
        <f t="shared" si="133"/>
        <v>698.52</v>
      </c>
      <c r="W267" s="71">
        <f t="shared" si="133"/>
        <v>698.52</v>
      </c>
      <c r="X267" s="71">
        <f t="shared" si="133"/>
        <v>698.52</v>
      </c>
      <c r="Y267" s="71">
        <f t="shared" si="133"/>
        <v>698.52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3">
        <f>B263</f>
        <v>4.8099999999999996</v>
      </c>
      <c r="C268" s="73">
        <f t="shared" si="133"/>
        <v>4.8099999999999996</v>
      </c>
      <c r="D268" s="73">
        <f t="shared" si="133"/>
        <v>4.8099999999999996</v>
      </c>
      <c r="E268" s="73">
        <f t="shared" si="133"/>
        <v>4.8099999999999996</v>
      </c>
      <c r="F268" s="73">
        <f t="shared" si="133"/>
        <v>4.8099999999999996</v>
      </c>
      <c r="G268" s="73">
        <f t="shared" si="133"/>
        <v>4.8099999999999996</v>
      </c>
      <c r="H268" s="73">
        <f t="shared" si="133"/>
        <v>4.8099999999999996</v>
      </c>
      <c r="I268" s="73">
        <f t="shared" si="133"/>
        <v>4.8099999999999996</v>
      </c>
      <c r="J268" s="73">
        <f t="shared" si="133"/>
        <v>4.8099999999999996</v>
      </c>
      <c r="K268" s="73">
        <f t="shared" si="133"/>
        <v>4.8099999999999996</v>
      </c>
      <c r="L268" s="73">
        <f t="shared" si="133"/>
        <v>4.8099999999999996</v>
      </c>
      <c r="M268" s="73">
        <f t="shared" si="133"/>
        <v>4.8099999999999996</v>
      </c>
      <c r="N268" s="73">
        <f t="shared" si="133"/>
        <v>4.8099999999999996</v>
      </c>
      <c r="O268" s="73">
        <f t="shared" si="133"/>
        <v>4.8099999999999996</v>
      </c>
      <c r="P268" s="73">
        <f t="shared" si="133"/>
        <v>4.8099999999999996</v>
      </c>
      <c r="Q268" s="73">
        <f t="shared" si="133"/>
        <v>4.8099999999999996</v>
      </c>
      <c r="R268" s="73">
        <f t="shared" si="133"/>
        <v>4.8099999999999996</v>
      </c>
      <c r="S268" s="73">
        <f t="shared" si="133"/>
        <v>4.8099999999999996</v>
      </c>
      <c r="T268" s="73">
        <f t="shared" si="133"/>
        <v>4.8099999999999996</v>
      </c>
      <c r="U268" s="73">
        <f t="shared" si="133"/>
        <v>4.8099999999999996</v>
      </c>
      <c r="V268" s="73">
        <f t="shared" si="133"/>
        <v>4.8099999999999996</v>
      </c>
      <c r="W268" s="73">
        <f t="shared" si="133"/>
        <v>4.8099999999999996</v>
      </c>
      <c r="X268" s="73">
        <f t="shared" si="133"/>
        <v>4.8099999999999996</v>
      </c>
      <c r="Y268" s="73">
        <f t="shared" si="133"/>
        <v>4.8099999999999996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2">
        <f>B264</f>
        <v>1356.65</v>
      </c>
      <c r="C269" s="72">
        <f t="shared" si="133"/>
        <v>1356.65</v>
      </c>
      <c r="D269" s="72">
        <f t="shared" si="133"/>
        <v>1356.65</v>
      </c>
      <c r="E269" s="72">
        <f t="shared" si="133"/>
        <v>1356.65</v>
      </c>
      <c r="F269" s="72">
        <f t="shared" si="133"/>
        <v>1356.65</v>
      </c>
      <c r="G269" s="72">
        <f t="shared" si="133"/>
        <v>1356.65</v>
      </c>
      <c r="H269" s="72">
        <f t="shared" si="133"/>
        <v>1356.65</v>
      </c>
      <c r="I269" s="72">
        <f t="shared" si="133"/>
        <v>1356.65</v>
      </c>
      <c r="J269" s="72">
        <f t="shared" si="133"/>
        <v>1356.65</v>
      </c>
      <c r="K269" s="72">
        <f t="shared" si="133"/>
        <v>1356.65</v>
      </c>
      <c r="L269" s="72">
        <f t="shared" si="133"/>
        <v>1356.65</v>
      </c>
      <c r="M269" s="72">
        <f t="shared" si="133"/>
        <v>1356.65</v>
      </c>
      <c r="N269" s="72">
        <f t="shared" si="133"/>
        <v>1356.65</v>
      </c>
      <c r="O269" s="72">
        <f t="shared" si="133"/>
        <v>1356.65</v>
      </c>
      <c r="P269" s="72">
        <f t="shared" si="133"/>
        <v>1356.65</v>
      </c>
      <c r="Q269" s="72">
        <f t="shared" si="133"/>
        <v>1356.65</v>
      </c>
      <c r="R269" s="72">
        <f t="shared" si="133"/>
        <v>1356.65</v>
      </c>
      <c r="S269" s="72">
        <f t="shared" si="133"/>
        <v>1356.65</v>
      </c>
      <c r="T269" s="72">
        <f t="shared" si="133"/>
        <v>1356.65</v>
      </c>
      <c r="U269" s="72">
        <f t="shared" si="133"/>
        <v>1356.65</v>
      </c>
      <c r="V269" s="72">
        <f t="shared" si="133"/>
        <v>1356.65</v>
      </c>
      <c r="W269" s="72">
        <f t="shared" si="133"/>
        <v>1356.65</v>
      </c>
      <c r="X269" s="72">
        <f t="shared" si="133"/>
        <v>1356.65</v>
      </c>
      <c r="Y269" s="72">
        <f t="shared" si="133"/>
        <v>1356.65</v>
      </c>
      <c r="Z269" s="50"/>
      <c r="AA269" s="50"/>
    </row>
    <row r="270" spans="1:27" s="10" customFormat="1" ht="25.5" customHeight="1" x14ac:dyDescent="0.2">
      <c r="A270" s="32">
        <v>22</v>
      </c>
      <c r="B270" s="70">
        <f t="shared" ref="B270:Y270" si="134">SUM(B271:B274)</f>
        <v>3779.95</v>
      </c>
      <c r="C270" s="70">
        <f t="shared" si="134"/>
        <v>3742.51</v>
      </c>
      <c r="D270" s="70">
        <f t="shared" si="134"/>
        <v>3750.35</v>
      </c>
      <c r="E270" s="70">
        <f t="shared" si="134"/>
        <v>3867.4300000000003</v>
      </c>
      <c r="F270" s="70">
        <f t="shared" si="134"/>
        <v>3887.69</v>
      </c>
      <c r="G270" s="70">
        <f t="shared" si="134"/>
        <v>3886.98</v>
      </c>
      <c r="H270" s="70">
        <f t="shared" si="134"/>
        <v>3904.27</v>
      </c>
      <c r="I270" s="70">
        <f t="shared" si="134"/>
        <v>3898.5</v>
      </c>
      <c r="J270" s="70">
        <f t="shared" si="134"/>
        <v>3977.8199999999997</v>
      </c>
      <c r="K270" s="70">
        <f t="shared" si="134"/>
        <v>3983.48</v>
      </c>
      <c r="L270" s="70">
        <f t="shared" si="134"/>
        <v>3972.79</v>
      </c>
      <c r="M270" s="70">
        <f t="shared" si="134"/>
        <v>3965.62</v>
      </c>
      <c r="N270" s="70">
        <f t="shared" si="134"/>
        <v>3930.59</v>
      </c>
      <c r="O270" s="70">
        <f t="shared" si="134"/>
        <v>3947.58</v>
      </c>
      <c r="P270" s="70">
        <f t="shared" si="134"/>
        <v>3966.3</v>
      </c>
      <c r="Q270" s="70">
        <f t="shared" si="134"/>
        <v>3982.7200000000003</v>
      </c>
      <c r="R270" s="70">
        <f t="shared" si="134"/>
        <v>4011.54</v>
      </c>
      <c r="S270" s="70">
        <f t="shared" si="134"/>
        <v>4068.37</v>
      </c>
      <c r="T270" s="70">
        <f t="shared" si="134"/>
        <v>4091.92</v>
      </c>
      <c r="U270" s="70">
        <f t="shared" si="134"/>
        <v>4027.35</v>
      </c>
      <c r="V270" s="70">
        <f t="shared" si="134"/>
        <v>3970.2799999999997</v>
      </c>
      <c r="W270" s="70">
        <f t="shared" si="134"/>
        <v>3926.33</v>
      </c>
      <c r="X270" s="70">
        <f t="shared" si="134"/>
        <v>3828.16</v>
      </c>
      <c r="Y270" s="70">
        <f t="shared" si="134"/>
        <v>3782.91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2">
        <f t="shared" ref="B271:Y271" si="135">B113</f>
        <v>1719.97</v>
      </c>
      <c r="C271" s="72">
        <f t="shared" si="135"/>
        <v>1682.53</v>
      </c>
      <c r="D271" s="72">
        <f t="shared" si="135"/>
        <v>1690.37</v>
      </c>
      <c r="E271" s="72">
        <f t="shared" si="135"/>
        <v>1807.45</v>
      </c>
      <c r="F271" s="72">
        <f t="shared" si="135"/>
        <v>1827.71</v>
      </c>
      <c r="G271" s="72">
        <f t="shared" si="135"/>
        <v>1827</v>
      </c>
      <c r="H271" s="72">
        <f t="shared" si="135"/>
        <v>1844.29</v>
      </c>
      <c r="I271" s="72">
        <f t="shared" si="135"/>
        <v>1838.52</v>
      </c>
      <c r="J271" s="72">
        <f t="shared" si="135"/>
        <v>1917.84</v>
      </c>
      <c r="K271" s="72">
        <f t="shared" si="135"/>
        <v>1923.5</v>
      </c>
      <c r="L271" s="72">
        <f t="shared" si="135"/>
        <v>1912.81</v>
      </c>
      <c r="M271" s="72">
        <f t="shared" si="135"/>
        <v>1905.64</v>
      </c>
      <c r="N271" s="72">
        <f t="shared" si="135"/>
        <v>1870.61</v>
      </c>
      <c r="O271" s="72">
        <f t="shared" si="135"/>
        <v>1887.6</v>
      </c>
      <c r="P271" s="72">
        <f t="shared" si="135"/>
        <v>1906.32</v>
      </c>
      <c r="Q271" s="72">
        <f t="shared" si="135"/>
        <v>1922.74</v>
      </c>
      <c r="R271" s="72">
        <f t="shared" si="135"/>
        <v>1951.56</v>
      </c>
      <c r="S271" s="72">
        <f t="shared" si="135"/>
        <v>2008.39</v>
      </c>
      <c r="T271" s="72">
        <f t="shared" si="135"/>
        <v>2031.94</v>
      </c>
      <c r="U271" s="72">
        <f t="shared" si="135"/>
        <v>1967.37</v>
      </c>
      <c r="V271" s="72">
        <f t="shared" si="135"/>
        <v>1910.3</v>
      </c>
      <c r="W271" s="72">
        <f t="shared" si="135"/>
        <v>1866.35</v>
      </c>
      <c r="X271" s="72">
        <f t="shared" si="135"/>
        <v>1768.18</v>
      </c>
      <c r="Y271" s="72">
        <f t="shared" si="135"/>
        <v>1722.93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1">
        <f>B267</f>
        <v>698.52</v>
      </c>
      <c r="C272" s="71">
        <f t="shared" ref="C272:Y274" si="136">C267</f>
        <v>698.52</v>
      </c>
      <c r="D272" s="71">
        <f t="shared" si="136"/>
        <v>698.52</v>
      </c>
      <c r="E272" s="71">
        <f t="shared" si="136"/>
        <v>698.52</v>
      </c>
      <c r="F272" s="71">
        <f t="shared" si="136"/>
        <v>698.52</v>
      </c>
      <c r="G272" s="71">
        <f t="shared" si="136"/>
        <v>698.52</v>
      </c>
      <c r="H272" s="71">
        <f t="shared" si="136"/>
        <v>698.52</v>
      </c>
      <c r="I272" s="71">
        <f t="shared" si="136"/>
        <v>698.52</v>
      </c>
      <c r="J272" s="71">
        <f t="shared" si="136"/>
        <v>698.52</v>
      </c>
      <c r="K272" s="71">
        <f t="shared" si="136"/>
        <v>698.52</v>
      </c>
      <c r="L272" s="71">
        <f t="shared" si="136"/>
        <v>698.52</v>
      </c>
      <c r="M272" s="71">
        <f t="shared" si="136"/>
        <v>698.52</v>
      </c>
      <c r="N272" s="71">
        <f t="shared" si="136"/>
        <v>698.52</v>
      </c>
      <c r="O272" s="71">
        <f t="shared" si="136"/>
        <v>698.52</v>
      </c>
      <c r="P272" s="71">
        <f t="shared" si="136"/>
        <v>698.52</v>
      </c>
      <c r="Q272" s="71">
        <f t="shared" si="136"/>
        <v>698.52</v>
      </c>
      <c r="R272" s="71">
        <f t="shared" si="136"/>
        <v>698.52</v>
      </c>
      <c r="S272" s="71">
        <f t="shared" si="136"/>
        <v>698.52</v>
      </c>
      <c r="T272" s="71">
        <f t="shared" si="136"/>
        <v>698.52</v>
      </c>
      <c r="U272" s="71">
        <f t="shared" si="136"/>
        <v>698.52</v>
      </c>
      <c r="V272" s="71">
        <f t="shared" si="136"/>
        <v>698.52</v>
      </c>
      <c r="W272" s="71">
        <f t="shared" si="136"/>
        <v>698.52</v>
      </c>
      <c r="X272" s="71">
        <f t="shared" si="136"/>
        <v>698.52</v>
      </c>
      <c r="Y272" s="71">
        <f t="shared" si="136"/>
        <v>698.52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3">
        <f>B268</f>
        <v>4.8099999999999996</v>
      </c>
      <c r="C273" s="73">
        <f t="shared" si="136"/>
        <v>4.8099999999999996</v>
      </c>
      <c r="D273" s="73">
        <f t="shared" si="136"/>
        <v>4.8099999999999996</v>
      </c>
      <c r="E273" s="73">
        <f t="shared" si="136"/>
        <v>4.8099999999999996</v>
      </c>
      <c r="F273" s="73">
        <f t="shared" si="136"/>
        <v>4.8099999999999996</v>
      </c>
      <c r="G273" s="73">
        <f t="shared" si="136"/>
        <v>4.8099999999999996</v>
      </c>
      <c r="H273" s="73">
        <f t="shared" si="136"/>
        <v>4.8099999999999996</v>
      </c>
      <c r="I273" s="73">
        <f t="shared" si="136"/>
        <v>4.8099999999999996</v>
      </c>
      <c r="J273" s="73">
        <f t="shared" si="136"/>
        <v>4.8099999999999996</v>
      </c>
      <c r="K273" s="73">
        <f t="shared" si="136"/>
        <v>4.8099999999999996</v>
      </c>
      <c r="L273" s="73">
        <f t="shared" si="136"/>
        <v>4.8099999999999996</v>
      </c>
      <c r="M273" s="73">
        <f t="shared" si="136"/>
        <v>4.8099999999999996</v>
      </c>
      <c r="N273" s="73">
        <f t="shared" si="136"/>
        <v>4.8099999999999996</v>
      </c>
      <c r="O273" s="73">
        <f t="shared" si="136"/>
        <v>4.8099999999999996</v>
      </c>
      <c r="P273" s="73">
        <f t="shared" si="136"/>
        <v>4.8099999999999996</v>
      </c>
      <c r="Q273" s="73">
        <f t="shared" si="136"/>
        <v>4.8099999999999996</v>
      </c>
      <c r="R273" s="73">
        <f t="shared" si="136"/>
        <v>4.8099999999999996</v>
      </c>
      <c r="S273" s="73">
        <f t="shared" si="136"/>
        <v>4.8099999999999996</v>
      </c>
      <c r="T273" s="73">
        <f t="shared" si="136"/>
        <v>4.8099999999999996</v>
      </c>
      <c r="U273" s="73">
        <f t="shared" si="136"/>
        <v>4.8099999999999996</v>
      </c>
      <c r="V273" s="73">
        <f t="shared" si="136"/>
        <v>4.8099999999999996</v>
      </c>
      <c r="W273" s="73">
        <f t="shared" si="136"/>
        <v>4.8099999999999996</v>
      </c>
      <c r="X273" s="73">
        <f t="shared" si="136"/>
        <v>4.8099999999999996</v>
      </c>
      <c r="Y273" s="73">
        <f t="shared" si="136"/>
        <v>4.8099999999999996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2">
        <f>B269</f>
        <v>1356.65</v>
      </c>
      <c r="C274" s="72">
        <f t="shared" si="136"/>
        <v>1356.65</v>
      </c>
      <c r="D274" s="72">
        <f t="shared" si="136"/>
        <v>1356.65</v>
      </c>
      <c r="E274" s="72">
        <f t="shared" si="136"/>
        <v>1356.65</v>
      </c>
      <c r="F274" s="72">
        <f t="shared" si="136"/>
        <v>1356.65</v>
      </c>
      <c r="G274" s="72">
        <f t="shared" si="136"/>
        <v>1356.65</v>
      </c>
      <c r="H274" s="72">
        <f t="shared" si="136"/>
        <v>1356.65</v>
      </c>
      <c r="I274" s="72">
        <f t="shared" si="136"/>
        <v>1356.65</v>
      </c>
      <c r="J274" s="72">
        <f t="shared" si="136"/>
        <v>1356.65</v>
      </c>
      <c r="K274" s="72">
        <f t="shared" si="136"/>
        <v>1356.65</v>
      </c>
      <c r="L274" s="72">
        <f t="shared" si="136"/>
        <v>1356.65</v>
      </c>
      <c r="M274" s="72">
        <f t="shared" si="136"/>
        <v>1356.65</v>
      </c>
      <c r="N274" s="72">
        <f t="shared" si="136"/>
        <v>1356.65</v>
      </c>
      <c r="O274" s="72">
        <f t="shared" si="136"/>
        <v>1356.65</v>
      </c>
      <c r="P274" s="72">
        <f t="shared" si="136"/>
        <v>1356.65</v>
      </c>
      <c r="Q274" s="72">
        <f t="shared" si="136"/>
        <v>1356.65</v>
      </c>
      <c r="R274" s="72">
        <f t="shared" si="136"/>
        <v>1356.65</v>
      </c>
      <c r="S274" s="72">
        <f t="shared" si="136"/>
        <v>1356.65</v>
      </c>
      <c r="T274" s="72">
        <f t="shared" si="136"/>
        <v>1356.65</v>
      </c>
      <c r="U274" s="72">
        <f t="shared" si="136"/>
        <v>1356.65</v>
      </c>
      <c r="V274" s="72">
        <f t="shared" si="136"/>
        <v>1356.65</v>
      </c>
      <c r="W274" s="72">
        <f t="shared" si="136"/>
        <v>1356.65</v>
      </c>
      <c r="X274" s="72">
        <f t="shared" si="136"/>
        <v>1356.65</v>
      </c>
      <c r="Y274" s="72">
        <f t="shared" si="136"/>
        <v>1356.65</v>
      </c>
      <c r="Z274" s="50"/>
      <c r="AA274" s="50"/>
    </row>
    <row r="275" spans="1:27" s="10" customFormat="1" ht="25.5" customHeight="1" x14ac:dyDescent="0.2">
      <c r="A275" s="32">
        <v>23</v>
      </c>
      <c r="B275" s="70">
        <f t="shared" ref="B275:Y275" si="137">SUM(B276:B279)</f>
        <v>3924.59</v>
      </c>
      <c r="C275" s="70">
        <f t="shared" si="137"/>
        <v>3923.46</v>
      </c>
      <c r="D275" s="70">
        <f t="shared" si="137"/>
        <v>3933.1800000000003</v>
      </c>
      <c r="E275" s="70">
        <f t="shared" si="137"/>
        <v>3951.34</v>
      </c>
      <c r="F275" s="70">
        <f t="shared" si="137"/>
        <v>3978.7200000000003</v>
      </c>
      <c r="G275" s="70">
        <f t="shared" si="137"/>
        <v>3961.01</v>
      </c>
      <c r="H275" s="70">
        <f t="shared" si="137"/>
        <v>3962.3900000000003</v>
      </c>
      <c r="I275" s="70">
        <f t="shared" si="137"/>
        <v>3967.35</v>
      </c>
      <c r="J275" s="70">
        <f t="shared" si="137"/>
        <v>3995.51</v>
      </c>
      <c r="K275" s="70">
        <f t="shared" si="137"/>
        <v>4012.61</v>
      </c>
      <c r="L275" s="70">
        <f t="shared" si="137"/>
        <v>4002.5299999999997</v>
      </c>
      <c r="M275" s="70">
        <f t="shared" si="137"/>
        <v>3999.52</v>
      </c>
      <c r="N275" s="70">
        <f t="shared" si="137"/>
        <v>3974</v>
      </c>
      <c r="O275" s="70">
        <f t="shared" si="137"/>
        <v>4049.31</v>
      </c>
      <c r="P275" s="70">
        <f t="shared" si="137"/>
        <v>4081.69</v>
      </c>
      <c r="Q275" s="70">
        <f t="shared" si="137"/>
        <v>4117.1499999999996</v>
      </c>
      <c r="R275" s="70">
        <f t="shared" si="137"/>
        <v>4122.55</v>
      </c>
      <c r="S275" s="70">
        <f t="shared" si="137"/>
        <v>4193.16</v>
      </c>
      <c r="T275" s="70">
        <f t="shared" si="137"/>
        <v>4237.3099999999995</v>
      </c>
      <c r="U275" s="70">
        <f t="shared" si="137"/>
        <v>4153.7</v>
      </c>
      <c r="V275" s="70">
        <f t="shared" si="137"/>
        <v>4081.02</v>
      </c>
      <c r="W275" s="70">
        <f t="shared" si="137"/>
        <v>4002.94</v>
      </c>
      <c r="X275" s="70">
        <f t="shared" si="137"/>
        <v>3926.6400000000003</v>
      </c>
      <c r="Y275" s="70">
        <f t="shared" si="137"/>
        <v>3900.24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2">
        <f t="shared" ref="B276:Y276" si="138">B118</f>
        <v>1864.61</v>
      </c>
      <c r="C276" s="72">
        <f t="shared" si="138"/>
        <v>1863.48</v>
      </c>
      <c r="D276" s="72">
        <f t="shared" si="138"/>
        <v>1873.2</v>
      </c>
      <c r="E276" s="72">
        <f t="shared" si="138"/>
        <v>1891.36</v>
      </c>
      <c r="F276" s="72">
        <f t="shared" si="138"/>
        <v>1918.74</v>
      </c>
      <c r="G276" s="72">
        <f t="shared" si="138"/>
        <v>1901.03</v>
      </c>
      <c r="H276" s="72">
        <f t="shared" si="138"/>
        <v>1902.41</v>
      </c>
      <c r="I276" s="72">
        <f t="shared" si="138"/>
        <v>1907.37</v>
      </c>
      <c r="J276" s="72">
        <f t="shared" si="138"/>
        <v>1935.53</v>
      </c>
      <c r="K276" s="72">
        <f t="shared" si="138"/>
        <v>1952.63</v>
      </c>
      <c r="L276" s="72">
        <f t="shared" si="138"/>
        <v>1942.55</v>
      </c>
      <c r="M276" s="72">
        <f t="shared" si="138"/>
        <v>1939.54</v>
      </c>
      <c r="N276" s="72">
        <f t="shared" si="138"/>
        <v>1914.02</v>
      </c>
      <c r="O276" s="72">
        <f t="shared" si="138"/>
        <v>1989.33</v>
      </c>
      <c r="P276" s="72">
        <f t="shared" si="138"/>
        <v>2021.71</v>
      </c>
      <c r="Q276" s="72">
        <f t="shared" si="138"/>
        <v>2057.17</v>
      </c>
      <c r="R276" s="72">
        <f t="shared" si="138"/>
        <v>2062.5700000000002</v>
      </c>
      <c r="S276" s="72">
        <f t="shared" si="138"/>
        <v>2133.1799999999998</v>
      </c>
      <c r="T276" s="72">
        <f t="shared" si="138"/>
        <v>2177.33</v>
      </c>
      <c r="U276" s="72">
        <f t="shared" si="138"/>
        <v>2093.7199999999998</v>
      </c>
      <c r="V276" s="72">
        <f t="shared" si="138"/>
        <v>2021.04</v>
      </c>
      <c r="W276" s="72">
        <f t="shared" si="138"/>
        <v>1942.96</v>
      </c>
      <c r="X276" s="72">
        <f t="shared" si="138"/>
        <v>1866.66</v>
      </c>
      <c r="Y276" s="72">
        <f t="shared" si="138"/>
        <v>1840.26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1">
        <f>B272</f>
        <v>698.52</v>
      </c>
      <c r="C277" s="71">
        <f t="shared" ref="C277:Y279" si="139">C272</f>
        <v>698.52</v>
      </c>
      <c r="D277" s="71">
        <f t="shared" si="139"/>
        <v>698.52</v>
      </c>
      <c r="E277" s="71">
        <f t="shared" si="139"/>
        <v>698.52</v>
      </c>
      <c r="F277" s="71">
        <f t="shared" si="139"/>
        <v>698.52</v>
      </c>
      <c r="G277" s="71">
        <f t="shared" si="139"/>
        <v>698.52</v>
      </c>
      <c r="H277" s="71">
        <f t="shared" si="139"/>
        <v>698.52</v>
      </c>
      <c r="I277" s="71">
        <f t="shared" si="139"/>
        <v>698.52</v>
      </c>
      <c r="J277" s="71">
        <f t="shared" si="139"/>
        <v>698.52</v>
      </c>
      <c r="K277" s="71">
        <f t="shared" si="139"/>
        <v>698.52</v>
      </c>
      <c r="L277" s="71">
        <f t="shared" si="139"/>
        <v>698.52</v>
      </c>
      <c r="M277" s="71">
        <f t="shared" si="139"/>
        <v>698.52</v>
      </c>
      <c r="N277" s="71">
        <f t="shared" si="139"/>
        <v>698.52</v>
      </c>
      <c r="O277" s="71">
        <f t="shared" si="139"/>
        <v>698.52</v>
      </c>
      <c r="P277" s="71">
        <f t="shared" si="139"/>
        <v>698.52</v>
      </c>
      <c r="Q277" s="71">
        <f t="shared" si="139"/>
        <v>698.52</v>
      </c>
      <c r="R277" s="71">
        <f t="shared" si="139"/>
        <v>698.52</v>
      </c>
      <c r="S277" s="71">
        <f t="shared" si="139"/>
        <v>698.52</v>
      </c>
      <c r="T277" s="71">
        <f t="shared" si="139"/>
        <v>698.52</v>
      </c>
      <c r="U277" s="71">
        <f t="shared" si="139"/>
        <v>698.52</v>
      </c>
      <c r="V277" s="71">
        <f t="shared" si="139"/>
        <v>698.52</v>
      </c>
      <c r="W277" s="71">
        <f t="shared" si="139"/>
        <v>698.52</v>
      </c>
      <c r="X277" s="71">
        <f t="shared" si="139"/>
        <v>698.52</v>
      </c>
      <c r="Y277" s="71">
        <f t="shared" si="139"/>
        <v>698.52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3">
        <f>B273</f>
        <v>4.8099999999999996</v>
      </c>
      <c r="C278" s="73">
        <f t="shared" si="139"/>
        <v>4.8099999999999996</v>
      </c>
      <c r="D278" s="73">
        <f t="shared" si="139"/>
        <v>4.8099999999999996</v>
      </c>
      <c r="E278" s="73">
        <f t="shared" si="139"/>
        <v>4.8099999999999996</v>
      </c>
      <c r="F278" s="73">
        <f t="shared" si="139"/>
        <v>4.8099999999999996</v>
      </c>
      <c r="G278" s="73">
        <f t="shared" si="139"/>
        <v>4.8099999999999996</v>
      </c>
      <c r="H278" s="73">
        <f t="shared" si="139"/>
        <v>4.8099999999999996</v>
      </c>
      <c r="I278" s="73">
        <f t="shared" si="139"/>
        <v>4.8099999999999996</v>
      </c>
      <c r="J278" s="73">
        <f t="shared" si="139"/>
        <v>4.8099999999999996</v>
      </c>
      <c r="K278" s="73">
        <f t="shared" si="139"/>
        <v>4.8099999999999996</v>
      </c>
      <c r="L278" s="73">
        <f t="shared" si="139"/>
        <v>4.8099999999999996</v>
      </c>
      <c r="M278" s="73">
        <f t="shared" si="139"/>
        <v>4.8099999999999996</v>
      </c>
      <c r="N278" s="73">
        <f t="shared" si="139"/>
        <v>4.8099999999999996</v>
      </c>
      <c r="O278" s="73">
        <f t="shared" si="139"/>
        <v>4.8099999999999996</v>
      </c>
      <c r="P278" s="73">
        <f t="shared" si="139"/>
        <v>4.8099999999999996</v>
      </c>
      <c r="Q278" s="73">
        <f t="shared" si="139"/>
        <v>4.8099999999999996</v>
      </c>
      <c r="R278" s="73">
        <f t="shared" si="139"/>
        <v>4.8099999999999996</v>
      </c>
      <c r="S278" s="73">
        <f t="shared" si="139"/>
        <v>4.8099999999999996</v>
      </c>
      <c r="T278" s="73">
        <f t="shared" si="139"/>
        <v>4.8099999999999996</v>
      </c>
      <c r="U278" s="73">
        <f t="shared" si="139"/>
        <v>4.8099999999999996</v>
      </c>
      <c r="V278" s="73">
        <f t="shared" si="139"/>
        <v>4.8099999999999996</v>
      </c>
      <c r="W278" s="73">
        <f t="shared" si="139"/>
        <v>4.8099999999999996</v>
      </c>
      <c r="X278" s="73">
        <f t="shared" si="139"/>
        <v>4.8099999999999996</v>
      </c>
      <c r="Y278" s="73">
        <f t="shared" si="139"/>
        <v>4.8099999999999996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2">
        <f>B274</f>
        <v>1356.65</v>
      </c>
      <c r="C279" s="72">
        <f t="shared" si="139"/>
        <v>1356.65</v>
      </c>
      <c r="D279" s="72">
        <f t="shared" si="139"/>
        <v>1356.65</v>
      </c>
      <c r="E279" s="72">
        <f t="shared" si="139"/>
        <v>1356.65</v>
      </c>
      <c r="F279" s="72">
        <f t="shared" si="139"/>
        <v>1356.65</v>
      </c>
      <c r="G279" s="72">
        <f t="shared" si="139"/>
        <v>1356.65</v>
      </c>
      <c r="H279" s="72">
        <f t="shared" si="139"/>
        <v>1356.65</v>
      </c>
      <c r="I279" s="72">
        <f t="shared" si="139"/>
        <v>1356.65</v>
      </c>
      <c r="J279" s="72">
        <f t="shared" si="139"/>
        <v>1356.65</v>
      </c>
      <c r="K279" s="72">
        <f t="shared" si="139"/>
        <v>1356.65</v>
      </c>
      <c r="L279" s="72">
        <f t="shared" si="139"/>
        <v>1356.65</v>
      </c>
      <c r="M279" s="72">
        <f t="shared" si="139"/>
        <v>1356.65</v>
      </c>
      <c r="N279" s="72">
        <f t="shared" si="139"/>
        <v>1356.65</v>
      </c>
      <c r="O279" s="72">
        <f t="shared" si="139"/>
        <v>1356.65</v>
      </c>
      <c r="P279" s="72">
        <f t="shared" si="139"/>
        <v>1356.65</v>
      </c>
      <c r="Q279" s="72">
        <f t="shared" si="139"/>
        <v>1356.65</v>
      </c>
      <c r="R279" s="72">
        <f t="shared" si="139"/>
        <v>1356.65</v>
      </c>
      <c r="S279" s="72">
        <f t="shared" si="139"/>
        <v>1356.65</v>
      </c>
      <c r="T279" s="72">
        <f t="shared" si="139"/>
        <v>1356.65</v>
      </c>
      <c r="U279" s="72">
        <f t="shared" si="139"/>
        <v>1356.65</v>
      </c>
      <c r="V279" s="72">
        <f t="shared" si="139"/>
        <v>1356.65</v>
      </c>
      <c r="W279" s="72">
        <f t="shared" si="139"/>
        <v>1356.65</v>
      </c>
      <c r="X279" s="72">
        <f t="shared" si="139"/>
        <v>1356.65</v>
      </c>
      <c r="Y279" s="72">
        <f t="shared" si="139"/>
        <v>1356.65</v>
      </c>
      <c r="Z279" s="50"/>
      <c r="AA279" s="50"/>
    </row>
    <row r="280" spans="1:27" s="10" customFormat="1" ht="25.5" customHeight="1" x14ac:dyDescent="0.2">
      <c r="A280" s="32">
        <v>24</v>
      </c>
      <c r="B280" s="70">
        <f t="shared" ref="B280:Y280" si="140">SUM(B281:B284)</f>
        <v>3779.71</v>
      </c>
      <c r="C280" s="70">
        <f t="shared" si="140"/>
        <v>3821.5299999999997</v>
      </c>
      <c r="D280" s="70">
        <f t="shared" si="140"/>
        <v>3856.37</v>
      </c>
      <c r="E280" s="70">
        <f t="shared" si="140"/>
        <v>3890.19</v>
      </c>
      <c r="F280" s="70">
        <f t="shared" si="140"/>
        <v>3901.54</v>
      </c>
      <c r="G280" s="70">
        <f t="shared" si="140"/>
        <v>3955.0299999999997</v>
      </c>
      <c r="H280" s="70">
        <f t="shared" si="140"/>
        <v>3984.4</v>
      </c>
      <c r="I280" s="70">
        <f t="shared" si="140"/>
        <v>4022.58</v>
      </c>
      <c r="J280" s="70">
        <f t="shared" si="140"/>
        <v>4009.56</v>
      </c>
      <c r="K280" s="70">
        <f t="shared" si="140"/>
        <v>4013.29</v>
      </c>
      <c r="L280" s="70">
        <f t="shared" si="140"/>
        <v>4001.4300000000003</v>
      </c>
      <c r="M280" s="70">
        <f t="shared" si="140"/>
        <v>3999.06</v>
      </c>
      <c r="N280" s="70">
        <f t="shared" si="140"/>
        <v>3997.31</v>
      </c>
      <c r="O280" s="70">
        <f t="shared" si="140"/>
        <v>3998.56</v>
      </c>
      <c r="P280" s="70">
        <f t="shared" si="140"/>
        <v>4030.2799999999997</v>
      </c>
      <c r="Q280" s="70">
        <f t="shared" si="140"/>
        <v>4065.84</v>
      </c>
      <c r="R280" s="70">
        <f t="shared" si="140"/>
        <v>4067.4</v>
      </c>
      <c r="S280" s="70">
        <f t="shared" si="140"/>
        <v>4047.15</v>
      </c>
      <c r="T280" s="70">
        <f t="shared" si="140"/>
        <v>3943.0299999999997</v>
      </c>
      <c r="U280" s="70">
        <f t="shared" si="140"/>
        <v>3910.81</v>
      </c>
      <c r="V280" s="70">
        <f t="shared" si="140"/>
        <v>3821.48</v>
      </c>
      <c r="W280" s="70">
        <f t="shared" si="140"/>
        <v>3958.24</v>
      </c>
      <c r="X280" s="70">
        <f t="shared" si="140"/>
        <v>3839.5699999999997</v>
      </c>
      <c r="Y280" s="70">
        <f t="shared" si="140"/>
        <v>3837.6800000000003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2">
        <f t="shared" ref="B281:Y281" si="141">B123</f>
        <v>1719.73</v>
      </c>
      <c r="C281" s="72">
        <f t="shared" si="141"/>
        <v>1761.55</v>
      </c>
      <c r="D281" s="72">
        <f t="shared" si="141"/>
        <v>1796.39</v>
      </c>
      <c r="E281" s="72">
        <f t="shared" si="141"/>
        <v>1830.21</v>
      </c>
      <c r="F281" s="72">
        <f t="shared" si="141"/>
        <v>1841.56</v>
      </c>
      <c r="G281" s="72">
        <f t="shared" si="141"/>
        <v>1895.05</v>
      </c>
      <c r="H281" s="72">
        <f t="shared" si="141"/>
        <v>1924.42</v>
      </c>
      <c r="I281" s="72">
        <f t="shared" si="141"/>
        <v>1962.6</v>
      </c>
      <c r="J281" s="72">
        <f t="shared" si="141"/>
        <v>1949.58</v>
      </c>
      <c r="K281" s="72">
        <f t="shared" si="141"/>
        <v>1953.31</v>
      </c>
      <c r="L281" s="72">
        <f t="shared" si="141"/>
        <v>1941.45</v>
      </c>
      <c r="M281" s="72">
        <f t="shared" si="141"/>
        <v>1939.08</v>
      </c>
      <c r="N281" s="72">
        <f t="shared" si="141"/>
        <v>1937.33</v>
      </c>
      <c r="O281" s="72">
        <f t="shared" si="141"/>
        <v>1938.58</v>
      </c>
      <c r="P281" s="72">
        <f t="shared" si="141"/>
        <v>1970.3</v>
      </c>
      <c r="Q281" s="72">
        <f t="shared" si="141"/>
        <v>2005.86</v>
      </c>
      <c r="R281" s="72">
        <f t="shared" si="141"/>
        <v>2007.42</v>
      </c>
      <c r="S281" s="72">
        <f t="shared" si="141"/>
        <v>1987.17</v>
      </c>
      <c r="T281" s="72">
        <f t="shared" si="141"/>
        <v>1883.05</v>
      </c>
      <c r="U281" s="72">
        <f t="shared" si="141"/>
        <v>1850.83</v>
      </c>
      <c r="V281" s="72">
        <f t="shared" si="141"/>
        <v>1761.5</v>
      </c>
      <c r="W281" s="72">
        <f t="shared" si="141"/>
        <v>1898.26</v>
      </c>
      <c r="X281" s="72">
        <f t="shared" si="141"/>
        <v>1779.59</v>
      </c>
      <c r="Y281" s="72">
        <f t="shared" si="141"/>
        <v>1777.7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1">
        <f>B277</f>
        <v>698.52</v>
      </c>
      <c r="C282" s="71">
        <f t="shared" ref="C282:Y284" si="142">C277</f>
        <v>698.52</v>
      </c>
      <c r="D282" s="71">
        <f t="shared" si="142"/>
        <v>698.52</v>
      </c>
      <c r="E282" s="71">
        <f t="shared" si="142"/>
        <v>698.52</v>
      </c>
      <c r="F282" s="71">
        <f t="shared" si="142"/>
        <v>698.52</v>
      </c>
      <c r="G282" s="71">
        <f t="shared" si="142"/>
        <v>698.52</v>
      </c>
      <c r="H282" s="71">
        <f t="shared" si="142"/>
        <v>698.52</v>
      </c>
      <c r="I282" s="71">
        <f t="shared" si="142"/>
        <v>698.52</v>
      </c>
      <c r="J282" s="71">
        <f t="shared" si="142"/>
        <v>698.52</v>
      </c>
      <c r="K282" s="71">
        <f t="shared" si="142"/>
        <v>698.52</v>
      </c>
      <c r="L282" s="71">
        <f t="shared" si="142"/>
        <v>698.52</v>
      </c>
      <c r="M282" s="71">
        <f t="shared" si="142"/>
        <v>698.52</v>
      </c>
      <c r="N282" s="71">
        <f t="shared" si="142"/>
        <v>698.52</v>
      </c>
      <c r="O282" s="71">
        <f t="shared" si="142"/>
        <v>698.52</v>
      </c>
      <c r="P282" s="71">
        <f t="shared" si="142"/>
        <v>698.52</v>
      </c>
      <c r="Q282" s="71">
        <f t="shared" si="142"/>
        <v>698.52</v>
      </c>
      <c r="R282" s="71">
        <f t="shared" si="142"/>
        <v>698.52</v>
      </c>
      <c r="S282" s="71">
        <f t="shared" si="142"/>
        <v>698.52</v>
      </c>
      <c r="T282" s="71">
        <f t="shared" si="142"/>
        <v>698.52</v>
      </c>
      <c r="U282" s="71">
        <f t="shared" si="142"/>
        <v>698.52</v>
      </c>
      <c r="V282" s="71">
        <f t="shared" si="142"/>
        <v>698.52</v>
      </c>
      <c r="W282" s="71">
        <f t="shared" si="142"/>
        <v>698.52</v>
      </c>
      <c r="X282" s="71">
        <f t="shared" si="142"/>
        <v>698.52</v>
      </c>
      <c r="Y282" s="71">
        <f t="shared" si="142"/>
        <v>698.52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3">
        <f>B278</f>
        <v>4.8099999999999996</v>
      </c>
      <c r="C283" s="73">
        <f t="shared" si="142"/>
        <v>4.8099999999999996</v>
      </c>
      <c r="D283" s="73">
        <f t="shared" si="142"/>
        <v>4.8099999999999996</v>
      </c>
      <c r="E283" s="73">
        <f t="shared" si="142"/>
        <v>4.8099999999999996</v>
      </c>
      <c r="F283" s="73">
        <f t="shared" si="142"/>
        <v>4.8099999999999996</v>
      </c>
      <c r="G283" s="73">
        <f t="shared" si="142"/>
        <v>4.8099999999999996</v>
      </c>
      <c r="H283" s="73">
        <f t="shared" si="142"/>
        <v>4.8099999999999996</v>
      </c>
      <c r="I283" s="73">
        <f t="shared" si="142"/>
        <v>4.8099999999999996</v>
      </c>
      <c r="J283" s="73">
        <f t="shared" si="142"/>
        <v>4.8099999999999996</v>
      </c>
      <c r="K283" s="73">
        <f t="shared" si="142"/>
        <v>4.8099999999999996</v>
      </c>
      <c r="L283" s="73">
        <f t="shared" si="142"/>
        <v>4.8099999999999996</v>
      </c>
      <c r="M283" s="73">
        <f t="shared" si="142"/>
        <v>4.8099999999999996</v>
      </c>
      <c r="N283" s="73">
        <f t="shared" si="142"/>
        <v>4.8099999999999996</v>
      </c>
      <c r="O283" s="73">
        <f t="shared" si="142"/>
        <v>4.8099999999999996</v>
      </c>
      <c r="P283" s="73">
        <f t="shared" si="142"/>
        <v>4.8099999999999996</v>
      </c>
      <c r="Q283" s="73">
        <f t="shared" si="142"/>
        <v>4.8099999999999996</v>
      </c>
      <c r="R283" s="73">
        <f t="shared" si="142"/>
        <v>4.8099999999999996</v>
      </c>
      <c r="S283" s="73">
        <f t="shared" si="142"/>
        <v>4.8099999999999996</v>
      </c>
      <c r="T283" s="73">
        <f t="shared" si="142"/>
        <v>4.8099999999999996</v>
      </c>
      <c r="U283" s="73">
        <f t="shared" si="142"/>
        <v>4.8099999999999996</v>
      </c>
      <c r="V283" s="73">
        <f t="shared" si="142"/>
        <v>4.8099999999999996</v>
      </c>
      <c r="W283" s="73">
        <f t="shared" si="142"/>
        <v>4.8099999999999996</v>
      </c>
      <c r="X283" s="73">
        <f t="shared" si="142"/>
        <v>4.8099999999999996</v>
      </c>
      <c r="Y283" s="73">
        <f t="shared" si="142"/>
        <v>4.8099999999999996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2">
        <f>B279</f>
        <v>1356.65</v>
      </c>
      <c r="C284" s="72">
        <f t="shared" si="142"/>
        <v>1356.65</v>
      </c>
      <c r="D284" s="72">
        <f t="shared" si="142"/>
        <v>1356.65</v>
      </c>
      <c r="E284" s="72">
        <f t="shared" si="142"/>
        <v>1356.65</v>
      </c>
      <c r="F284" s="72">
        <f t="shared" si="142"/>
        <v>1356.65</v>
      </c>
      <c r="G284" s="72">
        <f t="shared" si="142"/>
        <v>1356.65</v>
      </c>
      <c r="H284" s="72">
        <f t="shared" si="142"/>
        <v>1356.65</v>
      </c>
      <c r="I284" s="72">
        <f t="shared" si="142"/>
        <v>1356.65</v>
      </c>
      <c r="J284" s="72">
        <f t="shared" si="142"/>
        <v>1356.65</v>
      </c>
      <c r="K284" s="72">
        <f t="shared" si="142"/>
        <v>1356.65</v>
      </c>
      <c r="L284" s="72">
        <f t="shared" si="142"/>
        <v>1356.65</v>
      </c>
      <c r="M284" s="72">
        <f t="shared" si="142"/>
        <v>1356.65</v>
      </c>
      <c r="N284" s="72">
        <f t="shared" si="142"/>
        <v>1356.65</v>
      </c>
      <c r="O284" s="72">
        <f t="shared" si="142"/>
        <v>1356.65</v>
      </c>
      <c r="P284" s="72">
        <f t="shared" si="142"/>
        <v>1356.65</v>
      </c>
      <c r="Q284" s="72">
        <f t="shared" si="142"/>
        <v>1356.65</v>
      </c>
      <c r="R284" s="72">
        <f t="shared" si="142"/>
        <v>1356.65</v>
      </c>
      <c r="S284" s="72">
        <f t="shared" si="142"/>
        <v>1356.65</v>
      </c>
      <c r="T284" s="72">
        <f t="shared" si="142"/>
        <v>1356.65</v>
      </c>
      <c r="U284" s="72">
        <f t="shared" si="142"/>
        <v>1356.65</v>
      </c>
      <c r="V284" s="72">
        <f t="shared" si="142"/>
        <v>1356.65</v>
      </c>
      <c r="W284" s="72">
        <f t="shared" si="142"/>
        <v>1356.65</v>
      </c>
      <c r="X284" s="72">
        <f t="shared" si="142"/>
        <v>1356.65</v>
      </c>
      <c r="Y284" s="72">
        <f t="shared" si="142"/>
        <v>1356.65</v>
      </c>
      <c r="Z284" s="50"/>
      <c r="AA284" s="50"/>
    </row>
    <row r="285" spans="1:27" s="10" customFormat="1" ht="25.5" customHeight="1" x14ac:dyDescent="0.2">
      <c r="A285" s="32">
        <v>25</v>
      </c>
      <c r="B285" s="70">
        <f t="shared" ref="B285:Y285" si="143">SUM(B286:B289)</f>
        <v>3835.52</v>
      </c>
      <c r="C285" s="70">
        <f t="shared" si="143"/>
        <v>3815.23</v>
      </c>
      <c r="D285" s="70">
        <f t="shared" si="143"/>
        <v>3830.33</v>
      </c>
      <c r="E285" s="70">
        <f t="shared" si="143"/>
        <v>3838.6800000000003</v>
      </c>
      <c r="F285" s="70">
        <f t="shared" si="143"/>
        <v>3860.2799999999997</v>
      </c>
      <c r="G285" s="70">
        <f t="shared" si="143"/>
        <v>3917.98</v>
      </c>
      <c r="H285" s="70">
        <f t="shared" si="143"/>
        <v>3950.99</v>
      </c>
      <c r="I285" s="70">
        <f t="shared" si="143"/>
        <v>3982.12</v>
      </c>
      <c r="J285" s="70">
        <f t="shared" si="143"/>
        <v>3990.46</v>
      </c>
      <c r="K285" s="70">
        <f t="shared" si="143"/>
        <v>3998.95</v>
      </c>
      <c r="L285" s="70">
        <f t="shared" si="143"/>
        <v>3979.3900000000003</v>
      </c>
      <c r="M285" s="70">
        <f t="shared" si="143"/>
        <v>3987.02</v>
      </c>
      <c r="N285" s="70">
        <f t="shared" si="143"/>
        <v>3984.4700000000003</v>
      </c>
      <c r="O285" s="70">
        <f t="shared" si="143"/>
        <v>3990.7200000000003</v>
      </c>
      <c r="P285" s="70">
        <f t="shared" si="143"/>
        <v>4017.9300000000003</v>
      </c>
      <c r="Q285" s="70">
        <f t="shared" si="143"/>
        <v>4043.3199999999997</v>
      </c>
      <c r="R285" s="70">
        <f t="shared" si="143"/>
        <v>4043.8199999999997</v>
      </c>
      <c r="S285" s="70">
        <f t="shared" si="143"/>
        <v>4024.2799999999997</v>
      </c>
      <c r="T285" s="70">
        <f t="shared" si="143"/>
        <v>3962.3900000000003</v>
      </c>
      <c r="U285" s="70">
        <f t="shared" si="143"/>
        <v>3875.83</v>
      </c>
      <c r="V285" s="70">
        <f t="shared" si="143"/>
        <v>3849.51</v>
      </c>
      <c r="W285" s="70">
        <f t="shared" si="143"/>
        <v>3866.98</v>
      </c>
      <c r="X285" s="70">
        <f t="shared" si="143"/>
        <v>3823.45</v>
      </c>
      <c r="Y285" s="70">
        <f t="shared" si="143"/>
        <v>3780.0299999999997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2">
        <f t="shared" ref="B286:Y286" si="144">B128</f>
        <v>1775.54</v>
      </c>
      <c r="C286" s="72">
        <f t="shared" si="144"/>
        <v>1755.25</v>
      </c>
      <c r="D286" s="72">
        <f t="shared" si="144"/>
        <v>1770.35</v>
      </c>
      <c r="E286" s="72">
        <f t="shared" si="144"/>
        <v>1778.7</v>
      </c>
      <c r="F286" s="72">
        <f t="shared" si="144"/>
        <v>1800.3</v>
      </c>
      <c r="G286" s="72">
        <f t="shared" si="144"/>
        <v>1858</v>
      </c>
      <c r="H286" s="72">
        <f t="shared" si="144"/>
        <v>1891.01</v>
      </c>
      <c r="I286" s="72">
        <f t="shared" si="144"/>
        <v>1922.14</v>
      </c>
      <c r="J286" s="72">
        <f t="shared" si="144"/>
        <v>1930.48</v>
      </c>
      <c r="K286" s="72">
        <f t="shared" si="144"/>
        <v>1938.97</v>
      </c>
      <c r="L286" s="72">
        <f t="shared" si="144"/>
        <v>1919.41</v>
      </c>
      <c r="M286" s="72">
        <f t="shared" si="144"/>
        <v>1927.04</v>
      </c>
      <c r="N286" s="72">
        <f t="shared" si="144"/>
        <v>1924.49</v>
      </c>
      <c r="O286" s="72">
        <f t="shared" si="144"/>
        <v>1930.74</v>
      </c>
      <c r="P286" s="72">
        <f t="shared" si="144"/>
        <v>1957.95</v>
      </c>
      <c r="Q286" s="72">
        <f t="shared" si="144"/>
        <v>1983.34</v>
      </c>
      <c r="R286" s="72">
        <f t="shared" si="144"/>
        <v>1983.84</v>
      </c>
      <c r="S286" s="72">
        <f t="shared" si="144"/>
        <v>1964.3</v>
      </c>
      <c r="T286" s="72">
        <f t="shared" si="144"/>
        <v>1902.41</v>
      </c>
      <c r="U286" s="72">
        <f t="shared" si="144"/>
        <v>1815.85</v>
      </c>
      <c r="V286" s="72">
        <f t="shared" si="144"/>
        <v>1789.53</v>
      </c>
      <c r="W286" s="72">
        <f t="shared" si="144"/>
        <v>1807</v>
      </c>
      <c r="X286" s="72">
        <f t="shared" si="144"/>
        <v>1763.47</v>
      </c>
      <c r="Y286" s="72">
        <f t="shared" si="144"/>
        <v>1720.05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1">
        <f>B282</f>
        <v>698.52</v>
      </c>
      <c r="C287" s="71">
        <f t="shared" ref="C287:Y289" si="145">C282</f>
        <v>698.52</v>
      </c>
      <c r="D287" s="71">
        <f t="shared" si="145"/>
        <v>698.52</v>
      </c>
      <c r="E287" s="71">
        <f t="shared" si="145"/>
        <v>698.52</v>
      </c>
      <c r="F287" s="71">
        <f t="shared" si="145"/>
        <v>698.52</v>
      </c>
      <c r="G287" s="71">
        <f t="shared" si="145"/>
        <v>698.52</v>
      </c>
      <c r="H287" s="71">
        <f t="shared" si="145"/>
        <v>698.52</v>
      </c>
      <c r="I287" s="71">
        <f t="shared" si="145"/>
        <v>698.52</v>
      </c>
      <c r="J287" s="71">
        <f t="shared" si="145"/>
        <v>698.52</v>
      </c>
      <c r="K287" s="71">
        <f t="shared" si="145"/>
        <v>698.52</v>
      </c>
      <c r="L287" s="71">
        <f t="shared" si="145"/>
        <v>698.52</v>
      </c>
      <c r="M287" s="71">
        <f t="shared" si="145"/>
        <v>698.52</v>
      </c>
      <c r="N287" s="71">
        <f t="shared" si="145"/>
        <v>698.52</v>
      </c>
      <c r="O287" s="71">
        <f t="shared" si="145"/>
        <v>698.52</v>
      </c>
      <c r="P287" s="71">
        <f t="shared" si="145"/>
        <v>698.52</v>
      </c>
      <c r="Q287" s="71">
        <f t="shared" si="145"/>
        <v>698.52</v>
      </c>
      <c r="R287" s="71">
        <f t="shared" si="145"/>
        <v>698.52</v>
      </c>
      <c r="S287" s="71">
        <f t="shared" si="145"/>
        <v>698.52</v>
      </c>
      <c r="T287" s="71">
        <f t="shared" si="145"/>
        <v>698.52</v>
      </c>
      <c r="U287" s="71">
        <f t="shared" si="145"/>
        <v>698.52</v>
      </c>
      <c r="V287" s="71">
        <f t="shared" si="145"/>
        <v>698.52</v>
      </c>
      <c r="W287" s="71">
        <f t="shared" si="145"/>
        <v>698.52</v>
      </c>
      <c r="X287" s="71">
        <f t="shared" si="145"/>
        <v>698.52</v>
      </c>
      <c r="Y287" s="71">
        <f t="shared" si="145"/>
        <v>698.52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3">
        <f>B283</f>
        <v>4.8099999999999996</v>
      </c>
      <c r="C288" s="73">
        <f t="shared" si="145"/>
        <v>4.8099999999999996</v>
      </c>
      <c r="D288" s="73">
        <f t="shared" si="145"/>
        <v>4.8099999999999996</v>
      </c>
      <c r="E288" s="73">
        <f t="shared" si="145"/>
        <v>4.8099999999999996</v>
      </c>
      <c r="F288" s="73">
        <f t="shared" si="145"/>
        <v>4.8099999999999996</v>
      </c>
      <c r="G288" s="73">
        <f t="shared" si="145"/>
        <v>4.8099999999999996</v>
      </c>
      <c r="H288" s="73">
        <f t="shared" si="145"/>
        <v>4.8099999999999996</v>
      </c>
      <c r="I288" s="73">
        <f t="shared" si="145"/>
        <v>4.8099999999999996</v>
      </c>
      <c r="J288" s="73">
        <f t="shared" si="145"/>
        <v>4.8099999999999996</v>
      </c>
      <c r="K288" s="73">
        <f t="shared" si="145"/>
        <v>4.8099999999999996</v>
      </c>
      <c r="L288" s="73">
        <f t="shared" si="145"/>
        <v>4.8099999999999996</v>
      </c>
      <c r="M288" s="73">
        <f t="shared" si="145"/>
        <v>4.8099999999999996</v>
      </c>
      <c r="N288" s="73">
        <f t="shared" si="145"/>
        <v>4.8099999999999996</v>
      </c>
      <c r="O288" s="73">
        <f t="shared" si="145"/>
        <v>4.8099999999999996</v>
      </c>
      <c r="P288" s="73">
        <f t="shared" si="145"/>
        <v>4.8099999999999996</v>
      </c>
      <c r="Q288" s="73">
        <f t="shared" si="145"/>
        <v>4.8099999999999996</v>
      </c>
      <c r="R288" s="73">
        <f t="shared" si="145"/>
        <v>4.8099999999999996</v>
      </c>
      <c r="S288" s="73">
        <f t="shared" si="145"/>
        <v>4.8099999999999996</v>
      </c>
      <c r="T288" s="73">
        <f t="shared" si="145"/>
        <v>4.8099999999999996</v>
      </c>
      <c r="U288" s="73">
        <f t="shared" si="145"/>
        <v>4.8099999999999996</v>
      </c>
      <c r="V288" s="73">
        <f t="shared" si="145"/>
        <v>4.8099999999999996</v>
      </c>
      <c r="W288" s="73">
        <f t="shared" si="145"/>
        <v>4.8099999999999996</v>
      </c>
      <c r="X288" s="73">
        <f t="shared" si="145"/>
        <v>4.8099999999999996</v>
      </c>
      <c r="Y288" s="73">
        <f t="shared" si="145"/>
        <v>4.8099999999999996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2">
        <f>B284</f>
        <v>1356.65</v>
      </c>
      <c r="C289" s="72">
        <f t="shared" si="145"/>
        <v>1356.65</v>
      </c>
      <c r="D289" s="72">
        <f t="shared" si="145"/>
        <v>1356.65</v>
      </c>
      <c r="E289" s="72">
        <f t="shared" si="145"/>
        <v>1356.65</v>
      </c>
      <c r="F289" s="72">
        <f t="shared" si="145"/>
        <v>1356.65</v>
      </c>
      <c r="G289" s="72">
        <f t="shared" si="145"/>
        <v>1356.65</v>
      </c>
      <c r="H289" s="72">
        <f t="shared" si="145"/>
        <v>1356.65</v>
      </c>
      <c r="I289" s="72">
        <f t="shared" si="145"/>
        <v>1356.65</v>
      </c>
      <c r="J289" s="72">
        <f t="shared" si="145"/>
        <v>1356.65</v>
      </c>
      <c r="K289" s="72">
        <f t="shared" si="145"/>
        <v>1356.65</v>
      </c>
      <c r="L289" s="72">
        <f t="shared" si="145"/>
        <v>1356.65</v>
      </c>
      <c r="M289" s="72">
        <f t="shared" si="145"/>
        <v>1356.65</v>
      </c>
      <c r="N289" s="72">
        <f t="shared" si="145"/>
        <v>1356.65</v>
      </c>
      <c r="O289" s="72">
        <f t="shared" si="145"/>
        <v>1356.65</v>
      </c>
      <c r="P289" s="72">
        <f t="shared" si="145"/>
        <v>1356.65</v>
      </c>
      <c r="Q289" s="72">
        <f t="shared" si="145"/>
        <v>1356.65</v>
      </c>
      <c r="R289" s="72">
        <f t="shared" si="145"/>
        <v>1356.65</v>
      </c>
      <c r="S289" s="72">
        <f t="shared" si="145"/>
        <v>1356.65</v>
      </c>
      <c r="T289" s="72">
        <f t="shared" si="145"/>
        <v>1356.65</v>
      </c>
      <c r="U289" s="72">
        <f t="shared" si="145"/>
        <v>1356.65</v>
      </c>
      <c r="V289" s="72">
        <f t="shared" si="145"/>
        <v>1356.65</v>
      </c>
      <c r="W289" s="72">
        <f t="shared" si="145"/>
        <v>1356.65</v>
      </c>
      <c r="X289" s="72">
        <f t="shared" si="145"/>
        <v>1356.65</v>
      </c>
      <c r="Y289" s="72">
        <f t="shared" si="145"/>
        <v>1356.65</v>
      </c>
      <c r="Z289" s="50"/>
      <c r="AA289" s="50"/>
    </row>
    <row r="290" spans="1:27" s="10" customFormat="1" ht="25.5" customHeight="1" x14ac:dyDescent="0.2">
      <c r="A290" s="32">
        <v>26</v>
      </c>
      <c r="B290" s="70">
        <f t="shared" ref="B290:Y290" si="146">SUM(B291:B294)</f>
        <v>3828.2200000000003</v>
      </c>
      <c r="C290" s="70">
        <f t="shared" si="146"/>
        <v>3820.99</v>
      </c>
      <c r="D290" s="70">
        <f t="shared" si="146"/>
        <v>3792.29</v>
      </c>
      <c r="E290" s="70">
        <f t="shared" si="146"/>
        <v>3819.5299999999997</v>
      </c>
      <c r="F290" s="70">
        <f t="shared" si="146"/>
        <v>3834.42</v>
      </c>
      <c r="G290" s="70">
        <f t="shared" si="146"/>
        <v>3904.37</v>
      </c>
      <c r="H290" s="70">
        <f t="shared" si="146"/>
        <v>3940.8900000000003</v>
      </c>
      <c r="I290" s="70">
        <f t="shared" si="146"/>
        <v>3978.35</v>
      </c>
      <c r="J290" s="70">
        <f t="shared" si="146"/>
        <v>3987.5699999999997</v>
      </c>
      <c r="K290" s="70">
        <f t="shared" si="146"/>
        <v>3979.2</v>
      </c>
      <c r="L290" s="70">
        <f t="shared" si="146"/>
        <v>3965.56</v>
      </c>
      <c r="M290" s="70">
        <f t="shared" si="146"/>
        <v>3969.9700000000003</v>
      </c>
      <c r="N290" s="70">
        <f t="shared" si="146"/>
        <v>3969.9300000000003</v>
      </c>
      <c r="O290" s="70">
        <f t="shared" si="146"/>
        <v>3981.8199999999997</v>
      </c>
      <c r="P290" s="70">
        <f t="shared" si="146"/>
        <v>4002.6800000000003</v>
      </c>
      <c r="Q290" s="70">
        <f t="shared" si="146"/>
        <v>4032.45</v>
      </c>
      <c r="R290" s="70">
        <f t="shared" si="146"/>
        <v>4036.02</v>
      </c>
      <c r="S290" s="70">
        <f t="shared" si="146"/>
        <v>4033.9300000000003</v>
      </c>
      <c r="T290" s="70">
        <f t="shared" si="146"/>
        <v>3975.94</v>
      </c>
      <c r="U290" s="70">
        <f t="shared" si="146"/>
        <v>3888.7</v>
      </c>
      <c r="V290" s="70">
        <f t="shared" si="146"/>
        <v>3892.9</v>
      </c>
      <c r="W290" s="70">
        <f t="shared" si="146"/>
        <v>3927.6800000000003</v>
      </c>
      <c r="X290" s="70">
        <f t="shared" si="146"/>
        <v>3859.44</v>
      </c>
      <c r="Y290" s="70">
        <f t="shared" si="146"/>
        <v>3816.46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2">
        <f t="shared" ref="B291:Y291" si="147">B133</f>
        <v>1768.24</v>
      </c>
      <c r="C291" s="72">
        <f t="shared" si="147"/>
        <v>1761.01</v>
      </c>
      <c r="D291" s="72">
        <f t="shared" si="147"/>
        <v>1732.31</v>
      </c>
      <c r="E291" s="72">
        <f t="shared" si="147"/>
        <v>1759.55</v>
      </c>
      <c r="F291" s="72">
        <f t="shared" si="147"/>
        <v>1774.44</v>
      </c>
      <c r="G291" s="72">
        <f t="shared" si="147"/>
        <v>1844.39</v>
      </c>
      <c r="H291" s="72">
        <f t="shared" si="147"/>
        <v>1880.91</v>
      </c>
      <c r="I291" s="72">
        <f t="shared" si="147"/>
        <v>1918.37</v>
      </c>
      <c r="J291" s="72">
        <f t="shared" si="147"/>
        <v>1927.59</v>
      </c>
      <c r="K291" s="72">
        <f t="shared" si="147"/>
        <v>1919.22</v>
      </c>
      <c r="L291" s="72">
        <f t="shared" si="147"/>
        <v>1905.58</v>
      </c>
      <c r="M291" s="72">
        <f t="shared" si="147"/>
        <v>1909.99</v>
      </c>
      <c r="N291" s="72">
        <f t="shared" si="147"/>
        <v>1909.95</v>
      </c>
      <c r="O291" s="72">
        <f t="shared" si="147"/>
        <v>1921.84</v>
      </c>
      <c r="P291" s="72">
        <f t="shared" si="147"/>
        <v>1942.7</v>
      </c>
      <c r="Q291" s="72">
        <f t="shared" si="147"/>
        <v>1972.47</v>
      </c>
      <c r="R291" s="72">
        <f t="shared" si="147"/>
        <v>1976.04</v>
      </c>
      <c r="S291" s="72">
        <f t="shared" si="147"/>
        <v>1973.95</v>
      </c>
      <c r="T291" s="72">
        <f t="shared" si="147"/>
        <v>1915.96</v>
      </c>
      <c r="U291" s="72">
        <f t="shared" si="147"/>
        <v>1828.72</v>
      </c>
      <c r="V291" s="72">
        <f t="shared" si="147"/>
        <v>1832.92</v>
      </c>
      <c r="W291" s="72">
        <f t="shared" si="147"/>
        <v>1867.7</v>
      </c>
      <c r="X291" s="72">
        <f t="shared" si="147"/>
        <v>1799.46</v>
      </c>
      <c r="Y291" s="72">
        <f t="shared" si="147"/>
        <v>1756.48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1">
        <f>B287</f>
        <v>698.52</v>
      </c>
      <c r="C292" s="71">
        <f t="shared" ref="C292:Y294" si="148">C287</f>
        <v>698.52</v>
      </c>
      <c r="D292" s="71">
        <f t="shared" si="148"/>
        <v>698.52</v>
      </c>
      <c r="E292" s="71">
        <f t="shared" si="148"/>
        <v>698.52</v>
      </c>
      <c r="F292" s="71">
        <f t="shared" si="148"/>
        <v>698.52</v>
      </c>
      <c r="G292" s="71">
        <f t="shared" si="148"/>
        <v>698.52</v>
      </c>
      <c r="H292" s="71">
        <f t="shared" si="148"/>
        <v>698.52</v>
      </c>
      <c r="I292" s="71">
        <f t="shared" si="148"/>
        <v>698.52</v>
      </c>
      <c r="J292" s="71">
        <f t="shared" si="148"/>
        <v>698.52</v>
      </c>
      <c r="K292" s="71">
        <f t="shared" si="148"/>
        <v>698.52</v>
      </c>
      <c r="L292" s="71">
        <f t="shared" si="148"/>
        <v>698.52</v>
      </c>
      <c r="M292" s="71">
        <f t="shared" si="148"/>
        <v>698.52</v>
      </c>
      <c r="N292" s="71">
        <f t="shared" si="148"/>
        <v>698.52</v>
      </c>
      <c r="O292" s="71">
        <f t="shared" si="148"/>
        <v>698.52</v>
      </c>
      <c r="P292" s="71">
        <f t="shared" si="148"/>
        <v>698.52</v>
      </c>
      <c r="Q292" s="71">
        <f t="shared" si="148"/>
        <v>698.52</v>
      </c>
      <c r="R292" s="71">
        <f t="shared" si="148"/>
        <v>698.52</v>
      </c>
      <c r="S292" s="71">
        <f t="shared" si="148"/>
        <v>698.52</v>
      </c>
      <c r="T292" s="71">
        <f t="shared" si="148"/>
        <v>698.52</v>
      </c>
      <c r="U292" s="71">
        <f t="shared" si="148"/>
        <v>698.52</v>
      </c>
      <c r="V292" s="71">
        <f t="shared" si="148"/>
        <v>698.52</v>
      </c>
      <c r="W292" s="71">
        <f t="shared" si="148"/>
        <v>698.52</v>
      </c>
      <c r="X292" s="71">
        <f t="shared" si="148"/>
        <v>698.52</v>
      </c>
      <c r="Y292" s="71">
        <f t="shared" si="148"/>
        <v>698.52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3">
        <f>B288</f>
        <v>4.8099999999999996</v>
      </c>
      <c r="C293" s="73">
        <f t="shared" si="148"/>
        <v>4.8099999999999996</v>
      </c>
      <c r="D293" s="73">
        <f t="shared" si="148"/>
        <v>4.8099999999999996</v>
      </c>
      <c r="E293" s="73">
        <f t="shared" si="148"/>
        <v>4.8099999999999996</v>
      </c>
      <c r="F293" s="73">
        <f t="shared" si="148"/>
        <v>4.8099999999999996</v>
      </c>
      <c r="G293" s="73">
        <f t="shared" si="148"/>
        <v>4.8099999999999996</v>
      </c>
      <c r="H293" s="73">
        <f t="shared" si="148"/>
        <v>4.8099999999999996</v>
      </c>
      <c r="I293" s="73">
        <f t="shared" si="148"/>
        <v>4.8099999999999996</v>
      </c>
      <c r="J293" s="73">
        <f t="shared" si="148"/>
        <v>4.8099999999999996</v>
      </c>
      <c r="K293" s="73">
        <f t="shared" si="148"/>
        <v>4.8099999999999996</v>
      </c>
      <c r="L293" s="73">
        <f t="shared" si="148"/>
        <v>4.8099999999999996</v>
      </c>
      <c r="M293" s="73">
        <f t="shared" si="148"/>
        <v>4.8099999999999996</v>
      </c>
      <c r="N293" s="73">
        <f t="shared" si="148"/>
        <v>4.8099999999999996</v>
      </c>
      <c r="O293" s="73">
        <f t="shared" si="148"/>
        <v>4.8099999999999996</v>
      </c>
      <c r="P293" s="73">
        <f t="shared" si="148"/>
        <v>4.8099999999999996</v>
      </c>
      <c r="Q293" s="73">
        <f t="shared" si="148"/>
        <v>4.8099999999999996</v>
      </c>
      <c r="R293" s="73">
        <f t="shared" si="148"/>
        <v>4.8099999999999996</v>
      </c>
      <c r="S293" s="73">
        <f t="shared" si="148"/>
        <v>4.8099999999999996</v>
      </c>
      <c r="T293" s="73">
        <f t="shared" si="148"/>
        <v>4.8099999999999996</v>
      </c>
      <c r="U293" s="73">
        <f t="shared" si="148"/>
        <v>4.8099999999999996</v>
      </c>
      <c r="V293" s="73">
        <f t="shared" si="148"/>
        <v>4.8099999999999996</v>
      </c>
      <c r="W293" s="73">
        <f t="shared" si="148"/>
        <v>4.8099999999999996</v>
      </c>
      <c r="X293" s="73">
        <f t="shared" si="148"/>
        <v>4.8099999999999996</v>
      </c>
      <c r="Y293" s="73">
        <f t="shared" si="148"/>
        <v>4.8099999999999996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2">
        <f>B289</f>
        <v>1356.65</v>
      </c>
      <c r="C294" s="72">
        <f t="shared" si="148"/>
        <v>1356.65</v>
      </c>
      <c r="D294" s="72">
        <f t="shared" si="148"/>
        <v>1356.65</v>
      </c>
      <c r="E294" s="72">
        <f t="shared" si="148"/>
        <v>1356.65</v>
      </c>
      <c r="F294" s="72">
        <f t="shared" si="148"/>
        <v>1356.65</v>
      </c>
      <c r="G294" s="72">
        <f t="shared" si="148"/>
        <v>1356.65</v>
      </c>
      <c r="H294" s="72">
        <f t="shared" si="148"/>
        <v>1356.65</v>
      </c>
      <c r="I294" s="72">
        <f t="shared" si="148"/>
        <v>1356.65</v>
      </c>
      <c r="J294" s="72">
        <f t="shared" si="148"/>
        <v>1356.65</v>
      </c>
      <c r="K294" s="72">
        <f t="shared" si="148"/>
        <v>1356.65</v>
      </c>
      <c r="L294" s="72">
        <f t="shared" si="148"/>
        <v>1356.65</v>
      </c>
      <c r="M294" s="72">
        <f t="shared" si="148"/>
        <v>1356.65</v>
      </c>
      <c r="N294" s="72">
        <f t="shared" si="148"/>
        <v>1356.65</v>
      </c>
      <c r="O294" s="72">
        <f t="shared" si="148"/>
        <v>1356.65</v>
      </c>
      <c r="P294" s="72">
        <f t="shared" si="148"/>
        <v>1356.65</v>
      </c>
      <c r="Q294" s="72">
        <f t="shared" si="148"/>
        <v>1356.65</v>
      </c>
      <c r="R294" s="72">
        <f t="shared" si="148"/>
        <v>1356.65</v>
      </c>
      <c r="S294" s="72">
        <f t="shared" si="148"/>
        <v>1356.65</v>
      </c>
      <c r="T294" s="72">
        <f t="shared" si="148"/>
        <v>1356.65</v>
      </c>
      <c r="U294" s="72">
        <f t="shared" si="148"/>
        <v>1356.65</v>
      </c>
      <c r="V294" s="72">
        <f t="shared" si="148"/>
        <v>1356.65</v>
      </c>
      <c r="W294" s="72">
        <f t="shared" si="148"/>
        <v>1356.65</v>
      </c>
      <c r="X294" s="72">
        <f t="shared" si="148"/>
        <v>1356.65</v>
      </c>
      <c r="Y294" s="72">
        <f t="shared" si="148"/>
        <v>1356.65</v>
      </c>
      <c r="Z294" s="50"/>
      <c r="AA294" s="50"/>
    </row>
    <row r="295" spans="1:27" s="10" customFormat="1" ht="25.5" customHeight="1" x14ac:dyDescent="0.2">
      <c r="A295" s="32">
        <v>27</v>
      </c>
      <c r="B295" s="70">
        <f t="shared" ref="B295:Y295" si="149">SUM(B296:B299)</f>
        <v>3865.27</v>
      </c>
      <c r="C295" s="70">
        <f t="shared" si="149"/>
        <v>3879.19</v>
      </c>
      <c r="D295" s="70">
        <f t="shared" si="149"/>
        <v>3819.99</v>
      </c>
      <c r="E295" s="70">
        <f t="shared" si="149"/>
        <v>3832.84</v>
      </c>
      <c r="F295" s="70">
        <f t="shared" si="149"/>
        <v>3888.4300000000003</v>
      </c>
      <c r="G295" s="70">
        <f t="shared" si="149"/>
        <v>3948.4</v>
      </c>
      <c r="H295" s="70">
        <f t="shared" si="149"/>
        <v>3972.95</v>
      </c>
      <c r="I295" s="70">
        <f t="shared" si="149"/>
        <v>4001.38</v>
      </c>
      <c r="J295" s="70">
        <f t="shared" si="149"/>
        <v>4020.2200000000003</v>
      </c>
      <c r="K295" s="70">
        <f t="shared" si="149"/>
        <v>4011.42</v>
      </c>
      <c r="L295" s="70">
        <f t="shared" si="149"/>
        <v>3995.12</v>
      </c>
      <c r="M295" s="70">
        <f t="shared" si="149"/>
        <v>3997.3199999999997</v>
      </c>
      <c r="N295" s="70">
        <f t="shared" si="149"/>
        <v>3999.3900000000003</v>
      </c>
      <c r="O295" s="70">
        <f t="shared" si="149"/>
        <v>3987.98</v>
      </c>
      <c r="P295" s="70">
        <f t="shared" si="149"/>
        <v>4014.52</v>
      </c>
      <c r="Q295" s="70">
        <f t="shared" si="149"/>
        <v>4047.6800000000003</v>
      </c>
      <c r="R295" s="70">
        <f t="shared" si="149"/>
        <v>4076.6400000000003</v>
      </c>
      <c r="S295" s="70">
        <f t="shared" si="149"/>
        <v>4067.0699999999997</v>
      </c>
      <c r="T295" s="70">
        <f t="shared" si="149"/>
        <v>4010.26</v>
      </c>
      <c r="U295" s="70">
        <f t="shared" si="149"/>
        <v>3879.35</v>
      </c>
      <c r="V295" s="70">
        <f t="shared" si="149"/>
        <v>3892.16</v>
      </c>
      <c r="W295" s="70">
        <f t="shared" si="149"/>
        <v>3987.9700000000003</v>
      </c>
      <c r="X295" s="70">
        <f t="shared" si="149"/>
        <v>3903.09</v>
      </c>
      <c r="Y295" s="70">
        <f t="shared" si="149"/>
        <v>3833.27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2">
        <f t="shared" ref="B296:Y296" si="150">B138</f>
        <v>1805.29</v>
      </c>
      <c r="C296" s="72">
        <f t="shared" si="150"/>
        <v>1819.21</v>
      </c>
      <c r="D296" s="72">
        <f t="shared" si="150"/>
        <v>1760.01</v>
      </c>
      <c r="E296" s="72">
        <f t="shared" si="150"/>
        <v>1772.86</v>
      </c>
      <c r="F296" s="72">
        <f t="shared" si="150"/>
        <v>1828.45</v>
      </c>
      <c r="G296" s="72">
        <f t="shared" si="150"/>
        <v>1888.42</v>
      </c>
      <c r="H296" s="72">
        <f t="shared" si="150"/>
        <v>1912.97</v>
      </c>
      <c r="I296" s="72">
        <f t="shared" si="150"/>
        <v>1941.4</v>
      </c>
      <c r="J296" s="72">
        <f t="shared" si="150"/>
        <v>1960.24</v>
      </c>
      <c r="K296" s="72">
        <f t="shared" si="150"/>
        <v>1951.44</v>
      </c>
      <c r="L296" s="72">
        <f t="shared" si="150"/>
        <v>1935.14</v>
      </c>
      <c r="M296" s="72">
        <f t="shared" si="150"/>
        <v>1937.34</v>
      </c>
      <c r="N296" s="72">
        <f t="shared" si="150"/>
        <v>1939.41</v>
      </c>
      <c r="O296" s="72">
        <f t="shared" si="150"/>
        <v>1928</v>
      </c>
      <c r="P296" s="72">
        <f t="shared" si="150"/>
        <v>1954.54</v>
      </c>
      <c r="Q296" s="72">
        <f t="shared" si="150"/>
        <v>1987.7</v>
      </c>
      <c r="R296" s="72">
        <f t="shared" si="150"/>
        <v>2016.66</v>
      </c>
      <c r="S296" s="72">
        <f t="shared" si="150"/>
        <v>2007.09</v>
      </c>
      <c r="T296" s="72">
        <f t="shared" si="150"/>
        <v>1950.28</v>
      </c>
      <c r="U296" s="72">
        <f t="shared" si="150"/>
        <v>1819.37</v>
      </c>
      <c r="V296" s="72">
        <f t="shared" si="150"/>
        <v>1832.18</v>
      </c>
      <c r="W296" s="72">
        <f t="shared" si="150"/>
        <v>1927.99</v>
      </c>
      <c r="X296" s="72">
        <f t="shared" si="150"/>
        <v>1843.11</v>
      </c>
      <c r="Y296" s="72">
        <f t="shared" si="150"/>
        <v>1773.29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1">
        <f>B292</f>
        <v>698.52</v>
      </c>
      <c r="C297" s="71">
        <f t="shared" ref="C297:Y299" si="151">C292</f>
        <v>698.52</v>
      </c>
      <c r="D297" s="71">
        <f t="shared" si="151"/>
        <v>698.52</v>
      </c>
      <c r="E297" s="71">
        <f t="shared" si="151"/>
        <v>698.52</v>
      </c>
      <c r="F297" s="71">
        <f t="shared" si="151"/>
        <v>698.52</v>
      </c>
      <c r="G297" s="71">
        <f t="shared" si="151"/>
        <v>698.52</v>
      </c>
      <c r="H297" s="71">
        <f t="shared" si="151"/>
        <v>698.52</v>
      </c>
      <c r="I297" s="71">
        <f t="shared" si="151"/>
        <v>698.52</v>
      </c>
      <c r="J297" s="71">
        <f t="shared" si="151"/>
        <v>698.52</v>
      </c>
      <c r="K297" s="71">
        <f t="shared" si="151"/>
        <v>698.52</v>
      </c>
      <c r="L297" s="71">
        <f t="shared" si="151"/>
        <v>698.52</v>
      </c>
      <c r="M297" s="71">
        <f t="shared" si="151"/>
        <v>698.52</v>
      </c>
      <c r="N297" s="71">
        <f t="shared" si="151"/>
        <v>698.52</v>
      </c>
      <c r="O297" s="71">
        <f t="shared" si="151"/>
        <v>698.52</v>
      </c>
      <c r="P297" s="71">
        <f t="shared" si="151"/>
        <v>698.52</v>
      </c>
      <c r="Q297" s="71">
        <f t="shared" si="151"/>
        <v>698.52</v>
      </c>
      <c r="R297" s="71">
        <f t="shared" si="151"/>
        <v>698.52</v>
      </c>
      <c r="S297" s="71">
        <f t="shared" si="151"/>
        <v>698.52</v>
      </c>
      <c r="T297" s="71">
        <f t="shared" si="151"/>
        <v>698.52</v>
      </c>
      <c r="U297" s="71">
        <f t="shared" si="151"/>
        <v>698.52</v>
      </c>
      <c r="V297" s="71">
        <f t="shared" si="151"/>
        <v>698.52</v>
      </c>
      <c r="W297" s="71">
        <f t="shared" si="151"/>
        <v>698.52</v>
      </c>
      <c r="X297" s="71">
        <f t="shared" si="151"/>
        <v>698.52</v>
      </c>
      <c r="Y297" s="71">
        <f t="shared" si="151"/>
        <v>698.52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3">
        <f>B293</f>
        <v>4.8099999999999996</v>
      </c>
      <c r="C298" s="73">
        <f t="shared" si="151"/>
        <v>4.8099999999999996</v>
      </c>
      <c r="D298" s="73">
        <f t="shared" si="151"/>
        <v>4.8099999999999996</v>
      </c>
      <c r="E298" s="73">
        <f t="shared" si="151"/>
        <v>4.8099999999999996</v>
      </c>
      <c r="F298" s="73">
        <f t="shared" si="151"/>
        <v>4.8099999999999996</v>
      </c>
      <c r="G298" s="73">
        <f t="shared" si="151"/>
        <v>4.8099999999999996</v>
      </c>
      <c r="H298" s="73">
        <f t="shared" si="151"/>
        <v>4.8099999999999996</v>
      </c>
      <c r="I298" s="73">
        <f t="shared" si="151"/>
        <v>4.8099999999999996</v>
      </c>
      <c r="J298" s="73">
        <f t="shared" si="151"/>
        <v>4.8099999999999996</v>
      </c>
      <c r="K298" s="73">
        <f t="shared" si="151"/>
        <v>4.8099999999999996</v>
      </c>
      <c r="L298" s="73">
        <f t="shared" si="151"/>
        <v>4.8099999999999996</v>
      </c>
      <c r="M298" s="73">
        <f t="shared" si="151"/>
        <v>4.8099999999999996</v>
      </c>
      <c r="N298" s="73">
        <f t="shared" si="151"/>
        <v>4.8099999999999996</v>
      </c>
      <c r="O298" s="73">
        <f t="shared" si="151"/>
        <v>4.8099999999999996</v>
      </c>
      <c r="P298" s="73">
        <f t="shared" si="151"/>
        <v>4.8099999999999996</v>
      </c>
      <c r="Q298" s="73">
        <f t="shared" si="151"/>
        <v>4.8099999999999996</v>
      </c>
      <c r="R298" s="73">
        <f t="shared" si="151"/>
        <v>4.8099999999999996</v>
      </c>
      <c r="S298" s="73">
        <f t="shared" si="151"/>
        <v>4.8099999999999996</v>
      </c>
      <c r="T298" s="73">
        <f t="shared" si="151"/>
        <v>4.8099999999999996</v>
      </c>
      <c r="U298" s="73">
        <f t="shared" si="151"/>
        <v>4.8099999999999996</v>
      </c>
      <c r="V298" s="73">
        <f t="shared" si="151"/>
        <v>4.8099999999999996</v>
      </c>
      <c r="W298" s="73">
        <f t="shared" si="151"/>
        <v>4.8099999999999996</v>
      </c>
      <c r="X298" s="73">
        <f t="shared" si="151"/>
        <v>4.8099999999999996</v>
      </c>
      <c r="Y298" s="73">
        <f t="shared" si="151"/>
        <v>4.8099999999999996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2">
        <f>B294</f>
        <v>1356.65</v>
      </c>
      <c r="C299" s="72">
        <f t="shared" si="151"/>
        <v>1356.65</v>
      </c>
      <c r="D299" s="72">
        <f t="shared" si="151"/>
        <v>1356.65</v>
      </c>
      <c r="E299" s="72">
        <f t="shared" si="151"/>
        <v>1356.65</v>
      </c>
      <c r="F299" s="72">
        <f t="shared" si="151"/>
        <v>1356.65</v>
      </c>
      <c r="G299" s="72">
        <f t="shared" si="151"/>
        <v>1356.65</v>
      </c>
      <c r="H299" s="72">
        <f t="shared" si="151"/>
        <v>1356.65</v>
      </c>
      <c r="I299" s="72">
        <f t="shared" si="151"/>
        <v>1356.65</v>
      </c>
      <c r="J299" s="72">
        <f t="shared" si="151"/>
        <v>1356.65</v>
      </c>
      <c r="K299" s="72">
        <f t="shared" si="151"/>
        <v>1356.65</v>
      </c>
      <c r="L299" s="72">
        <f t="shared" si="151"/>
        <v>1356.65</v>
      </c>
      <c r="M299" s="72">
        <f t="shared" si="151"/>
        <v>1356.65</v>
      </c>
      <c r="N299" s="72">
        <f t="shared" si="151"/>
        <v>1356.65</v>
      </c>
      <c r="O299" s="72">
        <f t="shared" si="151"/>
        <v>1356.65</v>
      </c>
      <c r="P299" s="72">
        <f t="shared" si="151"/>
        <v>1356.65</v>
      </c>
      <c r="Q299" s="72">
        <f t="shared" si="151"/>
        <v>1356.65</v>
      </c>
      <c r="R299" s="72">
        <f t="shared" si="151"/>
        <v>1356.65</v>
      </c>
      <c r="S299" s="72">
        <f t="shared" si="151"/>
        <v>1356.65</v>
      </c>
      <c r="T299" s="72">
        <f t="shared" si="151"/>
        <v>1356.65</v>
      </c>
      <c r="U299" s="72">
        <f t="shared" si="151"/>
        <v>1356.65</v>
      </c>
      <c r="V299" s="72">
        <f t="shared" si="151"/>
        <v>1356.65</v>
      </c>
      <c r="W299" s="72">
        <f t="shared" si="151"/>
        <v>1356.65</v>
      </c>
      <c r="X299" s="72">
        <f t="shared" si="151"/>
        <v>1356.65</v>
      </c>
      <c r="Y299" s="72">
        <f t="shared" si="151"/>
        <v>1356.65</v>
      </c>
      <c r="Z299" s="50"/>
      <c r="AA299" s="50"/>
    </row>
    <row r="300" spans="1:27" s="10" customFormat="1" ht="25.5" customHeight="1" x14ac:dyDescent="0.2">
      <c r="A300" s="32">
        <v>28</v>
      </c>
      <c r="B300" s="70">
        <f t="shared" ref="B300:Y300" si="152">SUM(B301:B304)</f>
        <v>3827.17</v>
      </c>
      <c r="C300" s="70">
        <f t="shared" si="152"/>
        <v>3836.86</v>
      </c>
      <c r="D300" s="70">
        <f t="shared" si="152"/>
        <v>3798.3</v>
      </c>
      <c r="E300" s="70">
        <f t="shared" si="152"/>
        <v>3828.12</v>
      </c>
      <c r="F300" s="70">
        <f t="shared" si="152"/>
        <v>3838.11</v>
      </c>
      <c r="G300" s="70">
        <f t="shared" si="152"/>
        <v>3892.33</v>
      </c>
      <c r="H300" s="70">
        <f t="shared" si="152"/>
        <v>3903.7799999999997</v>
      </c>
      <c r="I300" s="70">
        <f t="shared" si="152"/>
        <v>3900.33</v>
      </c>
      <c r="J300" s="70">
        <f t="shared" si="152"/>
        <v>3903.73</v>
      </c>
      <c r="K300" s="70">
        <f t="shared" si="152"/>
        <v>3887.01</v>
      </c>
      <c r="L300" s="70">
        <f t="shared" si="152"/>
        <v>3852.15</v>
      </c>
      <c r="M300" s="70">
        <f t="shared" si="152"/>
        <v>3859.9</v>
      </c>
      <c r="N300" s="70">
        <f t="shared" si="152"/>
        <v>3857.9</v>
      </c>
      <c r="O300" s="70">
        <f t="shared" si="152"/>
        <v>3867.29</v>
      </c>
      <c r="P300" s="70">
        <f t="shared" si="152"/>
        <v>3882.71</v>
      </c>
      <c r="Q300" s="70">
        <f t="shared" si="152"/>
        <v>3945.74</v>
      </c>
      <c r="R300" s="70">
        <f t="shared" si="152"/>
        <v>3949.9300000000003</v>
      </c>
      <c r="S300" s="70">
        <f t="shared" si="152"/>
        <v>3948.1400000000003</v>
      </c>
      <c r="T300" s="70">
        <f t="shared" si="152"/>
        <v>3903.0299999999997</v>
      </c>
      <c r="U300" s="70">
        <f t="shared" si="152"/>
        <v>3842.2</v>
      </c>
      <c r="V300" s="70">
        <f t="shared" si="152"/>
        <v>3846.26</v>
      </c>
      <c r="W300" s="70">
        <f t="shared" si="152"/>
        <v>3892.12</v>
      </c>
      <c r="X300" s="70">
        <f t="shared" si="152"/>
        <v>3854.4300000000003</v>
      </c>
      <c r="Y300" s="70">
        <f t="shared" si="152"/>
        <v>3818.8199999999997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2">
        <f t="shared" ref="B301:Y301" si="153">B143</f>
        <v>1767.19</v>
      </c>
      <c r="C301" s="72">
        <f t="shared" si="153"/>
        <v>1776.88</v>
      </c>
      <c r="D301" s="72">
        <f t="shared" si="153"/>
        <v>1738.32</v>
      </c>
      <c r="E301" s="72">
        <f t="shared" si="153"/>
        <v>1768.14</v>
      </c>
      <c r="F301" s="72">
        <f t="shared" si="153"/>
        <v>1778.13</v>
      </c>
      <c r="G301" s="72">
        <f t="shared" si="153"/>
        <v>1832.35</v>
      </c>
      <c r="H301" s="72">
        <f t="shared" si="153"/>
        <v>1843.8</v>
      </c>
      <c r="I301" s="72">
        <f t="shared" si="153"/>
        <v>1840.35</v>
      </c>
      <c r="J301" s="72">
        <f t="shared" si="153"/>
        <v>1843.75</v>
      </c>
      <c r="K301" s="72">
        <f t="shared" si="153"/>
        <v>1827.03</v>
      </c>
      <c r="L301" s="72">
        <f t="shared" si="153"/>
        <v>1792.17</v>
      </c>
      <c r="M301" s="72">
        <f t="shared" si="153"/>
        <v>1799.92</v>
      </c>
      <c r="N301" s="72">
        <f t="shared" si="153"/>
        <v>1797.92</v>
      </c>
      <c r="O301" s="72">
        <f t="shared" si="153"/>
        <v>1807.31</v>
      </c>
      <c r="P301" s="72">
        <f t="shared" si="153"/>
        <v>1822.73</v>
      </c>
      <c r="Q301" s="72">
        <f t="shared" si="153"/>
        <v>1885.76</v>
      </c>
      <c r="R301" s="72">
        <f t="shared" si="153"/>
        <v>1889.95</v>
      </c>
      <c r="S301" s="72">
        <f t="shared" si="153"/>
        <v>1888.16</v>
      </c>
      <c r="T301" s="72">
        <f t="shared" si="153"/>
        <v>1843.05</v>
      </c>
      <c r="U301" s="72">
        <f t="shared" si="153"/>
        <v>1782.22</v>
      </c>
      <c r="V301" s="72">
        <f t="shared" si="153"/>
        <v>1786.28</v>
      </c>
      <c r="W301" s="72">
        <f t="shared" si="153"/>
        <v>1832.14</v>
      </c>
      <c r="X301" s="72">
        <f t="shared" si="153"/>
        <v>1794.45</v>
      </c>
      <c r="Y301" s="72">
        <f t="shared" si="153"/>
        <v>1758.84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1">
        <f>B297</f>
        <v>698.52</v>
      </c>
      <c r="C302" s="71">
        <f t="shared" ref="C302:Y304" si="154">C297</f>
        <v>698.52</v>
      </c>
      <c r="D302" s="71">
        <f t="shared" si="154"/>
        <v>698.52</v>
      </c>
      <c r="E302" s="71">
        <f t="shared" si="154"/>
        <v>698.52</v>
      </c>
      <c r="F302" s="71">
        <f t="shared" si="154"/>
        <v>698.52</v>
      </c>
      <c r="G302" s="71">
        <f t="shared" si="154"/>
        <v>698.52</v>
      </c>
      <c r="H302" s="71">
        <f t="shared" si="154"/>
        <v>698.52</v>
      </c>
      <c r="I302" s="71">
        <f t="shared" si="154"/>
        <v>698.52</v>
      </c>
      <c r="J302" s="71">
        <f t="shared" si="154"/>
        <v>698.52</v>
      </c>
      <c r="K302" s="71">
        <f t="shared" si="154"/>
        <v>698.52</v>
      </c>
      <c r="L302" s="71">
        <f t="shared" si="154"/>
        <v>698.52</v>
      </c>
      <c r="M302" s="71">
        <f t="shared" si="154"/>
        <v>698.52</v>
      </c>
      <c r="N302" s="71">
        <f t="shared" si="154"/>
        <v>698.52</v>
      </c>
      <c r="O302" s="71">
        <f t="shared" si="154"/>
        <v>698.52</v>
      </c>
      <c r="P302" s="71">
        <f t="shared" si="154"/>
        <v>698.52</v>
      </c>
      <c r="Q302" s="71">
        <f t="shared" si="154"/>
        <v>698.52</v>
      </c>
      <c r="R302" s="71">
        <f t="shared" si="154"/>
        <v>698.52</v>
      </c>
      <c r="S302" s="71">
        <f t="shared" si="154"/>
        <v>698.52</v>
      </c>
      <c r="T302" s="71">
        <f t="shared" si="154"/>
        <v>698.52</v>
      </c>
      <c r="U302" s="71">
        <f t="shared" si="154"/>
        <v>698.52</v>
      </c>
      <c r="V302" s="71">
        <f t="shared" si="154"/>
        <v>698.52</v>
      </c>
      <c r="W302" s="71">
        <f t="shared" si="154"/>
        <v>698.52</v>
      </c>
      <c r="X302" s="71">
        <f t="shared" si="154"/>
        <v>698.52</v>
      </c>
      <c r="Y302" s="71">
        <f t="shared" si="154"/>
        <v>698.52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3">
        <f>B298</f>
        <v>4.8099999999999996</v>
      </c>
      <c r="C303" s="73">
        <f t="shared" si="154"/>
        <v>4.8099999999999996</v>
      </c>
      <c r="D303" s="73">
        <f t="shared" si="154"/>
        <v>4.8099999999999996</v>
      </c>
      <c r="E303" s="73">
        <f t="shared" si="154"/>
        <v>4.8099999999999996</v>
      </c>
      <c r="F303" s="73">
        <f t="shared" si="154"/>
        <v>4.8099999999999996</v>
      </c>
      <c r="G303" s="73">
        <f t="shared" si="154"/>
        <v>4.8099999999999996</v>
      </c>
      <c r="H303" s="73">
        <f t="shared" si="154"/>
        <v>4.8099999999999996</v>
      </c>
      <c r="I303" s="73">
        <f t="shared" si="154"/>
        <v>4.8099999999999996</v>
      </c>
      <c r="J303" s="73">
        <f t="shared" si="154"/>
        <v>4.8099999999999996</v>
      </c>
      <c r="K303" s="73">
        <f t="shared" si="154"/>
        <v>4.8099999999999996</v>
      </c>
      <c r="L303" s="73">
        <f t="shared" si="154"/>
        <v>4.8099999999999996</v>
      </c>
      <c r="M303" s="73">
        <f t="shared" si="154"/>
        <v>4.8099999999999996</v>
      </c>
      <c r="N303" s="73">
        <f t="shared" si="154"/>
        <v>4.8099999999999996</v>
      </c>
      <c r="O303" s="73">
        <f t="shared" si="154"/>
        <v>4.8099999999999996</v>
      </c>
      <c r="P303" s="73">
        <f t="shared" si="154"/>
        <v>4.8099999999999996</v>
      </c>
      <c r="Q303" s="73">
        <f t="shared" si="154"/>
        <v>4.8099999999999996</v>
      </c>
      <c r="R303" s="73">
        <f t="shared" si="154"/>
        <v>4.8099999999999996</v>
      </c>
      <c r="S303" s="73">
        <f t="shared" si="154"/>
        <v>4.8099999999999996</v>
      </c>
      <c r="T303" s="73">
        <f t="shared" si="154"/>
        <v>4.8099999999999996</v>
      </c>
      <c r="U303" s="73">
        <f t="shared" si="154"/>
        <v>4.8099999999999996</v>
      </c>
      <c r="V303" s="73">
        <f t="shared" si="154"/>
        <v>4.8099999999999996</v>
      </c>
      <c r="W303" s="73">
        <f t="shared" si="154"/>
        <v>4.8099999999999996</v>
      </c>
      <c r="X303" s="73">
        <f t="shared" si="154"/>
        <v>4.8099999999999996</v>
      </c>
      <c r="Y303" s="73">
        <f t="shared" si="154"/>
        <v>4.8099999999999996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2">
        <f>B299</f>
        <v>1356.65</v>
      </c>
      <c r="C304" s="72">
        <f t="shared" si="154"/>
        <v>1356.65</v>
      </c>
      <c r="D304" s="72">
        <f t="shared" si="154"/>
        <v>1356.65</v>
      </c>
      <c r="E304" s="72">
        <f t="shared" si="154"/>
        <v>1356.65</v>
      </c>
      <c r="F304" s="72">
        <f t="shared" si="154"/>
        <v>1356.65</v>
      </c>
      <c r="G304" s="72">
        <f t="shared" si="154"/>
        <v>1356.65</v>
      </c>
      <c r="H304" s="72">
        <f t="shared" si="154"/>
        <v>1356.65</v>
      </c>
      <c r="I304" s="72">
        <f t="shared" si="154"/>
        <v>1356.65</v>
      </c>
      <c r="J304" s="72">
        <f t="shared" si="154"/>
        <v>1356.65</v>
      </c>
      <c r="K304" s="72">
        <f t="shared" si="154"/>
        <v>1356.65</v>
      </c>
      <c r="L304" s="72">
        <f t="shared" si="154"/>
        <v>1356.65</v>
      </c>
      <c r="M304" s="72">
        <f t="shared" si="154"/>
        <v>1356.65</v>
      </c>
      <c r="N304" s="72">
        <f t="shared" si="154"/>
        <v>1356.65</v>
      </c>
      <c r="O304" s="72">
        <f t="shared" si="154"/>
        <v>1356.65</v>
      </c>
      <c r="P304" s="72">
        <f t="shared" si="154"/>
        <v>1356.65</v>
      </c>
      <c r="Q304" s="72">
        <f t="shared" si="154"/>
        <v>1356.65</v>
      </c>
      <c r="R304" s="72">
        <f t="shared" si="154"/>
        <v>1356.65</v>
      </c>
      <c r="S304" s="72">
        <f t="shared" si="154"/>
        <v>1356.65</v>
      </c>
      <c r="T304" s="72">
        <f t="shared" si="154"/>
        <v>1356.65</v>
      </c>
      <c r="U304" s="72">
        <f t="shared" si="154"/>
        <v>1356.65</v>
      </c>
      <c r="V304" s="72">
        <f t="shared" si="154"/>
        <v>1356.65</v>
      </c>
      <c r="W304" s="72">
        <f t="shared" si="154"/>
        <v>1356.65</v>
      </c>
      <c r="X304" s="72">
        <f t="shared" si="154"/>
        <v>1356.65</v>
      </c>
      <c r="Y304" s="72">
        <f t="shared" si="154"/>
        <v>1356.65</v>
      </c>
      <c r="Z304" s="50"/>
      <c r="AA304" s="50"/>
    </row>
    <row r="305" spans="1:27" s="10" customFormat="1" ht="25.5" customHeight="1" x14ac:dyDescent="0.2">
      <c r="A305" s="32">
        <v>29</v>
      </c>
      <c r="B305" s="70">
        <f t="shared" ref="B305:Y305" si="155">SUM(B306:B309)</f>
        <v>3820.99</v>
      </c>
      <c r="C305" s="70">
        <f t="shared" si="155"/>
        <v>3770.8900000000003</v>
      </c>
      <c r="D305" s="70">
        <f t="shared" si="155"/>
        <v>3751.15</v>
      </c>
      <c r="E305" s="70">
        <f t="shared" si="155"/>
        <v>3824.73</v>
      </c>
      <c r="F305" s="70">
        <f t="shared" si="155"/>
        <v>4009.1</v>
      </c>
      <c r="G305" s="70">
        <f t="shared" si="155"/>
        <v>4057.11</v>
      </c>
      <c r="H305" s="70">
        <f t="shared" si="155"/>
        <v>4099.2299999999996</v>
      </c>
      <c r="I305" s="70">
        <f t="shared" si="155"/>
        <v>4104.07</v>
      </c>
      <c r="J305" s="70">
        <f t="shared" si="155"/>
        <v>4157.92</v>
      </c>
      <c r="K305" s="70">
        <f t="shared" si="155"/>
        <v>4147.59</v>
      </c>
      <c r="L305" s="70">
        <f t="shared" si="155"/>
        <v>4120.24</v>
      </c>
      <c r="M305" s="70">
        <f t="shared" si="155"/>
        <v>4108.45</v>
      </c>
      <c r="N305" s="70">
        <f t="shared" si="155"/>
        <v>4122.21</v>
      </c>
      <c r="O305" s="70">
        <f t="shared" si="155"/>
        <v>4133.49</v>
      </c>
      <c r="P305" s="70">
        <f t="shared" si="155"/>
        <v>4145.87</v>
      </c>
      <c r="Q305" s="70">
        <f t="shared" si="155"/>
        <v>4289.6399999999994</v>
      </c>
      <c r="R305" s="70">
        <f t="shared" si="155"/>
        <v>4217.7199999999993</v>
      </c>
      <c r="S305" s="70">
        <f t="shared" si="155"/>
        <v>4218.1900000000005</v>
      </c>
      <c r="T305" s="70">
        <f t="shared" si="155"/>
        <v>4179.62</v>
      </c>
      <c r="U305" s="70">
        <f t="shared" si="155"/>
        <v>4092.5</v>
      </c>
      <c r="V305" s="70">
        <f t="shared" si="155"/>
        <v>4007.19</v>
      </c>
      <c r="W305" s="70">
        <f t="shared" si="155"/>
        <v>3937.51</v>
      </c>
      <c r="X305" s="70">
        <f t="shared" si="155"/>
        <v>3873.36</v>
      </c>
      <c r="Y305" s="70">
        <f t="shared" si="155"/>
        <v>3748.95</v>
      </c>
      <c r="Z305" s="51"/>
      <c r="AA305" s="51"/>
    </row>
    <row r="306" spans="1:27" s="13" customFormat="1" ht="25.5" customHeight="1" outlineLevel="1" x14ac:dyDescent="0.2">
      <c r="A306" s="48" t="s">
        <v>31</v>
      </c>
      <c r="B306" s="72">
        <f t="shared" ref="B306:Y306" si="156">B148</f>
        <v>1761.01</v>
      </c>
      <c r="C306" s="72">
        <f t="shared" si="156"/>
        <v>1710.91</v>
      </c>
      <c r="D306" s="72">
        <f t="shared" si="156"/>
        <v>1691.17</v>
      </c>
      <c r="E306" s="72">
        <f t="shared" si="156"/>
        <v>1764.75</v>
      </c>
      <c r="F306" s="72">
        <f t="shared" si="156"/>
        <v>1949.12</v>
      </c>
      <c r="G306" s="72">
        <f t="shared" si="156"/>
        <v>1997.13</v>
      </c>
      <c r="H306" s="72">
        <f t="shared" si="156"/>
        <v>2039.25</v>
      </c>
      <c r="I306" s="72">
        <f t="shared" si="156"/>
        <v>2044.09</v>
      </c>
      <c r="J306" s="72">
        <f t="shared" si="156"/>
        <v>2097.94</v>
      </c>
      <c r="K306" s="72">
        <f t="shared" si="156"/>
        <v>2087.61</v>
      </c>
      <c r="L306" s="72">
        <f t="shared" si="156"/>
        <v>2060.2600000000002</v>
      </c>
      <c r="M306" s="72">
        <f t="shared" si="156"/>
        <v>2048.4699999999998</v>
      </c>
      <c r="N306" s="72">
        <f t="shared" si="156"/>
        <v>2062.23</v>
      </c>
      <c r="O306" s="72">
        <f t="shared" si="156"/>
        <v>2073.5100000000002</v>
      </c>
      <c r="P306" s="72">
        <f t="shared" si="156"/>
        <v>2085.89</v>
      </c>
      <c r="Q306" s="72">
        <f t="shared" si="156"/>
        <v>2229.66</v>
      </c>
      <c r="R306" s="72">
        <f t="shared" si="156"/>
        <v>2157.7399999999998</v>
      </c>
      <c r="S306" s="72">
        <f t="shared" si="156"/>
        <v>2158.21</v>
      </c>
      <c r="T306" s="72">
        <f t="shared" si="156"/>
        <v>2119.64</v>
      </c>
      <c r="U306" s="72">
        <f t="shared" si="156"/>
        <v>2032.52</v>
      </c>
      <c r="V306" s="72">
        <f t="shared" si="156"/>
        <v>1947.21</v>
      </c>
      <c r="W306" s="72">
        <f t="shared" si="156"/>
        <v>1877.53</v>
      </c>
      <c r="X306" s="72">
        <f t="shared" si="156"/>
        <v>1813.38</v>
      </c>
      <c r="Y306" s="72">
        <f t="shared" si="156"/>
        <v>1688.97</v>
      </c>
      <c r="Z306" s="50"/>
      <c r="AA306" s="50"/>
    </row>
    <row r="307" spans="1:27" s="13" customFormat="1" ht="25.5" customHeight="1" outlineLevel="1" x14ac:dyDescent="0.25">
      <c r="A307" s="48" t="s">
        <v>32</v>
      </c>
      <c r="B307" s="71">
        <f>B302</f>
        <v>698.52</v>
      </c>
      <c r="C307" s="71">
        <f t="shared" ref="C307:Y309" si="157">C302</f>
        <v>698.52</v>
      </c>
      <c r="D307" s="71">
        <f t="shared" si="157"/>
        <v>698.52</v>
      </c>
      <c r="E307" s="71">
        <f t="shared" si="157"/>
        <v>698.52</v>
      </c>
      <c r="F307" s="71">
        <f t="shared" si="157"/>
        <v>698.52</v>
      </c>
      <c r="G307" s="71">
        <f t="shared" si="157"/>
        <v>698.52</v>
      </c>
      <c r="H307" s="71">
        <f t="shared" si="157"/>
        <v>698.52</v>
      </c>
      <c r="I307" s="71">
        <f t="shared" si="157"/>
        <v>698.52</v>
      </c>
      <c r="J307" s="71">
        <f t="shared" si="157"/>
        <v>698.52</v>
      </c>
      <c r="K307" s="71">
        <f t="shared" si="157"/>
        <v>698.52</v>
      </c>
      <c r="L307" s="71">
        <f t="shared" si="157"/>
        <v>698.52</v>
      </c>
      <c r="M307" s="71">
        <f t="shared" si="157"/>
        <v>698.52</v>
      </c>
      <c r="N307" s="71">
        <f t="shared" si="157"/>
        <v>698.52</v>
      </c>
      <c r="O307" s="71">
        <f t="shared" si="157"/>
        <v>698.52</v>
      </c>
      <c r="P307" s="71">
        <f t="shared" si="157"/>
        <v>698.52</v>
      </c>
      <c r="Q307" s="71">
        <f t="shared" si="157"/>
        <v>698.52</v>
      </c>
      <c r="R307" s="71">
        <f t="shared" si="157"/>
        <v>698.52</v>
      </c>
      <c r="S307" s="71">
        <f t="shared" si="157"/>
        <v>698.52</v>
      </c>
      <c r="T307" s="71">
        <f t="shared" si="157"/>
        <v>698.52</v>
      </c>
      <c r="U307" s="71">
        <f t="shared" si="157"/>
        <v>698.52</v>
      </c>
      <c r="V307" s="71">
        <f t="shared" si="157"/>
        <v>698.52</v>
      </c>
      <c r="W307" s="71">
        <f t="shared" si="157"/>
        <v>698.52</v>
      </c>
      <c r="X307" s="71">
        <f t="shared" si="157"/>
        <v>698.52</v>
      </c>
      <c r="Y307" s="71">
        <f t="shared" si="157"/>
        <v>698.52</v>
      </c>
      <c r="Z307" s="50"/>
      <c r="AA307" s="50"/>
    </row>
    <row r="308" spans="1:27" s="13" customFormat="1" ht="33" customHeight="1" outlineLevel="1" x14ac:dyDescent="0.2">
      <c r="A308" s="48" t="s">
        <v>33</v>
      </c>
      <c r="B308" s="73">
        <f>B303</f>
        <v>4.8099999999999996</v>
      </c>
      <c r="C308" s="73">
        <f t="shared" si="157"/>
        <v>4.8099999999999996</v>
      </c>
      <c r="D308" s="73">
        <f t="shared" si="157"/>
        <v>4.8099999999999996</v>
      </c>
      <c r="E308" s="73">
        <f t="shared" si="157"/>
        <v>4.8099999999999996</v>
      </c>
      <c r="F308" s="73">
        <f t="shared" si="157"/>
        <v>4.8099999999999996</v>
      </c>
      <c r="G308" s="73">
        <f t="shared" si="157"/>
        <v>4.8099999999999996</v>
      </c>
      <c r="H308" s="73">
        <f t="shared" si="157"/>
        <v>4.8099999999999996</v>
      </c>
      <c r="I308" s="73">
        <f t="shared" si="157"/>
        <v>4.8099999999999996</v>
      </c>
      <c r="J308" s="73">
        <f t="shared" si="157"/>
        <v>4.8099999999999996</v>
      </c>
      <c r="K308" s="73">
        <f t="shared" si="157"/>
        <v>4.8099999999999996</v>
      </c>
      <c r="L308" s="73">
        <f t="shared" si="157"/>
        <v>4.8099999999999996</v>
      </c>
      <c r="M308" s="73">
        <f t="shared" si="157"/>
        <v>4.8099999999999996</v>
      </c>
      <c r="N308" s="73">
        <f t="shared" si="157"/>
        <v>4.8099999999999996</v>
      </c>
      <c r="O308" s="73">
        <f t="shared" si="157"/>
        <v>4.8099999999999996</v>
      </c>
      <c r="P308" s="73">
        <f t="shared" si="157"/>
        <v>4.8099999999999996</v>
      </c>
      <c r="Q308" s="73">
        <f t="shared" si="157"/>
        <v>4.8099999999999996</v>
      </c>
      <c r="R308" s="73">
        <f t="shared" si="157"/>
        <v>4.8099999999999996</v>
      </c>
      <c r="S308" s="73">
        <f t="shared" si="157"/>
        <v>4.8099999999999996</v>
      </c>
      <c r="T308" s="73">
        <f t="shared" si="157"/>
        <v>4.8099999999999996</v>
      </c>
      <c r="U308" s="73">
        <f t="shared" si="157"/>
        <v>4.8099999999999996</v>
      </c>
      <c r="V308" s="73">
        <f t="shared" si="157"/>
        <v>4.8099999999999996</v>
      </c>
      <c r="W308" s="73">
        <f t="shared" si="157"/>
        <v>4.8099999999999996</v>
      </c>
      <c r="X308" s="73">
        <f t="shared" si="157"/>
        <v>4.8099999999999996</v>
      </c>
      <c r="Y308" s="73">
        <f t="shared" si="157"/>
        <v>4.8099999999999996</v>
      </c>
      <c r="Z308" s="50"/>
      <c r="AA308" s="50"/>
    </row>
    <row r="309" spans="1:27" s="13" customFormat="1" ht="25.5" customHeight="1" outlineLevel="1" x14ac:dyDescent="0.2">
      <c r="A309" s="48" t="s">
        <v>34</v>
      </c>
      <c r="B309" s="72">
        <f>B304</f>
        <v>1356.65</v>
      </c>
      <c r="C309" s="72">
        <f t="shared" si="157"/>
        <v>1356.65</v>
      </c>
      <c r="D309" s="72">
        <f t="shared" si="157"/>
        <v>1356.65</v>
      </c>
      <c r="E309" s="72">
        <f t="shared" si="157"/>
        <v>1356.65</v>
      </c>
      <c r="F309" s="72">
        <f t="shared" si="157"/>
        <v>1356.65</v>
      </c>
      <c r="G309" s="72">
        <f t="shared" si="157"/>
        <v>1356.65</v>
      </c>
      <c r="H309" s="72">
        <f t="shared" si="157"/>
        <v>1356.65</v>
      </c>
      <c r="I309" s="72">
        <f t="shared" si="157"/>
        <v>1356.65</v>
      </c>
      <c r="J309" s="72">
        <f t="shared" si="157"/>
        <v>1356.65</v>
      </c>
      <c r="K309" s="72">
        <f t="shared" si="157"/>
        <v>1356.65</v>
      </c>
      <c r="L309" s="72">
        <f t="shared" si="157"/>
        <v>1356.65</v>
      </c>
      <c r="M309" s="72">
        <f t="shared" si="157"/>
        <v>1356.65</v>
      </c>
      <c r="N309" s="72">
        <f t="shared" si="157"/>
        <v>1356.65</v>
      </c>
      <c r="O309" s="72">
        <f t="shared" si="157"/>
        <v>1356.65</v>
      </c>
      <c r="P309" s="72">
        <f t="shared" si="157"/>
        <v>1356.65</v>
      </c>
      <c r="Q309" s="72">
        <f t="shared" si="157"/>
        <v>1356.65</v>
      </c>
      <c r="R309" s="72">
        <f t="shared" si="157"/>
        <v>1356.65</v>
      </c>
      <c r="S309" s="72">
        <f t="shared" si="157"/>
        <v>1356.65</v>
      </c>
      <c r="T309" s="72">
        <f t="shared" si="157"/>
        <v>1356.65</v>
      </c>
      <c r="U309" s="72">
        <f t="shared" si="157"/>
        <v>1356.65</v>
      </c>
      <c r="V309" s="72">
        <f t="shared" si="157"/>
        <v>1356.65</v>
      </c>
      <c r="W309" s="72">
        <f t="shared" si="157"/>
        <v>1356.65</v>
      </c>
      <c r="X309" s="72">
        <f t="shared" si="157"/>
        <v>1356.65</v>
      </c>
      <c r="Y309" s="72">
        <f t="shared" si="157"/>
        <v>1356.65</v>
      </c>
      <c r="Z309" s="50"/>
      <c r="AA309" s="50"/>
    </row>
    <row r="310" spans="1:27" s="10" customFormat="1" ht="25.5" customHeight="1" x14ac:dyDescent="0.2">
      <c r="A310" s="32">
        <v>30</v>
      </c>
      <c r="B310" s="70">
        <f t="shared" ref="B310:Y310" si="158">SUM(B311:B314)</f>
        <v>3876.8</v>
      </c>
      <c r="C310" s="70">
        <f t="shared" si="158"/>
        <v>3780</v>
      </c>
      <c r="D310" s="70">
        <f t="shared" si="158"/>
        <v>3715.02</v>
      </c>
      <c r="E310" s="70">
        <f t="shared" si="158"/>
        <v>3677.54</v>
      </c>
      <c r="F310" s="70">
        <f t="shared" si="158"/>
        <v>3718.35</v>
      </c>
      <c r="G310" s="70">
        <f t="shared" si="158"/>
        <v>3866.45</v>
      </c>
      <c r="H310" s="70">
        <f t="shared" si="158"/>
        <v>3909.0299999999997</v>
      </c>
      <c r="I310" s="70">
        <f t="shared" si="158"/>
        <v>3968.76</v>
      </c>
      <c r="J310" s="70">
        <f t="shared" si="158"/>
        <v>4060.12</v>
      </c>
      <c r="K310" s="70">
        <f t="shared" si="158"/>
        <v>4062.38</v>
      </c>
      <c r="L310" s="70">
        <f t="shared" si="158"/>
        <v>4036.88</v>
      </c>
      <c r="M310" s="70">
        <f t="shared" si="158"/>
        <v>4043.26</v>
      </c>
      <c r="N310" s="70">
        <f t="shared" si="158"/>
        <v>4046.83</v>
      </c>
      <c r="O310" s="70">
        <f t="shared" si="158"/>
        <v>4052.17</v>
      </c>
      <c r="P310" s="70">
        <f t="shared" si="158"/>
        <v>4068.9700000000003</v>
      </c>
      <c r="Q310" s="70">
        <f t="shared" si="158"/>
        <v>4090.6400000000003</v>
      </c>
      <c r="R310" s="70">
        <f t="shared" si="158"/>
        <v>4119.16</v>
      </c>
      <c r="S310" s="70">
        <f t="shared" si="158"/>
        <v>4106.3999999999996</v>
      </c>
      <c r="T310" s="70">
        <f t="shared" si="158"/>
        <v>4053.4300000000003</v>
      </c>
      <c r="U310" s="70">
        <f t="shared" si="158"/>
        <v>3932.05</v>
      </c>
      <c r="V310" s="70">
        <f t="shared" si="158"/>
        <v>3925.61</v>
      </c>
      <c r="W310" s="70">
        <f t="shared" si="158"/>
        <v>3976.3900000000003</v>
      </c>
      <c r="X310" s="70">
        <f t="shared" si="158"/>
        <v>3907.91</v>
      </c>
      <c r="Y310" s="70">
        <f t="shared" si="158"/>
        <v>3709.34</v>
      </c>
      <c r="Z310" s="51"/>
      <c r="AA310" s="51"/>
    </row>
    <row r="311" spans="1:27" s="13" customFormat="1" ht="25.5" customHeight="1" outlineLevel="1" x14ac:dyDescent="0.2">
      <c r="A311" s="48" t="s">
        <v>31</v>
      </c>
      <c r="B311" s="72">
        <f t="shared" ref="B311:Y311" si="159">B153</f>
        <v>1816.82</v>
      </c>
      <c r="C311" s="72">
        <f t="shared" si="159"/>
        <v>1720.02</v>
      </c>
      <c r="D311" s="72">
        <f t="shared" si="159"/>
        <v>1655.04</v>
      </c>
      <c r="E311" s="72">
        <f t="shared" si="159"/>
        <v>1617.56</v>
      </c>
      <c r="F311" s="72">
        <f t="shared" si="159"/>
        <v>1658.37</v>
      </c>
      <c r="G311" s="72">
        <f t="shared" si="159"/>
        <v>1806.47</v>
      </c>
      <c r="H311" s="72">
        <f t="shared" si="159"/>
        <v>1849.05</v>
      </c>
      <c r="I311" s="72">
        <f t="shared" si="159"/>
        <v>1908.78</v>
      </c>
      <c r="J311" s="72">
        <f t="shared" si="159"/>
        <v>2000.14</v>
      </c>
      <c r="K311" s="72">
        <f t="shared" si="159"/>
        <v>2002.4</v>
      </c>
      <c r="L311" s="72">
        <f t="shared" si="159"/>
        <v>1976.9</v>
      </c>
      <c r="M311" s="72">
        <f t="shared" si="159"/>
        <v>1983.28</v>
      </c>
      <c r="N311" s="72">
        <f t="shared" si="159"/>
        <v>1986.85</v>
      </c>
      <c r="O311" s="72">
        <f t="shared" si="159"/>
        <v>1992.19</v>
      </c>
      <c r="P311" s="72">
        <f t="shared" si="159"/>
        <v>2008.99</v>
      </c>
      <c r="Q311" s="72">
        <f t="shared" si="159"/>
        <v>2030.66</v>
      </c>
      <c r="R311" s="72">
        <f t="shared" si="159"/>
        <v>2059.1799999999998</v>
      </c>
      <c r="S311" s="72">
        <f t="shared" si="159"/>
        <v>2046.42</v>
      </c>
      <c r="T311" s="72">
        <f t="shared" si="159"/>
        <v>1993.45</v>
      </c>
      <c r="U311" s="72">
        <f t="shared" si="159"/>
        <v>1872.07</v>
      </c>
      <c r="V311" s="72">
        <f t="shared" si="159"/>
        <v>1865.63</v>
      </c>
      <c r="W311" s="72">
        <f t="shared" si="159"/>
        <v>1916.41</v>
      </c>
      <c r="X311" s="72">
        <f t="shared" si="159"/>
        <v>1847.93</v>
      </c>
      <c r="Y311" s="72">
        <f t="shared" si="159"/>
        <v>1649.36</v>
      </c>
      <c r="Z311" s="50"/>
      <c r="AA311" s="50"/>
    </row>
    <row r="312" spans="1:27" s="13" customFormat="1" ht="25.5" customHeight="1" outlineLevel="1" x14ac:dyDescent="0.25">
      <c r="A312" s="48" t="s">
        <v>32</v>
      </c>
      <c r="B312" s="71">
        <f>B307</f>
        <v>698.52</v>
      </c>
      <c r="C312" s="71">
        <f t="shared" ref="C312:Y314" si="160">C307</f>
        <v>698.52</v>
      </c>
      <c r="D312" s="71">
        <f t="shared" si="160"/>
        <v>698.52</v>
      </c>
      <c r="E312" s="71">
        <f t="shared" si="160"/>
        <v>698.52</v>
      </c>
      <c r="F312" s="71">
        <f t="shared" si="160"/>
        <v>698.52</v>
      </c>
      <c r="G312" s="71">
        <f t="shared" si="160"/>
        <v>698.52</v>
      </c>
      <c r="H312" s="71">
        <f t="shared" si="160"/>
        <v>698.52</v>
      </c>
      <c r="I312" s="71">
        <f t="shared" si="160"/>
        <v>698.52</v>
      </c>
      <c r="J312" s="71">
        <f t="shared" si="160"/>
        <v>698.52</v>
      </c>
      <c r="K312" s="71">
        <f t="shared" si="160"/>
        <v>698.52</v>
      </c>
      <c r="L312" s="71">
        <f t="shared" si="160"/>
        <v>698.52</v>
      </c>
      <c r="M312" s="71">
        <f t="shared" si="160"/>
        <v>698.52</v>
      </c>
      <c r="N312" s="71">
        <f t="shared" si="160"/>
        <v>698.52</v>
      </c>
      <c r="O312" s="71">
        <f t="shared" si="160"/>
        <v>698.52</v>
      </c>
      <c r="P312" s="71">
        <f t="shared" si="160"/>
        <v>698.52</v>
      </c>
      <c r="Q312" s="71">
        <f t="shared" si="160"/>
        <v>698.52</v>
      </c>
      <c r="R312" s="71">
        <f t="shared" si="160"/>
        <v>698.52</v>
      </c>
      <c r="S312" s="71">
        <f t="shared" si="160"/>
        <v>698.52</v>
      </c>
      <c r="T312" s="71">
        <f t="shared" si="160"/>
        <v>698.52</v>
      </c>
      <c r="U312" s="71">
        <f t="shared" si="160"/>
        <v>698.52</v>
      </c>
      <c r="V312" s="71">
        <f t="shared" si="160"/>
        <v>698.52</v>
      </c>
      <c r="W312" s="71">
        <f t="shared" si="160"/>
        <v>698.52</v>
      </c>
      <c r="X312" s="71">
        <f t="shared" si="160"/>
        <v>698.52</v>
      </c>
      <c r="Y312" s="71">
        <f t="shared" si="160"/>
        <v>698.52</v>
      </c>
      <c r="Z312" s="50"/>
      <c r="AA312" s="50"/>
    </row>
    <row r="313" spans="1:27" s="13" customFormat="1" ht="33" customHeight="1" outlineLevel="1" x14ac:dyDescent="0.2">
      <c r="A313" s="48" t="s">
        <v>33</v>
      </c>
      <c r="B313" s="73">
        <f>B308</f>
        <v>4.8099999999999996</v>
      </c>
      <c r="C313" s="73">
        <f t="shared" si="160"/>
        <v>4.8099999999999996</v>
      </c>
      <c r="D313" s="73">
        <f t="shared" si="160"/>
        <v>4.8099999999999996</v>
      </c>
      <c r="E313" s="73">
        <f t="shared" si="160"/>
        <v>4.8099999999999996</v>
      </c>
      <c r="F313" s="73">
        <f t="shared" si="160"/>
        <v>4.8099999999999996</v>
      </c>
      <c r="G313" s="73">
        <f t="shared" si="160"/>
        <v>4.8099999999999996</v>
      </c>
      <c r="H313" s="73">
        <f t="shared" si="160"/>
        <v>4.8099999999999996</v>
      </c>
      <c r="I313" s="73">
        <f t="shared" si="160"/>
        <v>4.8099999999999996</v>
      </c>
      <c r="J313" s="73">
        <f t="shared" si="160"/>
        <v>4.8099999999999996</v>
      </c>
      <c r="K313" s="73">
        <f t="shared" si="160"/>
        <v>4.8099999999999996</v>
      </c>
      <c r="L313" s="73">
        <f t="shared" si="160"/>
        <v>4.8099999999999996</v>
      </c>
      <c r="M313" s="73">
        <f t="shared" si="160"/>
        <v>4.8099999999999996</v>
      </c>
      <c r="N313" s="73">
        <f t="shared" si="160"/>
        <v>4.8099999999999996</v>
      </c>
      <c r="O313" s="73">
        <f t="shared" si="160"/>
        <v>4.8099999999999996</v>
      </c>
      <c r="P313" s="73">
        <f t="shared" si="160"/>
        <v>4.8099999999999996</v>
      </c>
      <c r="Q313" s="73">
        <f t="shared" si="160"/>
        <v>4.8099999999999996</v>
      </c>
      <c r="R313" s="73">
        <f t="shared" si="160"/>
        <v>4.8099999999999996</v>
      </c>
      <c r="S313" s="73">
        <f t="shared" si="160"/>
        <v>4.8099999999999996</v>
      </c>
      <c r="T313" s="73">
        <f t="shared" si="160"/>
        <v>4.8099999999999996</v>
      </c>
      <c r="U313" s="73">
        <f t="shared" si="160"/>
        <v>4.8099999999999996</v>
      </c>
      <c r="V313" s="73">
        <f t="shared" si="160"/>
        <v>4.8099999999999996</v>
      </c>
      <c r="W313" s="73">
        <f t="shared" si="160"/>
        <v>4.8099999999999996</v>
      </c>
      <c r="X313" s="73">
        <f t="shared" si="160"/>
        <v>4.8099999999999996</v>
      </c>
      <c r="Y313" s="73">
        <f t="shared" si="160"/>
        <v>4.8099999999999996</v>
      </c>
      <c r="Z313" s="50"/>
      <c r="AA313" s="50"/>
    </row>
    <row r="314" spans="1:27" s="13" customFormat="1" ht="25.5" customHeight="1" outlineLevel="1" x14ac:dyDescent="0.2">
      <c r="A314" s="48" t="s">
        <v>34</v>
      </c>
      <c r="B314" s="72">
        <f>B309</f>
        <v>1356.65</v>
      </c>
      <c r="C314" s="72">
        <f t="shared" si="160"/>
        <v>1356.65</v>
      </c>
      <c r="D314" s="72">
        <f t="shared" si="160"/>
        <v>1356.65</v>
      </c>
      <c r="E314" s="72">
        <f t="shared" si="160"/>
        <v>1356.65</v>
      </c>
      <c r="F314" s="72">
        <f t="shared" si="160"/>
        <v>1356.65</v>
      </c>
      <c r="G314" s="72">
        <f t="shared" si="160"/>
        <v>1356.65</v>
      </c>
      <c r="H314" s="72">
        <f t="shared" si="160"/>
        <v>1356.65</v>
      </c>
      <c r="I314" s="72">
        <f t="shared" si="160"/>
        <v>1356.65</v>
      </c>
      <c r="J314" s="72">
        <f t="shared" si="160"/>
        <v>1356.65</v>
      </c>
      <c r="K314" s="72">
        <f t="shared" si="160"/>
        <v>1356.65</v>
      </c>
      <c r="L314" s="72">
        <f t="shared" si="160"/>
        <v>1356.65</v>
      </c>
      <c r="M314" s="72">
        <f t="shared" si="160"/>
        <v>1356.65</v>
      </c>
      <c r="N314" s="72">
        <f t="shared" si="160"/>
        <v>1356.65</v>
      </c>
      <c r="O314" s="72">
        <f t="shared" si="160"/>
        <v>1356.65</v>
      </c>
      <c r="P314" s="72">
        <f t="shared" si="160"/>
        <v>1356.65</v>
      </c>
      <c r="Q314" s="72">
        <f t="shared" si="160"/>
        <v>1356.65</v>
      </c>
      <c r="R314" s="72">
        <f t="shared" si="160"/>
        <v>1356.65</v>
      </c>
      <c r="S314" s="72">
        <f t="shared" si="160"/>
        <v>1356.65</v>
      </c>
      <c r="T314" s="72">
        <f t="shared" si="160"/>
        <v>1356.65</v>
      </c>
      <c r="U314" s="72">
        <f t="shared" si="160"/>
        <v>1356.65</v>
      </c>
      <c r="V314" s="72">
        <f t="shared" si="160"/>
        <v>1356.65</v>
      </c>
      <c r="W314" s="72">
        <f t="shared" si="160"/>
        <v>1356.65</v>
      </c>
      <c r="X314" s="72">
        <f t="shared" si="160"/>
        <v>1356.65</v>
      </c>
      <c r="Y314" s="72">
        <f t="shared" si="160"/>
        <v>1356.65</v>
      </c>
      <c r="Z314" s="50"/>
      <c r="AA314" s="50"/>
    </row>
    <row r="315" spans="1:27" s="10" customFormat="1" ht="25.5" customHeight="1" x14ac:dyDescent="0.2">
      <c r="A315" s="32">
        <v>31</v>
      </c>
      <c r="B315" s="70">
        <f t="shared" ref="B315:Y315" si="161">SUM(B316:B319)</f>
        <v>3733.58</v>
      </c>
      <c r="C315" s="70">
        <f t="shared" si="161"/>
        <v>3713.2799999999997</v>
      </c>
      <c r="D315" s="70">
        <f t="shared" si="161"/>
        <v>3623.3900000000003</v>
      </c>
      <c r="E315" s="70">
        <f t="shared" si="161"/>
        <v>3598.36</v>
      </c>
      <c r="F315" s="70">
        <f t="shared" si="161"/>
        <v>3634.8</v>
      </c>
      <c r="G315" s="70">
        <f t="shared" si="161"/>
        <v>3835.83</v>
      </c>
      <c r="H315" s="70">
        <f t="shared" si="161"/>
        <v>3896.9300000000003</v>
      </c>
      <c r="I315" s="70">
        <f t="shared" si="161"/>
        <v>3903.94</v>
      </c>
      <c r="J315" s="70">
        <f t="shared" si="161"/>
        <v>3895.3900000000003</v>
      </c>
      <c r="K315" s="70">
        <f t="shared" si="161"/>
        <v>3881.81</v>
      </c>
      <c r="L315" s="70">
        <f t="shared" si="161"/>
        <v>3854.98</v>
      </c>
      <c r="M315" s="70">
        <f t="shared" si="161"/>
        <v>3845.51</v>
      </c>
      <c r="N315" s="70">
        <f t="shared" si="161"/>
        <v>3843.23</v>
      </c>
      <c r="O315" s="70">
        <f t="shared" si="161"/>
        <v>3831.4700000000003</v>
      </c>
      <c r="P315" s="70">
        <f t="shared" si="161"/>
        <v>3867.25</v>
      </c>
      <c r="Q315" s="70">
        <f t="shared" si="161"/>
        <v>3921.83</v>
      </c>
      <c r="R315" s="70">
        <f t="shared" si="161"/>
        <v>3931.09</v>
      </c>
      <c r="S315" s="70">
        <f t="shared" si="161"/>
        <v>3927.11</v>
      </c>
      <c r="T315" s="70">
        <f t="shared" si="161"/>
        <v>3828.62</v>
      </c>
      <c r="U315" s="70">
        <f t="shared" si="161"/>
        <v>3717.21</v>
      </c>
      <c r="V315" s="70">
        <f t="shared" si="161"/>
        <v>3759.2799999999997</v>
      </c>
      <c r="W315" s="70">
        <f t="shared" si="161"/>
        <v>3877.87</v>
      </c>
      <c r="X315" s="70">
        <f t="shared" si="161"/>
        <v>3659.09</v>
      </c>
      <c r="Y315" s="70">
        <f t="shared" si="161"/>
        <v>3639.19</v>
      </c>
      <c r="Z315" s="51"/>
      <c r="AA315" s="51"/>
    </row>
    <row r="316" spans="1:27" s="13" customFormat="1" ht="25.5" customHeight="1" outlineLevel="1" x14ac:dyDescent="0.2">
      <c r="A316" s="48" t="s">
        <v>31</v>
      </c>
      <c r="B316" s="72">
        <f t="shared" ref="B316:Y316" si="162">B158</f>
        <v>1673.6</v>
      </c>
      <c r="C316" s="72">
        <f t="shared" si="162"/>
        <v>1653.3</v>
      </c>
      <c r="D316" s="72">
        <f t="shared" si="162"/>
        <v>1563.41</v>
      </c>
      <c r="E316" s="72">
        <f t="shared" si="162"/>
        <v>1538.38</v>
      </c>
      <c r="F316" s="72">
        <f t="shared" si="162"/>
        <v>1574.82</v>
      </c>
      <c r="G316" s="72">
        <f t="shared" si="162"/>
        <v>1775.85</v>
      </c>
      <c r="H316" s="72">
        <f t="shared" si="162"/>
        <v>1836.95</v>
      </c>
      <c r="I316" s="72">
        <f t="shared" si="162"/>
        <v>1843.96</v>
      </c>
      <c r="J316" s="72">
        <f t="shared" si="162"/>
        <v>1835.41</v>
      </c>
      <c r="K316" s="72">
        <f t="shared" si="162"/>
        <v>1821.83</v>
      </c>
      <c r="L316" s="72">
        <f t="shared" si="162"/>
        <v>1795</v>
      </c>
      <c r="M316" s="72">
        <f t="shared" si="162"/>
        <v>1785.53</v>
      </c>
      <c r="N316" s="72">
        <f t="shared" si="162"/>
        <v>1783.25</v>
      </c>
      <c r="O316" s="72">
        <f t="shared" si="162"/>
        <v>1771.49</v>
      </c>
      <c r="P316" s="72">
        <f t="shared" si="162"/>
        <v>1807.27</v>
      </c>
      <c r="Q316" s="72">
        <f t="shared" si="162"/>
        <v>1861.85</v>
      </c>
      <c r="R316" s="72">
        <f t="shared" si="162"/>
        <v>1871.11</v>
      </c>
      <c r="S316" s="72">
        <f t="shared" si="162"/>
        <v>1867.13</v>
      </c>
      <c r="T316" s="72">
        <f t="shared" si="162"/>
        <v>1768.64</v>
      </c>
      <c r="U316" s="72">
        <f t="shared" si="162"/>
        <v>1657.23</v>
      </c>
      <c r="V316" s="72">
        <f t="shared" si="162"/>
        <v>1699.3</v>
      </c>
      <c r="W316" s="72">
        <f t="shared" si="162"/>
        <v>1817.89</v>
      </c>
      <c r="X316" s="72">
        <f t="shared" si="162"/>
        <v>1599.11</v>
      </c>
      <c r="Y316" s="72">
        <f t="shared" si="162"/>
        <v>1579.21</v>
      </c>
      <c r="Z316" s="50"/>
      <c r="AA316" s="50"/>
    </row>
    <row r="317" spans="1:27" s="13" customFormat="1" ht="25.5" customHeight="1" outlineLevel="1" x14ac:dyDescent="0.25">
      <c r="A317" s="48" t="s">
        <v>32</v>
      </c>
      <c r="B317" s="71">
        <f t="shared" ref="B317:Y317" si="163">B312</f>
        <v>698.52</v>
      </c>
      <c r="C317" s="71">
        <f t="shared" si="163"/>
        <v>698.52</v>
      </c>
      <c r="D317" s="71">
        <f t="shared" si="163"/>
        <v>698.52</v>
      </c>
      <c r="E317" s="71">
        <f t="shared" si="163"/>
        <v>698.52</v>
      </c>
      <c r="F317" s="71">
        <f t="shared" si="163"/>
        <v>698.52</v>
      </c>
      <c r="G317" s="71">
        <f t="shared" si="163"/>
        <v>698.52</v>
      </c>
      <c r="H317" s="71">
        <f t="shared" si="163"/>
        <v>698.52</v>
      </c>
      <c r="I317" s="71">
        <f t="shared" si="163"/>
        <v>698.52</v>
      </c>
      <c r="J317" s="71">
        <f t="shared" si="163"/>
        <v>698.52</v>
      </c>
      <c r="K317" s="71">
        <f t="shared" si="163"/>
        <v>698.52</v>
      </c>
      <c r="L317" s="71">
        <f t="shared" si="163"/>
        <v>698.52</v>
      </c>
      <c r="M317" s="71">
        <f t="shared" si="163"/>
        <v>698.52</v>
      </c>
      <c r="N317" s="71">
        <f t="shared" si="163"/>
        <v>698.52</v>
      </c>
      <c r="O317" s="71">
        <f t="shared" si="163"/>
        <v>698.52</v>
      </c>
      <c r="P317" s="71">
        <f t="shared" si="163"/>
        <v>698.52</v>
      </c>
      <c r="Q317" s="71">
        <f t="shared" si="163"/>
        <v>698.52</v>
      </c>
      <c r="R317" s="71">
        <f t="shared" si="163"/>
        <v>698.52</v>
      </c>
      <c r="S317" s="71">
        <f t="shared" si="163"/>
        <v>698.52</v>
      </c>
      <c r="T317" s="71">
        <f t="shared" si="163"/>
        <v>698.52</v>
      </c>
      <c r="U317" s="71">
        <f t="shared" si="163"/>
        <v>698.52</v>
      </c>
      <c r="V317" s="71">
        <f t="shared" si="163"/>
        <v>698.52</v>
      </c>
      <c r="W317" s="71">
        <f t="shared" si="163"/>
        <v>698.52</v>
      </c>
      <c r="X317" s="71">
        <f t="shared" si="163"/>
        <v>698.52</v>
      </c>
      <c r="Y317" s="71">
        <f t="shared" si="163"/>
        <v>698.52</v>
      </c>
      <c r="Z317" s="50"/>
      <c r="AA317" s="50"/>
    </row>
    <row r="318" spans="1:27" s="13" customFormat="1" ht="33" customHeight="1" outlineLevel="1" x14ac:dyDescent="0.2">
      <c r="A318" s="48" t="s">
        <v>33</v>
      </c>
      <c r="B318" s="73">
        <f t="shared" ref="B318:Y319" si="164">B313</f>
        <v>4.8099999999999996</v>
      </c>
      <c r="C318" s="73">
        <f t="shared" si="164"/>
        <v>4.8099999999999996</v>
      </c>
      <c r="D318" s="73">
        <f t="shared" si="164"/>
        <v>4.8099999999999996</v>
      </c>
      <c r="E318" s="73">
        <f t="shared" si="164"/>
        <v>4.8099999999999996</v>
      </c>
      <c r="F318" s="73">
        <f t="shared" si="164"/>
        <v>4.8099999999999996</v>
      </c>
      <c r="G318" s="73">
        <f t="shared" si="164"/>
        <v>4.8099999999999996</v>
      </c>
      <c r="H318" s="73">
        <f t="shared" si="164"/>
        <v>4.8099999999999996</v>
      </c>
      <c r="I318" s="73">
        <f t="shared" si="164"/>
        <v>4.8099999999999996</v>
      </c>
      <c r="J318" s="73">
        <f t="shared" si="164"/>
        <v>4.8099999999999996</v>
      </c>
      <c r="K318" s="73">
        <f t="shared" si="164"/>
        <v>4.8099999999999996</v>
      </c>
      <c r="L318" s="73">
        <f t="shared" si="164"/>
        <v>4.8099999999999996</v>
      </c>
      <c r="M318" s="73">
        <f t="shared" si="164"/>
        <v>4.8099999999999996</v>
      </c>
      <c r="N318" s="73">
        <f t="shared" si="164"/>
        <v>4.8099999999999996</v>
      </c>
      <c r="O318" s="73">
        <f t="shared" si="164"/>
        <v>4.8099999999999996</v>
      </c>
      <c r="P318" s="73">
        <f t="shared" si="164"/>
        <v>4.8099999999999996</v>
      </c>
      <c r="Q318" s="73">
        <f t="shared" si="164"/>
        <v>4.8099999999999996</v>
      </c>
      <c r="R318" s="73">
        <f t="shared" si="164"/>
        <v>4.8099999999999996</v>
      </c>
      <c r="S318" s="73">
        <f t="shared" si="164"/>
        <v>4.8099999999999996</v>
      </c>
      <c r="T318" s="73">
        <f t="shared" si="164"/>
        <v>4.8099999999999996</v>
      </c>
      <c r="U318" s="73">
        <f t="shared" si="164"/>
        <v>4.8099999999999996</v>
      </c>
      <c r="V318" s="73">
        <f t="shared" si="164"/>
        <v>4.8099999999999996</v>
      </c>
      <c r="W318" s="73">
        <f t="shared" si="164"/>
        <v>4.8099999999999996</v>
      </c>
      <c r="X318" s="73">
        <f t="shared" si="164"/>
        <v>4.8099999999999996</v>
      </c>
      <c r="Y318" s="73">
        <f t="shared" si="164"/>
        <v>4.8099999999999996</v>
      </c>
      <c r="Z318" s="50"/>
      <c r="AA318" s="50"/>
    </row>
    <row r="319" spans="1:27" s="13" customFormat="1" ht="25.5" customHeight="1" outlineLevel="1" x14ac:dyDescent="0.2">
      <c r="A319" s="48" t="s">
        <v>34</v>
      </c>
      <c r="B319" s="72">
        <f>B314</f>
        <v>1356.65</v>
      </c>
      <c r="C319" s="72">
        <f t="shared" si="164"/>
        <v>1356.65</v>
      </c>
      <c r="D319" s="72">
        <f t="shared" si="164"/>
        <v>1356.65</v>
      </c>
      <c r="E319" s="72">
        <f t="shared" si="164"/>
        <v>1356.65</v>
      </c>
      <c r="F319" s="72">
        <f t="shared" si="164"/>
        <v>1356.65</v>
      </c>
      <c r="G319" s="72">
        <f t="shared" si="164"/>
        <v>1356.65</v>
      </c>
      <c r="H319" s="72">
        <f t="shared" si="164"/>
        <v>1356.65</v>
      </c>
      <c r="I319" s="72">
        <f t="shared" si="164"/>
        <v>1356.65</v>
      </c>
      <c r="J319" s="72">
        <f t="shared" si="164"/>
        <v>1356.65</v>
      </c>
      <c r="K319" s="72">
        <f t="shared" si="164"/>
        <v>1356.65</v>
      </c>
      <c r="L319" s="72">
        <f t="shared" si="164"/>
        <v>1356.65</v>
      </c>
      <c r="M319" s="72">
        <f t="shared" si="164"/>
        <v>1356.65</v>
      </c>
      <c r="N319" s="72">
        <f t="shared" si="164"/>
        <v>1356.65</v>
      </c>
      <c r="O319" s="72">
        <f t="shared" si="164"/>
        <v>1356.65</v>
      </c>
      <c r="P319" s="72">
        <f t="shared" si="164"/>
        <v>1356.65</v>
      </c>
      <c r="Q319" s="72">
        <f t="shared" si="164"/>
        <v>1356.65</v>
      </c>
      <c r="R319" s="72">
        <f t="shared" si="164"/>
        <v>1356.65</v>
      </c>
      <c r="S319" s="72">
        <f t="shared" si="164"/>
        <v>1356.65</v>
      </c>
      <c r="T319" s="72">
        <f t="shared" si="164"/>
        <v>1356.65</v>
      </c>
      <c r="U319" s="72">
        <f t="shared" si="164"/>
        <v>1356.65</v>
      </c>
      <c r="V319" s="72">
        <f t="shared" si="164"/>
        <v>1356.65</v>
      </c>
      <c r="W319" s="72">
        <f t="shared" si="164"/>
        <v>1356.65</v>
      </c>
      <c r="X319" s="72">
        <f t="shared" si="164"/>
        <v>1356.65</v>
      </c>
      <c r="Y319" s="72">
        <f t="shared" si="164"/>
        <v>1356.65</v>
      </c>
      <c r="Z319" s="50"/>
      <c r="AA319" s="50"/>
    </row>
    <row r="320" spans="1:27" ht="25.5" customHeight="1" x14ac:dyDescent="0.25"/>
    <row r="321" spans="1:27" s="40" customFormat="1" ht="25.5" customHeight="1" x14ac:dyDescent="0.2">
      <c r="A321" s="121" t="s">
        <v>30</v>
      </c>
      <c r="B321" s="122" t="s">
        <v>41</v>
      </c>
      <c r="C321" s="122"/>
      <c r="D321" s="122"/>
      <c r="E321" s="122"/>
      <c r="F321" s="122"/>
      <c r="G321" s="122"/>
      <c r="H321" s="122"/>
      <c r="I321" s="122"/>
      <c r="J321" s="122"/>
      <c r="K321" s="122"/>
      <c r="L321" s="122"/>
      <c r="M321" s="122"/>
      <c r="N321" s="122"/>
      <c r="O321" s="122"/>
      <c r="P321" s="122"/>
      <c r="Q321" s="122"/>
      <c r="R321" s="122"/>
      <c r="S321" s="122"/>
      <c r="T321" s="122"/>
      <c r="U321" s="122"/>
      <c r="V321" s="122"/>
      <c r="W321" s="122"/>
      <c r="X321" s="122"/>
      <c r="Y321" s="122"/>
      <c r="Z321" s="53"/>
      <c r="AA321" s="53"/>
    </row>
    <row r="322" spans="1:27" s="40" customFormat="1" ht="25.5" customHeight="1" x14ac:dyDescent="0.2">
      <c r="A322" s="121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70">
        <f t="shared" ref="B323:Y323" si="165">SUM(B324:B327)</f>
        <v>4346.51</v>
      </c>
      <c r="C323" s="70">
        <f t="shared" si="165"/>
        <v>4322.75</v>
      </c>
      <c r="D323" s="70">
        <f t="shared" si="165"/>
        <v>4259.17</v>
      </c>
      <c r="E323" s="70">
        <f t="shared" si="165"/>
        <v>4281.6499999999996</v>
      </c>
      <c r="F323" s="70">
        <f t="shared" si="165"/>
        <v>4249.7199999999993</v>
      </c>
      <c r="G323" s="70">
        <f t="shared" si="165"/>
        <v>4323.83</v>
      </c>
      <c r="H323" s="70">
        <f t="shared" si="165"/>
        <v>4325.34</v>
      </c>
      <c r="I323" s="70">
        <f t="shared" si="165"/>
        <v>4366.1399999999994</v>
      </c>
      <c r="J323" s="70">
        <f t="shared" si="165"/>
        <v>4382.7299999999996</v>
      </c>
      <c r="K323" s="70">
        <f t="shared" si="165"/>
        <v>4348.7299999999996</v>
      </c>
      <c r="L323" s="70">
        <f t="shared" si="165"/>
        <v>4376.67</v>
      </c>
      <c r="M323" s="70">
        <f t="shared" si="165"/>
        <v>4357.4799999999996</v>
      </c>
      <c r="N323" s="70">
        <f t="shared" si="165"/>
        <v>4353.82</v>
      </c>
      <c r="O323" s="70">
        <f t="shared" si="165"/>
        <v>4381.37</v>
      </c>
      <c r="P323" s="70">
        <f t="shared" si="165"/>
        <v>4431.05</v>
      </c>
      <c r="Q323" s="70">
        <f t="shared" si="165"/>
        <v>4448.04</v>
      </c>
      <c r="R323" s="70">
        <f t="shared" si="165"/>
        <v>4472.51</v>
      </c>
      <c r="S323" s="70">
        <f t="shared" si="165"/>
        <v>4498.29</v>
      </c>
      <c r="T323" s="70">
        <f t="shared" si="165"/>
        <v>4432.0599999999995</v>
      </c>
      <c r="U323" s="70">
        <f t="shared" si="165"/>
        <v>4476.93</v>
      </c>
      <c r="V323" s="70">
        <f t="shared" si="165"/>
        <v>4408.37</v>
      </c>
      <c r="W323" s="70">
        <f t="shared" si="165"/>
        <v>4300.1000000000004</v>
      </c>
      <c r="X323" s="70">
        <f t="shared" si="165"/>
        <v>4272.1499999999996</v>
      </c>
      <c r="Y323" s="70">
        <f t="shared" si="165"/>
        <v>4225.2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2">
        <f t="shared" ref="B324:Y324" si="166">B8</f>
        <v>1932.87</v>
      </c>
      <c r="C324" s="72">
        <f t="shared" si="166"/>
        <v>1909.11</v>
      </c>
      <c r="D324" s="72">
        <f t="shared" si="166"/>
        <v>1845.53</v>
      </c>
      <c r="E324" s="72">
        <f t="shared" si="166"/>
        <v>1868.01</v>
      </c>
      <c r="F324" s="72">
        <f t="shared" si="166"/>
        <v>1836.08</v>
      </c>
      <c r="G324" s="72">
        <f t="shared" si="166"/>
        <v>1910.19</v>
      </c>
      <c r="H324" s="72">
        <f t="shared" si="166"/>
        <v>1911.7</v>
      </c>
      <c r="I324" s="72">
        <f t="shared" si="166"/>
        <v>1952.5</v>
      </c>
      <c r="J324" s="72">
        <f t="shared" si="166"/>
        <v>1969.09</v>
      </c>
      <c r="K324" s="72">
        <f t="shared" si="166"/>
        <v>1935.09</v>
      </c>
      <c r="L324" s="72">
        <f t="shared" si="166"/>
        <v>1963.03</v>
      </c>
      <c r="M324" s="72">
        <f t="shared" si="166"/>
        <v>1943.84</v>
      </c>
      <c r="N324" s="72">
        <f t="shared" si="166"/>
        <v>1940.18</v>
      </c>
      <c r="O324" s="72">
        <f t="shared" si="166"/>
        <v>1967.73</v>
      </c>
      <c r="P324" s="72">
        <f t="shared" si="166"/>
        <v>2017.41</v>
      </c>
      <c r="Q324" s="72">
        <f t="shared" si="166"/>
        <v>2034.4</v>
      </c>
      <c r="R324" s="72">
        <f t="shared" si="166"/>
        <v>2058.87</v>
      </c>
      <c r="S324" s="72">
        <f t="shared" si="166"/>
        <v>2084.65</v>
      </c>
      <c r="T324" s="72">
        <f t="shared" si="166"/>
        <v>2018.42</v>
      </c>
      <c r="U324" s="72">
        <f t="shared" si="166"/>
        <v>2063.29</v>
      </c>
      <c r="V324" s="72">
        <f t="shared" si="166"/>
        <v>1994.73</v>
      </c>
      <c r="W324" s="72">
        <f t="shared" si="166"/>
        <v>1886.46</v>
      </c>
      <c r="X324" s="72">
        <f t="shared" si="166"/>
        <v>1858.51</v>
      </c>
      <c r="Y324" s="72">
        <f t="shared" si="166"/>
        <v>1811.56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1">
        <f>B317</f>
        <v>698.52</v>
      </c>
      <c r="C325" s="71">
        <f t="shared" ref="C325:Y325" si="167">C317</f>
        <v>698.52</v>
      </c>
      <c r="D325" s="71">
        <f t="shared" si="167"/>
        <v>698.52</v>
      </c>
      <c r="E325" s="71">
        <f t="shared" si="167"/>
        <v>698.52</v>
      </c>
      <c r="F325" s="71">
        <f t="shared" si="167"/>
        <v>698.52</v>
      </c>
      <c r="G325" s="71">
        <f t="shared" si="167"/>
        <v>698.52</v>
      </c>
      <c r="H325" s="71">
        <f t="shared" si="167"/>
        <v>698.52</v>
      </c>
      <c r="I325" s="71">
        <f t="shared" si="167"/>
        <v>698.52</v>
      </c>
      <c r="J325" s="71">
        <f t="shared" si="167"/>
        <v>698.52</v>
      </c>
      <c r="K325" s="71">
        <f t="shared" si="167"/>
        <v>698.52</v>
      </c>
      <c r="L325" s="71">
        <f t="shared" si="167"/>
        <v>698.52</v>
      </c>
      <c r="M325" s="71">
        <f t="shared" si="167"/>
        <v>698.52</v>
      </c>
      <c r="N325" s="71">
        <f t="shared" si="167"/>
        <v>698.52</v>
      </c>
      <c r="O325" s="71">
        <f t="shared" si="167"/>
        <v>698.52</v>
      </c>
      <c r="P325" s="71">
        <f t="shared" si="167"/>
        <v>698.52</v>
      </c>
      <c r="Q325" s="71">
        <f t="shared" si="167"/>
        <v>698.52</v>
      </c>
      <c r="R325" s="71">
        <f t="shared" si="167"/>
        <v>698.52</v>
      </c>
      <c r="S325" s="71">
        <f t="shared" si="167"/>
        <v>698.52</v>
      </c>
      <c r="T325" s="71">
        <f t="shared" si="167"/>
        <v>698.52</v>
      </c>
      <c r="U325" s="71">
        <f t="shared" si="167"/>
        <v>698.52</v>
      </c>
      <c r="V325" s="71">
        <f t="shared" si="167"/>
        <v>698.52</v>
      </c>
      <c r="W325" s="71">
        <f t="shared" si="167"/>
        <v>698.52</v>
      </c>
      <c r="X325" s="71">
        <f t="shared" si="167"/>
        <v>698.52</v>
      </c>
      <c r="Y325" s="71">
        <f t="shared" si="167"/>
        <v>698.52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3">
        <f>B318</f>
        <v>4.8099999999999996</v>
      </c>
      <c r="C326" s="73">
        <f t="shared" ref="C326:Y326" si="168">C318</f>
        <v>4.8099999999999996</v>
      </c>
      <c r="D326" s="73">
        <f t="shared" si="168"/>
        <v>4.8099999999999996</v>
      </c>
      <c r="E326" s="73">
        <f t="shared" si="168"/>
        <v>4.8099999999999996</v>
      </c>
      <c r="F326" s="73">
        <f t="shared" si="168"/>
        <v>4.8099999999999996</v>
      </c>
      <c r="G326" s="73">
        <f t="shared" si="168"/>
        <v>4.8099999999999996</v>
      </c>
      <c r="H326" s="73">
        <f t="shared" si="168"/>
        <v>4.8099999999999996</v>
      </c>
      <c r="I326" s="73">
        <f t="shared" si="168"/>
        <v>4.8099999999999996</v>
      </c>
      <c r="J326" s="73">
        <f t="shared" si="168"/>
        <v>4.8099999999999996</v>
      </c>
      <c r="K326" s="73">
        <f t="shared" si="168"/>
        <v>4.8099999999999996</v>
      </c>
      <c r="L326" s="73">
        <f t="shared" si="168"/>
        <v>4.8099999999999996</v>
      </c>
      <c r="M326" s="73">
        <f t="shared" si="168"/>
        <v>4.8099999999999996</v>
      </c>
      <c r="N326" s="73">
        <f t="shared" si="168"/>
        <v>4.8099999999999996</v>
      </c>
      <c r="O326" s="73">
        <f t="shared" si="168"/>
        <v>4.8099999999999996</v>
      </c>
      <c r="P326" s="73">
        <f t="shared" si="168"/>
        <v>4.8099999999999996</v>
      </c>
      <c r="Q326" s="73">
        <f t="shared" si="168"/>
        <v>4.8099999999999996</v>
      </c>
      <c r="R326" s="73">
        <f t="shared" si="168"/>
        <v>4.8099999999999996</v>
      </c>
      <c r="S326" s="73">
        <f t="shared" si="168"/>
        <v>4.8099999999999996</v>
      </c>
      <c r="T326" s="73">
        <f t="shared" si="168"/>
        <v>4.8099999999999996</v>
      </c>
      <c r="U326" s="73">
        <f t="shared" si="168"/>
        <v>4.8099999999999996</v>
      </c>
      <c r="V326" s="73">
        <f t="shared" si="168"/>
        <v>4.8099999999999996</v>
      </c>
      <c r="W326" s="73">
        <f t="shared" si="168"/>
        <v>4.8099999999999996</v>
      </c>
      <c r="X326" s="73">
        <f t="shared" si="168"/>
        <v>4.8099999999999996</v>
      </c>
      <c r="Y326" s="73">
        <f t="shared" si="168"/>
        <v>4.8099999999999996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2">
        <v>1710.31</v>
      </c>
      <c r="C327" s="72">
        <f>B327</f>
        <v>1710.31</v>
      </c>
      <c r="D327" s="72">
        <f t="shared" ref="D327:Y327" si="169">C327</f>
        <v>1710.31</v>
      </c>
      <c r="E327" s="72">
        <f t="shared" si="169"/>
        <v>1710.31</v>
      </c>
      <c r="F327" s="72">
        <f t="shared" si="169"/>
        <v>1710.31</v>
      </c>
      <c r="G327" s="72">
        <f t="shared" si="169"/>
        <v>1710.31</v>
      </c>
      <c r="H327" s="72">
        <f t="shared" si="169"/>
        <v>1710.31</v>
      </c>
      <c r="I327" s="72">
        <f t="shared" si="169"/>
        <v>1710.31</v>
      </c>
      <c r="J327" s="72">
        <f t="shared" si="169"/>
        <v>1710.31</v>
      </c>
      <c r="K327" s="72">
        <f t="shared" si="169"/>
        <v>1710.31</v>
      </c>
      <c r="L327" s="72">
        <f t="shared" si="169"/>
        <v>1710.31</v>
      </c>
      <c r="M327" s="72">
        <f t="shared" si="169"/>
        <v>1710.31</v>
      </c>
      <c r="N327" s="72">
        <f t="shared" si="169"/>
        <v>1710.31</v>
      </c>
      <c r="O327" s="72">
        <f t="shared" si="169"/>
        <v>1710.31</v>
      </c>
      <c r="P327" s="72">
        <f t="shared" si="169"/>
        <v>1710.31</v>
      </c>
      <c r="Q327" s="72">
        <f t="shared" si="169"/>
        <v>1710.31</v>
      </c>
      <c r="R327" s="72">
        <f t="shared" si="169"/>
        <v>1710.31</v>
      </c>
      <c r="S327" s="72">
        <f t="shared" si="169"/>
        <v>1710.31</v>
      </c>
      <c r="T327" s="72">
        <f t="shared" si="169"/>
        <v>1710.31</v>
      </c>
      <c r="U327" s="72">
        <f t="shared" si="169"/>
        <v>1710.31</v>
      </c>
      <c r="V327" s="72">
        <f t="shared" si="169"/>
        <v>1710.31</v>
      </c>
      <c r="W327" s="72">
        <f t="shared" si="169"/>
        <v>1710.31</v>
      </c>
      <c r="X327" s="72">
        <f t="shared" si="169"/>
        <v>1710.31</v>
      </c>
      <c r="Y327" s="72">
        <f t="shared" si="169"/>
        <v>1710.31</v>
      </c>
      <c r="Z327" s="50"/>
      <c r="AA327" s="50"/>
    </row>
    <row r="328" spans="1:27" s="10" customFormat="1" ht="25.5" customHeight="1" x14ac:dyDescent="0.2">
      <c r="A328" s="32">
        <v>2</v>
      </c>
      <c r="B328" s="70">
        <f t="shared" ref="B328:Y328" si="170">SUM(B329:B332)</f>
        <v>4185.58</v>
      </c>
      <c r="C328" s="70">
        <f t="shared" si="170"/>
        <v>4183.1099999999997</v>
      </c>
      <c r="D328" s="70">
        <f t="shared" si="170"/>
        <v>4096.1399999999994</v>
      </c>
      <c r="E328" s="70">
        <f t="shared" si="170"/>
        <v>4136.3999999999996</v>
      </c>
      <c r="F328" s="70">
        <f t="shared" si="170"/>
        <v>4132.45</v>
      </c>
      <c r="G328" s="70">
        <f t="shared" si="170"/>
        <v>4214.55</v>
      </c>
      <c r="H328" s="70">
        <f t="shared" si="170"/>
        <v>4252.09</v>
      </c>
      <c r="I328" s="70">
        <f t="shared" si="170"/>
        <v>4238.59</v>
      </c>
      <c r="J328" s="70">
        <f t="shared" si="170"/>
        <v>4246.17</v>
      </c>
      <c r="K328" s="70">
        <f t="shared" si="170"/>
        <v>4234.78</v>
      </c>
      <c r="L328" s="70">
        <f t="shared" si="170"/>
        <v>4234.6000000000004</v>
      </c>
      <c r="M328" s="70">
        <f t="shared" si="170"/>
        <v>4232.76</v>
      </c>
      <c r="N328" s="70">
        <f t="shared" si="170"/>
        <v>4241.4399999999996</v>
      </c>
      <c r="O328" s="70">
        <f t="shared" si="170"/>
        <v>4268.71</v>
      </c>
      <c r="P328" s="70">
        <f t="shared" si="170"/>
        <v>4316.62</v>
      </c>
      <c r="Q328" s="70">
        <f t="shared" si="170"/>
        <v>4368.2700000000004</v>
      </c>
      <c r="R328" s="70">
        <f t="shared" si="170"/>
        <v>4387.87</v>
      </c>
      <c r="S328" s="70">
        <f t="shared" si="170"/>
        <v>4460.8500000000004</v>
      </c>
      <c r="T328" s="70">
        <f t="shared" si="170"/>
        <v>4373.51</v>
      </c>
      <c r="U328" s="70">
        <f t="shared" si="170"/>
        <v>4385.24</v>
      </c>
      <c r="V328" s="70">
        <f t="shared" si="170"/>
        <v>4320.9699999999993</v>
      </c>
      <c r="W328" s="70">
        <f t="shared" si="170"/>
        <v>4236.3500000000004</v>
      </c>
      <c r="X328" s="70">
        <f t="shared" si="170"/>
        <v>4197.8</v>
      </c>
      <c r="Y328" s="70">
        <f t="shared" si="170"/>
        <v>4170.8500000000004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2">
        <f t="shared" ref="B329:Y329" si="171">B13</f>
        <v>1771.94</v>
      </c>
      <c r="C329" s="72">
        <f t="shared" si="171"/>
        <v>1769.47</v>
      </c>
      <c r="D329" s="72">
        <f t="shared" si="171"/>
        <v>1682.5</v>
      </c>
      <c r="E329" s="72">
        <f t="shared" si="171"/>
        <v>1722.76</v>
      </c>
      <c r="F329" s="72">
        <f t="shared" si="171"/>
        <v>1718.81</v>
      </c>
      <c r="G329" s="72">
        <f t="shared" si="171"/>
        <v>1800.91</v>
      </c>
      <c r="H329" s="72">
        <f t="shared" si="171"/>
        <v>1838.45</v>
      </c>
      <c r="I329" s="72">
        <f t="shared" si="171"/>
        <v>1824.95</v>
      </c>
      <c r="J329" s="72">
        <f t="shared" si="171"/>
        <v>1832.53</v>
      </c>
      <c r="K329" s="72">
        <f t="shared" si="171"/>
        <v>1821.14</v>
      </c>
      <c r="L329" s="72">
        <f t="shared" si="171"/>
        <v>1820.96</v>
      </c>
      <c r="M329" s="72">
        <f t="shared" si="171"/>
        <v>1819.12</v>
      </c>
      <c r="N329" s="72">
        <f t="shared" si="171"/>
        <v>1827.8</v>
      </c>
      <c r="O329" s="72">
        <f t="shared" si="171"/>
        <v>1855.07</v>
      </c>
      <c r="P329" s="72">
        <f t="shared" si="171"/>
        <v>1902.98</v>
      </c>
      <c r="Q329" s="72">
        <f t="shared" si="171"/>
        <v>1954.63</v>
      </c>
      <c r="R329" s="72">
        <f t="shared" si="171"/>
        <v>1974.23</v>
      </c>
      <c r="S329" s="72">
        <f t="shared" si="171"/>
        <v>2047.21</v>
      </c>
      <c r="T329" s="72">
        <f t="shared" si="171"/>
        <v>1959.87</v>
      </c>
      <c r="U329" s="72">
        <f t="shared" si="171"/>
        <v>1971.6</v>
      </c>
      <c r="V329" s="72">
        <f t="shared" si="171"/>
        <v>1907.33</v>
      </c>
      <c r="W329" s="72">
        <f t="shared" si="171"/>
        <v>1822.71</v>
      </c>
      <c r="X329" s="72">
        <f t="shared" si="171"/>
        <v>1784.16</v>
      </c>
      <c r="Y329" s="72">
        <f t="shared" si="171"/>
        <v>1757.21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1">
        <f>B325</f>
        <v>698.52</v>
      </c>
      <c r="C330" s="71">
        <f t="shared" ref="C330:Y330" si="172">C325</f>
        <v>698.52</v>
      </c>
      <c r="D330" s="71">
        <f t="shared" si="172"/>
        <v>698.52</v>
      </c>
      <c r="E330" s="71">
        <f t="shared" si="172"/>
        <v>698.52</v>
      </c>
      <c r="F330" s="71">
        <f t="shared" si="172"/>
        <v>698.52</v>
      </c>
      <c r="G330" s="71">
        <f t="shared" si="172"/>
        <v>698.52</v>
      </c>
      <c r="H330" s="71">
        <f t="shared" si="172"/>
        <v>698.52</v>
      </c>
      <c r="I330" s="71">
        <f t="shared" si="172"/>
        <v>698.52</v>
      </c>
      <c r="J330" s="71">
        <f t="shared" si="172"/>
        <v>698.52</v>
      </c>
      <c r="K330" s="71">
        <f t="shared" si="172"/>
        <v>698.52</v>
      </c>
      <c r="L330" s="71">
        <f t="shared" si="172"/>
        <v>698.52</v>
      </c>
      <c r="M330" s="71">
        <f t="shared" si="172"/>
        <v>698.52</v>
      </c>
      <c r="N330" s="71">
        <f t="shared" si="172"/>
        <v>698.52</v>
      </c>
      <c r="O330" s="71">
        <f t="shared" si="172"/>
        <v>698.52</v>
      </c>
      <c r="P330" s="71">
        <f t="shared" si="172"/>
        <v>698.52</v>
      </c>
      <c r="Q330" s="71">
        <f t="shared" si="172"/>
        <v>698.52</v>
      </c>
      <c r="R330" s="71">
        <f t="shared" si="172"/>
        <v>698.52</v>
      </c>
      <c r="S330" s="71">
        <f t="shared" si="172"/>
        <v>698.52</v>
      </c>
      <c r="T330" s="71">
        <f t="shared" si="172"/>
        <v>698.52</v>
      </c>
      <c r="U330" s="71">
        <f t="shared" si="172"/>
        <v>698.52</v>
      </c>
      <c r="V330" s="71">
        <f t="shared" si="172"/>
        <v>698.52</v>
      </c>
      <c r="W330" s="71">
        <f t="shared" si="172"/>
        <v>698.52</v>
      </c>
      <c r="X330" s="71">
        <f t="shared" si="172"/>
        <v>698.52</v>
      </c>
      <c r="Y330" s="71">
        <f t="shared" si="172"/>
        <v>698.52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3">
        <f>B326</f>
        <v>4.8099999999999996</v>
      </c>
      <c r="C331" s="73">
        <f t="shared" ref="C331:Y331" si="173">C326</f>
        <v>4.8099999999999996</v>
      </c>
      <c r="D331" s="73">
        <f t="shared" si="173"/>
        <v>4.8099999999999996</v>
      </c>
      <c r="E331" s="73">
        <f t="shared" si="173"/>
        <v>4.8099999999999996</v>
      </c>
      <c r="F331" s="73">
        <f t="shared" si="173"/>
        <v>4.8099999999999996</v>
      </c>
      <c r="G331" s="73">
        <f t="shared" si="173"/>
        <v>4.8099999999999996</v>
      </c>
      <c r="H331" s="73">
        <f t="shared" si="173"/>
        <v>4.8099999999999996</v>
      </c>
      <c r="I331" s="73">
        <f t="shared" si="173"/>
        <v>4.8099999999999996</v>
      </c>
      <c r="J331" s="73">
        <f t="shared" si="173"/>
        <v>4.8099999999999996</v>
      </c>
      <c r="K331" s="73">
        <f t="shared" si="173"/>
        <v>4.8099999999999996</v>
      </c>
      <c r="L331" s="73">
        <f t="shared" si="173"/>
        <v>4.8099999999999996</v>
      </c>
      <c r="M331" s="73">
        <f t="shared" si="173"/>
        <v>4.8099999999999996</v>
      </c>
      <c r="N331" s="73">
        <f t="shared" si="173"/>
        <v>4.8099999999999996</v>
      </c>
      <c r="O331" s="73">
        <f t="shared" si="173"/>
        <v>4.8099999999999996</v>
      </c>
      <c r="P331" s="73">
        <f t="shared" si="173"/>
        <v>4.8099999999999996</v>
      </c>
      <c r="Q331" s="73">
        <f t="shared" si="173"/>
        <v>4.8099999999999996</v>
      </c>
      <c r="R331" s="73">
        <f t="shared" si="173"/>
        <v>4.8099999999999996</v>
      </c>
      <c r="S331" s="73">
        <f t="shared" si="173"/>
        <v>4.8099999999999996</v>
      </c>
      <c r="T331" s="73">
        <f t="shared" si="173"/>
        <v>4.8099999999999996</v>
      </c>
      <c r="U331" s="73">
        <f t="shared" si="173"/>
        <v>4.8099999999999996</v>
      </c>
      <c r="V331" s="73">
        <f t="shared" si="173"/>
        <v>4.8099999999999996</v>
      </c>
      <c r="W331" s="73">
        <f t="shared" si="173"/>
        <v>4.8099999999999996</v>
      </c>
      <c r="X331" s="73">
        <f t="shared" si="173"/>
        <v>4.8099999999999996</v>
      </c>
      <c r="Y331" s="73">
        <f t="shared" si="173"/>
        <v>4.8099999999999996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2">
        <f>B327</f>
        <v>1710.31</v>
      </c>
      <c r="C332" s="72">
        <f t="shared" ref="C332:Y332" si="174">C327</f>
        <v>1710.31</v>
      </c>
      <c r="D332" s="72">
        <f t="shared" si="174"/>
        <v>1710.31</v>
      </c>
      <c r="E332" s="72">
        <f t="shared" si="174"/>
        <v>1710.31</v>
      </c>
      <c r="F332" s="72">
        <f t="shared" si="174"/>
        <v>1710.31</v>
      </c>
      <c r="G332" s="72">
        <f t="shared" si="174"/>
        <v>1710.31</v>
      </c>
      <c r="H332" s="72">
        <f t="shared" si="174"/>
        <v>1710.31</v>
      </c>
      <c r="I332" s="72">
        <f t="shared" si="174"/>
        <v>1710.31</v>
      </c>
      <c r="J332" s="72">
        <f t="shared" si="174"/>
        <v>1710.31</v>
      </c>
      <c r="K332" s="72">
        <f t="shared" si="174"/>
        <v>1710.31</v>
      </c>
      <c r="L332" s="72">
        <f t="shared" si="174"/>
        <v>1710.31</v>
      </c>
      <c r="M332" s="72">
        <f t="shared" si="174"/>
        <v>1710.31</v>
      </c>
      <c r="N332" s="72">
        <f t="shared" si="174"/>
        <v>1710.31</v>
      </c>
      <c r="O332" s="72">
        <f t="shared" si="174"/>
        <v>1710.31</v>
      </c>
      <c r="P332" s="72">
        <f t="shared" si="174"/>
        <v>1710.31</v>
      </c>
      <c r="Q332" s="72">
        <f t="shared" si="174"/>
        <v>1710.31</v>
      </c>
      <c r="R332" s="72">
        <f t="shared" si="174"/>
        <v>1710.31</v>
      </c>
      <c r="S332" s="72">
        <f t="shared" si="174"/>
        <v>1710.31</v>
      </c>
      <c r="T332" s="72">
        <f t="shared" si="174"/>
        <v>1710.31</v>
      </c>
      <c r="U332" s="72">
        <f t="shared" si="174"/>
        <v>1710.31</v>
      </c>
      <c r="V332" s="72">
        <f t="shared" si="174"/>
        <v>1710.31</v>
      </c>
      <c r="W332" s="72">
        <f t="shared" si="174"/>
        <v>1710.31</v>
      </c>
      <c r="X332" s="72">
        <f t="shared" si="174"/>
        <v>1710.31</v>
      </c>
      <c r="Y332" s="72">
        <f t="shared" si="174"/>
        <v>1710.31</v>
      </c>
      <c r="Z332" s="50"/>
      <c r="AA332" s="50"/>
    </row>
    <row r="333" spans="1:27" s="10" customFormat="1" ht="25.5" customHeight="1" x14ac:dyDescent="0.2">
      <c r="A333" s="32">
        <v>3</v>
      </c>
      <c r="B333" s="70">
        <f t="shared" ref="B333:Y333" si="175">SUM(B334:B337)</f>
        <v>4181.3500000000004</v>
      </c>
      <c r="C333" s="70">
        <f t="shared" si="175"/>
        <v>4193.8099999999995</v>
      </c>
      <c r="D333" s="70">
        <f t="shared" si="175"/>
        <v>4186.03</v>
      </c>
      <c r="E333" s="70">
        <f t="shared" si="175"/>
        <v>4231.45</v>
      </c>
      <c r="F333" s="70">
        <f t="shared" si="175"/>
        <v>4230.87</v>
      </c>
      <c r="G333" s="70">
        <f t="shared" si="175"/>
        <v>4419.58</v>
      </c>
      <c r="H333" s="70">
        <f t="shared" si="175"/>
        <v>4327.95</v>
      </c>
      <c r="I333" s="70">
        <f t="shared" si="175"/>
        <v>4430.57</v>
      </c>
      <c r="J333" s="70">
        <f t="shared" si="175"/>
        <v>4300.78</v>
      </c>
      <c r="K333" s="70">
        <f t="shared" si="175"/>
        <v>4276.93</v>
      </c>
      <c r="L333" s="70">
        <f t="shared" si="175"/>
        <v>4321.7</v>
      </c>
      <c r="M333" s="70">
        <f t="shared" si="175"/>
        <v>4256.51</v>
      </c>
      <c r="N333" s="70">
        <f t="shared" si="175"/>
        <v>4256.87</v>
      </c>
      <c r="O333" s="70">
        <f t="shared" si="175"/>
        <v>4295.76</v>
      </c>
      <c r="P333" s="70">
        <f t="shared" si="175"/>
        <v>4488.24</v>
      </c>
      <c r="Q333" s="70">
        <f t="shared" si="175"/>
        <v>4542.9400000000005</v>
      </c>
      <c r="R333" s="70">
        <f t="shared" si="175"/>
        <v>4407.6399999999994</v>
      </c>
      <c r="S333" s="70">
        <f t="shared" si="175"/>
        <v>4516.92</v>
      </c>
      <c r="T333" s="70">
        <f t="shared" si="175"/>
        <v>4438.4399999999996</v>
      </c>
      <c r="U333" s="70">
        <f t="shared" si="175"/>
        <v>4398.3099999999995</v>
      </c>
      <c r="V333" s="70">
        <f t="shared" si="175"/>
        <v>4305.1399999999994</v>
      </c>
      <c r="W333" s="70">
        <f t="shared" si="175"/>
        <v>4271.1099999999997</v>
      </c>
      <c r="X333" s="70">
        <f t="shared" si="175"/>
        <v>4219.5</v>
      </c>
      <c r="Y333" s="70">
        <f t="shared" si="175"/>
        <v>4192.05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2">
        <f t="shared" ref="B334:Y334" si="176">B18</f>
        <v>1767.71</v>
      </c>
      <c r="C334" s="72">
        <f t="shared" si="176"/>
        <v>1780.17</v>
      </c>
      <c r="D334" s="72">
        <f t="shared" si="176"/>
        <v>1772.39</v>
      </c>
      <c r="E334" s="72">
        <f t="shared" si="176"/>
        <v>1817.81</v>
      </c>
      <c r="F334" s="72">
        <f t="shared" si="176"/>
        <v>1817.23</v>
      </c>
      <c r="G334" s="72">
        <f t="shared" si="176"/>
        <v>2005.94</v>
      </c>
      <c r="H334" s="72">
        <f t="shared" si="176"/>
        <v>1914.31</v>
      </c>
      <c r="I334" s="72">
        <f t="shared" si="176"/>
        <v>2016.93</v>
      </c>
      <c r="J334" s="72">
        <f t="shared" si="176"/>
        <v>1887.14</v>
      </c>
      <c r="K334" s="72">
        <f t="shared" si="176"/>
        <v>1863.29</v>
      </c>
      <c r="L334" s="72">
        <f t="shared" si="176"/>
        <v>1908.06</v>
      </c>
      <c r="M334" s="72">
        <f t="shared" si="176"/>
        <v>1842.87</v>
      </c>
      <c r="N334" s="72">
        <f t="shared" si="176"/>
        <v>1843.23</v>
      </c>
      <c r="O334" s="72">
        <f t="shared" si="176"/>
        <v>1882.12</v>
      </c>
      <c r="P334" s="72">
        <f t="shared" si="176"/>
        <v>2074.6</v>
      </c>
      <c r="Q334" s="72">
        <f t="shared" si="176"/>
        <v>2129.3000000000002</v>
      </c>
      <c r="R334" s="72">
        <f t="shared" si="176"/>
        <v>1994</v>
      </c>
      <c r="S334" s="72">
        <f t="shared" si="176"/>
        <v>2103.2800000000002</v>
      </c>
      <c r="T334" s="72">
        <f t="shared" si="176"/>
        <v>2024.8</v>
      </c>
      <c r="U334" s="72">
        <f t="shared" si="176"/>
        <v>1984.67</v>
      </c>
      <c r="V334" s="72">
        <f t="shared" si="176"/>
        <v>1891.5</v>
      </c>
      <c r="W334" s="72">
        <f t="shared" si="176"/>
        <v>1857.47</v>
      </c>
      <c r="X334" s="72">
        <f t="shared" si="176"/>
        <v>1805.86</v>
      </c>
      <c r="Y334" s="72">
        <f t="shared" si="176"/>
        <v>1778.41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1">
        <f>B330</f>
        <v>698.52</v>
      </c>
      <c r="C335" s="71">
        <f t="shared" ref="C335:Y337" si="177">C330</f>
        <v>698.52</v>
      </c>
      <c r="D335" s="71">
        <f t="shared" si="177"/>
        <v>698.52</v>
      </c>
      <c r="E335" s="71">
        <f t="shared" si="177"/>
        <v>698.52</v>
      </c>
      <c r="F335" s="71">
        <f t="shared" si="177"/>
        <v>698.52</v>
      </c>
      <c r="G335" s="71">
        <f t="shared" si="177"/>
        <v>698.52</v>
      </c>
      <c r="H335" s="71">
        <f t="shared" si="177"/>
        <v>698.52</v>
      </c>
      <c r="I335" s="71">
        <f t="shared" si="177"/>
        <v>698.52</v>
      </c>
      <c r="J335" s="71">
        <f t="shared" si="177"/>
        <v>698.52</v>
      </c>
      <c r="K335" s="71">
        <f t="shared" si="177"/>
        <v>698.52</v>
      </c>
      <c r="L335" s="71">
        <f t="shared" si="177"/>
        <v>698.52</v>
      </c>
      <c r="M335" s="71">
        <f t="shared" si="177"/>
        <v>698.52</v>
      </c>
      <c r="N335" s="71">
        <f t="shared" si="177"/>
        <v>698.52</v>
      </c>
      <c r="O335" s="71">
        <f t="shared" si="177"/>
        <v>698.52</v>
      </c>
      <c r="P335" s="71">
        <f t="shared" si="177"/>
        <v>698.52</v>
      </c>
      <c r="Q335" s="71">
        <f t="shared" si="177"/>
        <v>698.52</v>
      </c>
      <c r="R335" s="71">
        <f t="shared" si="177"/>
        <v>698.52</v>
      </c>
      <c r="S335" s="71">
        <f t="shared" si="177"/>
        <v>698.52</v>
      </c>
      <c r="T335" s="71">
        <f t="shared" si="177"/>
        <v>698.52</v>
      </c>
      <c r="U335" s="71">
        <f t="shared" si="177"/>
        <v>698.52</v>
      </c>
      <c r="V335" s="71">
        <f t="shared" si="177"/>
        <v>698.52</v>
      </c>
      <c r="W335" s="71">
        <f t="shared" si="177"/>
        <v>698.52</v>
      </c>
      <c r="X335" s="71">
        <f t="shared" si="177"/>
        <v>698.52</v>
      </c>
      <c r="Y335" s="71">
        <f t="shared" si="177"/>
        <v>698.52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3">
        <f>B331</f>
        <v>4.8099999999999996</v>
      </c>
      <c r="C336" s="73">
        <f t="shared" si="177"/>
        <v>4.8099999999999996</v>
      </c>
      <c r="D336" s="73">
        <f t="shared" si="177"/>
        <v>4.8099999999999996</v>
      </c>
      <c r="E336" s="73">
        <f t="shared" si="177"/>
        <v>4.8099999999999996</v>
      </c>
      <c r="F336" s="73">
        <f t="shared" si="177"/>
        <v>4.8099999999999996</v>
      </c>
      <c r="G336" s="73">
        <f t="shared" si="177"/>
        <v>4.8099999999999996</v>
      </c>
      <c r="H336" s="73">
        <f t="shared" si="177"/>
        <v>4.8099999999999996</v>
      </c>
      <c r="I336" s="73">
        <f t="shared" si="177"/>
        <v>4.8099999999999996</v>
      </c>
      <c r="J336" s="73">
        <f t="shared" si="177"/>
        <v>4.8099999999999996</v>
      </c>
      <c r="K336" s="73">
        <f t="shared" si="177"/>
        <v>4.8099999999999996</v>
      </c>
      <c r="L336" s="73">
        <f t="shared" si="177"/>
        <v>4.8099999999999996</v>
      </c>
      <c r="M336" s="73">
        <f t="shared" si="177"/>
        <v>4.8099999999999996</v>
      </c>
      <c r="N336" s="73">
        <f t="shared" si="177"/>
        <v>4.8099999999999996</v>
      </c>
      <c r="O336" s="73">
        <f t="shared" si="177"/>
        <v>4.8099999999999996</v>
      </c>
      <c r="P336" s="73">
        <f t="shared" si="177"/>
        <v>4.8099999999999996</v>
      </c>
      <c r="Q336" s="73">
        <f t="shared" si="177"/>
        <v>4.8099999999999996</v>
      </c>
      <c r="R336" s="73">
        <f t="shared" si="177"/>
        <v>4.8099999999999996</v>
      </c>
      <c r="S336" s="73">
        <f t="shared" si="177"/>
        <v>4.8099999999999996</v>
      </c>
      <c r="T336" s="73">
        <f t="shared" si="177"/>
        <v>4.8099999999999996</v>
      </c>
      <c r="U336" s="73">
        <f t="shared" si="177"/>
        <v>4.8099999999999996</v>
      </c>
      <c r="V336" s="73">
        <f t="shared" si="177"/>
        <v>4.8099999999999996</v>
      </c>
      <c r="W336" s="73">
        <f t="shared" si="177"/>
        <v>4.8099999999999996</v>
      </c>
      <c r="X336" s="73">
        <f t="shared" si="177"/>
        <v>4.8099999999999996</v>
      </c>
      <c r="Y336" s="73">
        <f t="shared" si="177"/>
        <v>4.8099999999999996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2">
        <f>B332</f>
        <v>1710.31</v>
      </c>
      <c r="C337" s="72">
        <f t="shared" si="177"/>
        <v>1710.31</v>
      </c>
      <c r="D337" s="72">
        <f t="shared" si="177"/>
        <v>1710.31</v>
      </c>
      <c r="E337" s="72">
        <f t="shared" si="177"/>
        <v>1710.31</v>
      </c>
      <c r="F337" s="72">
        <f t="shared" si="177"/>
        <v>1710.31</v>
      </c>
      <c r="G337" s="72">
        <f t="shared" si="177"/>
        <v>1710.31</v>
      </c>
      <c r="H337" s="72">
        <f t="shared" si="177"/>
        <v>1710.31</v>
      </c>
      <c r="I337" s="72">
        <f t="shared" si="177"/>
        <v>1710.31</v>
      </c>
      <c r="J337" s="72">
        <f t="shared" si="177"/>
        <v>1710.31</v>
      </c>
      <c r="K337" s="72">
        <f t="shared" si="177"/>
        <v>1710.31</v>
      </c>
      <c r="L337" s="72">
        <f t="shared" si="177"/>
        <v>1710.31</v>
      </c>
      <c r="M337" s="72">
        <f t="shared" si="177"/>
        <v>1710.31</v>
      </c>
      <c r="N337" s="72">
        <f t="shared" si="177"/>
        <v>1710.31</v>
      </c>
      <c r="O337" s="72">
        <f t="shared" si="177"/>
        <v>1710.31</v>
      </c>
      <c r="P337" s="72">
        <f t="shared" si="177"/>
        <v>1710.31</v>
      </c>
      <c r="Q337" s="72">
        <f t="shared" si="177"/>
        <v>1710.31</v>
      </c>
      <c r="R337" s="72">
        <f t="shared" si="177"/>
        <v>1710.31</v>
      </c>
      <c r="S337" s="72">
        <f t="shared" si="177"/>
        <v>1710.31</v>
      </c>
      <c r="T337" s="72">
        <f t="shared" si="177"/>
        <v>1710.31</v>
      </c>
      <c r="U337" s="72">
        <f t="shared" si="177"/>
        <v>1710.31</v>
      </c>
      <c r="V337" s="72">
        <f t="shared" si="177"/>
        <v>1710.31</v>
      </c>
      <c r="W337" s="72">
        <f t="shared" si="177"/>
        <v>1710.31</v>
      </c>
      <c r="X337" s="72">
        <f t="shared" si="177"/>
        <v>1710.31</v>
      </c>
      <c r="Y337" s="72">
        <f t="shared" si="177"/>
        <v>1710.31</v>
      </c>
      <c r="Z337" s="50"/>
      <c r="AA337" s="50"/>
    </row>
    <row r="338" spans="1:27" s="10" customFormat="1" ht="25.5" customHeight="1" x14ac:dyDescent="0.2">
      <c r="A338" s="32">
        <v>4</v>
      </c>
      <c r="B338" s="70">
        <f t="shared" ref="B338:Y338" si="178">SUM(B339:B342)</f>
        <v>4128.93</v>
      </c>
      <c r="C338" s="70">
        <f t="shared" si="178"/>
        <v>4149.0599999999995</v>
      </c>
      <c r="D338" s="70">
        <f t="shared" si="178"/>
        <v>4161.33</v>
      </c>
      <c r="E338" s="70">
        <f t="shared" si="178"/>
        <v>4226.04</v>
      </c>
      <c r="F338" s="70">
        <f t="shared" si="178"/>
        <v>4227.33</v>
      </c>
      <c r="G338" s="70">
        <f t="shared" si="178"/>
        <v>4256.3599999999997</v>
      </c>
      <c r="H338" s="70">
        <f t="shared" si="178"/>
        <v>4283.26</v>
      </c>
      <c r="I338" s="70">
        <f t="shared" si="178"/>
        <v>4277.88</v>
      </c>
      <c r="J338" s="70">
        <f t="shared" si="178"/>
        <v>4239.32</v>
      </c>
      <c r="K338" s="70">
        <f t="shared" si="178"/>
        <v>4225.9699999999993</v>
      </c>
      <c r="L338" s="70">
        <f t="shared" si="178"/>
        <v>4214.3899999999994</v>
      </c>
      <c r="M338" s="70">
        <f t="shared" si="178"/>
        <v>4233.3500000000004</v>
      </c>
      <c r="N338" s="70">
        <f t="shared" si="178"/>
        <v>4226.5</v>
      </c>
      <c r="O338" s="70">
        <f t="shared" si="178"/>
        <v>4249.8999999999996</v>
      </c>
      <c r="P338" s="70">
        <f t="shared" si="178"/>
        <v>4287.7700000000004</v>
      </c>
      <c r="Q338" s="70">
        <f t="shared" si="178"/>
        <v>4333.2</v>
      </c>
      <c r="R338" s="70">
        <f t="shared" si="178"/>
        <v>4325.6399999999994</v>
      </c>
      <c r="S338" s="70">
        <f t="shared" si="178"/>
        <v>4386.91</v>
      </c>
      <c r="T338" s="70">
        <f t="shared" si="178"/>
        <v>4324.9699999999993</v>
      </c>
      <c r="U338" s="70">
        <f t="shared" si="178"/>
        <v>4334.9399999999996</v>
      </c>
      <c r="V338" s="70">
        <f t="shared" si="178"/>
        <v>4243.7</v>
      </c>
      <c r="W338" s="70">
        <f t="shared" si="178"/>
        <v>4196.4399999999996</v>
      </c>
      <c r="X338" s="70">
        <f t="shared" si="178"/>
        <v>4152.2</v>
      </c>
      <c r="Y338" s="70">
        <f t="shared" si="178"/>
        <v>4110.91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2">
        <f t="shared" ref="B339:Y339" si="179">B23</f>
        <v>1715.29</v>
      </c>
      <c r="C339" s="72">
        <f t="shared" si="179"/>
        <v>1735.42</v>
      </c>
      <c r="D339" s="72">
        <f t="shared" si="179"/>
        <v>1747.69</v>
      </c>
      <c r="E339" s="72">
        <f t="shared" si="179"/>
        <v>1812.4</v>
      </c>
      <c r="F339" s="72">
        <f t="shared" si="179"/>
        <v>1813.69</v>
      </c>
      <c r="G339" s="72">
        <f t="shared" si="179"/>
        <v>1842.72</v>
      </c>
      <c r="H339" s="72">
        <f t="shared" si="179"/>
        <v>1869.62</v>
      </c>
      <c r="I339" s="72">
        <f t="shared" si="179"/>
        <v>1864.24</v>
      </c>
      <c r="J339" s="72">
        <f t="shared" si="179"/>
        <v>1825.68</v>
      </c>
      <c r="K339" s="72">
        <f t="shared" si="179"/>
        <v>1812.33</v>
      </c>
      <c r="L339" s="72">
        <f t="shared" si="179"/>
        <v>1800.75</v>
      </c>
      <c r="M339" s="72">
        <f t="shared" si="179"/>
        <v>1819.71</v>
      </c>
      <c r="N339" s="72">
        <f t="shared" si="179"/>
        <v>1812.86</v>
      </c>
      <c r="O339" s="72">
        <f t="shared" si="179"/>
        <v>1836.26</v>
      </c>
      <c r="P339" s="72">
        <f t="shared" si="179"/>
        <v>1874.13</v>
      </c>
      <c r="Q339" s="72">
        <f t="shared" si="179"/>
        <v>1919.56</v>
      </c>
      <c r="R339" s="72">
        <f t="shared" si="179"/>
        <v>1912</v>
      </c>
      <c r="S339" s="72">
        <f t="shared" si="179"/>
        <v>1973.27</v>
      </c>
      <c r="T339" s="72">
        <f t="shared" si="179"/>
        <v>1911.33</v>
      </c>
      <c r="U339" s="72">
        <f t="shared" si="179"/>
        <v>1921.3</v>
      </c>
      <c r="V339" s="72">
        <f t="shared" si="179"/>
        <v>1830.06</v>
      </c>
      <c r="W339" s="72">
        <f t="shared" si="179"/>
        <v>1782.8</v>
      </c>
      <c r="X339" s="72">
        <f t="shared" si="179"/>
        <v>1738.56</v>
      </c>
      <c r="Y339" s="72">
        <f t="shared" si="179"/>
        <v>1697.27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1">
        <f>B335</f>
        <v>698.52</v>
      </c>
      <c r="C340" s="71">
        <f t="shared" ref="C340:Y342" si="180">C335</f>
        <v>698.52</v>
      </c>
      <c r="D340" s="71">
        <f t="shared" si="180"/>
        <v>698.52</v>
      </c>
      <c r="E340" s="71">
        <f t="shared" si="180"/>
        <v>698.52</v>
      </c>
      <c r="F340" s="71">
        <f t="shared" si="180"/>
        <v>698.52</v>
      </c>
      <c r="G340" s="71">
        <f t="shared" si="180"/>
        <v>698.52</v>
      </c>
      <c r="H340" s="71">
        <f t="shared" si="180"/>
        <v>698.52</v>
      </c>
      <c r="I340" s="71">
        <f t="shared" si="180"/>
        <v>698.52</v>
      </c>
      <c r="J340" s="71">
        <f t="shared" si="180"/>
        <v>698.52</v>
      </c>
      <c r="K340" s="71">
        <f t="shared" si="180"/>
        <v>698.52</v>
      </c>
      <c r="L340" s="71">
        <f t="shared" si="180"/>
        <v>698.52</v>
      </c>
      <c r="M340" s="71">
        <f t="shared" si="180"/>
        <v>698.52</v>
      </c>
      <c r="N340" s="71">
        <f t="shared" si="180"/>
        <v>698.52</v>
      </c>
      <c r="O340" s="71">
        <f t="shared" si="180"/>
        <v>698.52</v>
      </c>
      <c r="P340" s="71">
        <f t="shared" si="180"/>
        <v>698.52</v>
      </c>
      <c r="Q340" s="71">
        <f t="shared" si="180"/>
        <v>698.52</v>
      </c>
      <c r="R340" s="71">
        <f t="shared" si="180"/>
        <v>698.52</v>
      </c>
      <c r="S340" s="71">
        <f t="shared" si="180"/>
        <v>698.52</v>
      </c>
      <c r="T340" s="71">
        <f t="shared" si="180"/>
        <v>698.52</v>
      </c>
      <c r="U340" s="71">
        <f t="shared" si="180"/>
        <v>698.52</v>
      </c>
      <c r="V340" s="71">
        <f t="shared" si="180"/>
        <v>698.52</v>
      </c>
      <c r="W340" s="71">
        <f t="shared" si="180"/>
        <v>698.52</v>
      </c>
      <c r="X340" s="71">
        <f t="shared" si="180"/>
        <v>698.52</v>
      </c>
      <c r="Y340" s="71">
        <f t="shared" si="180"/>
        <v>698.52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3">
        <f>B336</f>
        <v>4.8099999999999996</v>
      </c>
      <c r="C341" s="73">
        <f t="shared" si="180"/>
        <v>4.8099999999999996</v>
      </c>
      <c r="D341" s="73">
        <f t="shared" si="180"/>
        <v>4.8099999999999996</v>
      </c>
      <c r="E341" s="73">
        <f t="shared" si="180"/>
        <v>4.8099999999999996</v>
      </c>
      <c r="F341" s="73">
        <f t="shared" si="180"/>
        <v>4.8099999999999996</v>
      </c>
      <c r="G341" s="73">
        <f t="shared" si="180"/>
        <v>4.8099999999999996</v>
      </c>
      <c r="H341" s="73">
        <f t="shared" si="180"/>
        <v>4.8099999999999996</v>
      </c>
      <c r="I341" s="73">
        <f t="shared" si="180"/>
        <v>4.8099999999999996</v>
      </c>
      <c r="J341" s="73">
        <f t="shared" si="180"/>
        <v>4.8099999999999996</v>
      </c>
      <c r="K341" s="73">
        <f t="shared" si="180"/>
        <v>4.8099999999999996</v>
      </c>
      <c r="L341" s="73">
        <f t="shared" si="180"/>
        <v>4.8099999999999996</v>
      </c>
      <c r="M341" s="73">
        <f t="shared" si="180"/>
        <v>4.8099999999999996</v>
      </c>
      <c r="N341" s="73">
        <f t="shared" si="180"/>
        <v>4.8099999999999996</v>
      </c>
      <c r="O341" s="73">
        <f t="shared" si="180"/>
        <v>4.8099999999999996</v>
      </c>
      <c r="P341" s="73">
        <f t="shared" si="180"/>
        <v>4.8099999999999996</v>
      </c>
      <c r="Q341" s="73">
        <f t="shared" si="180"/>
        <v>4.8099999999999996</v>
      </c>
      <c r="R341" s="73">
        <f t="shared" si="180"/>
        <v>4.8099999999999996</v>
      </c>
      <c r="S341" s="73">
        <f t="shared" si="180"/>
        <v>4.8099999999999996</v>
      </c>
      <c r="T341" s="73">
        <f t="shared" si="180"/>
        <v>4.8099999999999996</v>
      </c>
      <c r="U341" s="73">
        <f t="shared" si="180"/>
        <v>4.8099999999999996</v>
      </c>
      <c r="V341" s="73">
        <f t="shared" si="180"/>
        <v>4.8099999999999996</v>
      </c>
      <c r="W341" s="73">
        <f t="shared" si="180"/>
        <v>4.8099999999999996</v>
      </c>
      <c r="X341" s="73">
        <f t="shared" si="180"/>
        <v>4.8099999999999996</v>
      </c>
      <c r="Y341" s="73">
        <f t="shared" si="180"/>
        <v>4.8099999999999996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2">
        <f>B337</f>
        <v>1710.31</v>
      </c>
      <c r="C342" s="72">
        <f t="shared" si="180"/>
        <v>1710.31</v>
      </c>
      <c r="D342" s="72">
        <f t="shared" si="180"/>
        <v>1710.31</v>
      </c>
      <c r="E342" s="72">
        <f t="shared" si="180"/>
        <v>1710.31</v>
      </c>
      <c r="F342" s="72">
        <f t="shared" si="180"/>
        <v>1710.31</v>
      </c>
      <c r="G342" s="72">
        <f t="shared" si="180"/>
        <v>1710.31</v>
      </c>
      <c r="H342" s="72">
        <f t="shared" si="180"/>
        <v>1710.31</v>
      </c>
      <c r="I342" s="72">
        <f t="shared" si="180"/>
        <v>1710.31</v>
      </c>
      <c r="J342" s="72">
        <f t="shared" si="180"/>
        <v>1710.31</v>
      </c>
      <c r="K342" s="72">
        <f t="shared" si="180"/>
        <v>1710.31</v>
      </c>
      <c r="L342" s="72">
        <f t="shared" si="180"/>
        <v>1710.31</v>
      </c>
      <c r="M342" s="72">
        <f t="shared" si="180"/>
        <v>1710.31</v>
      </c>
      <c r="N342" s="72">
        <f t="shared" si="180"/>
        <v>1710.31</v>
      </c>
      <c r="O342" s="72">
        <f t="shared" si="180"/>
        <v>1710.31</v>
      </c>
      <c r="P342" s="72">
        <f t="shared" si="180"/>
        <v>1710.31</v>
      </c>
      <c r="Q342" s="72">
        <f t="shared" si="180"/>
        <v>1710.31</v>
      </c>
      <c r="R342" s="72">
        <f t="shared" si="180"/>
        <v>1710.31</v>
      </c>
      <c r="S342" s="72">
        <f t="shared" si="180"/>
        <v>1710.31</v>
      </c>
      <c r="T342" s="72">
        <f t="shared" si="180"/>
        <v>1710.31</v>
      </c>
      <c r="U342" s="72">
        <f t="shared" si="180"/>
        <v>1710.31</v>
      </c>
      <c r="V342" s="72">
        <f t="shared" si="180"/>
        <v>1710.31</v>
      </c>
      <c r="W342" s="72">
        <f t="shared" si="180"/>
        <v>1710.31</v>
      </c>
      <c r="X342" s="72">
        <f t="shared" si="180"/>
        <v>1710.31</v>
      </c>
      <c r="Y342" s="72">
        <f t="shared" si="180"/>
        <v>1710.31</v>
      </c>
      <c r="Z342" s="50"/>
      <c r="AA342" s="50"/>
    </row>
    <row r="343" spans="1:27" s="10" customFormat="1" ht="25.5" customHeight="1" x14ac:dyDescent="0.2">
      <c r="A343" s="32">
        <v>5</v>
      </c>
      <c r="B343" s="70">
        <f t="shared" ref="B343:Y343" si="181">SUM(B344:B347)</f>
        <v>4209</v>
      </c>
      <c r="C343" s="70">
        <f t="shared" si="181"/>
        <v>4220.2299999999996</v>
      </c>
      <c r="D343" s="70">
        <f t="shared" si="181"/>
        <v>4254.3599999999997</v>
      </c>
      <c r="E343" s="70">
        <f t="shared" si="181"/>
        <v>4308.7299999999996</v>
      </c>
      <c r="F343" s="70">
        <f t="shared" si="181"/>
        <v>4308.2700000000004</v>
      </c>
      <c r="G343" s="70">
        <f t="shared" si="181"/>
        <v>4321.37</v>
      </c>
      <c r="H343" s="70">
        <f t="shared" si="181"/>
        <v>4364.43</v>
      </c>
      <c r="I343" s="70">
        <f t="shared" si="181"/>
        <v>4389.07</v>
      </c>
      <c r="J343" s="70">
        <f t="shared" si="181"/>
        <v>4381.2299999999996</v>
      </c>
      <c r="K343" s="70">
        <f t="shared" si="181"/>
        <v>4355.1499999999996</v>
      </c>
      <c r="L343" s="70">
        <f t="shared" si="181"/>
        <v>4350.33</v>
      </c>
      <c r="M343" s="70">
        <f t="shared" si="181"/>
        <v>4346.3999999999996</v>
      </c>
      <c r="N343" s="70">
        <f t="shared" si="181"/>
        <v>4350.63</v>
      </c>
      <c r="O343" s="70">
        <f t="shared" si="181"/>
        <v>4386.51</v>
      </c>
      <c r="P343" s="70">
        <f t="shared" si="181"/>
        <v>4424.71</v>
      </c>
      <c r="Q343" s="70">
        <f t="shared" si="181"/>
        <v>4459.66</v>
      </c>
      <c r="R343" s="70">
        <f t="shared" si="181"/>
        <v>4451.42</v>
      </c>
      <c r="S343" s="70">
        <f t="shared" si="181"/>
        <v>4486.17</v>
      </c>
      <c r="T343" s="70">
        <f t="shared" si="181"/>
        <v>4437.3599999999997</v>
      </c>
      <c r="U343" s="70">
        <f t="shared" si="181"/>
        <v>4469.16</v>
      </c>
      <c r="V343" s="70">
        <f t="shared" si="181"/>
        <v>4405.96</v>
      </c>
      <c r="W343" s="70">
        <f t="shared" si="181"/>
        <v>4322.68</v>
      </c>
      <c r="X343" s="70">
        <f t="shared" si="181"/>
        <v>4252.96</v>
      </c>
      <c r="Y343" s="70">
        <f t="shared" si="181"/>
        <v>4244.82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2">
        <f t="shared" ref="B344:Y344" si="182">B28</f>
        <v>1795.36</v>
      </c>
      <c r="C344" s="72">
        <f t="shared" si="182"/>
        <v>1806.59</v>
      </c>
      <c r="D344" s="72">
        <f t="shared" si="182"/>
        <v>1840.72</v>
      </c>
      <c r="E344" s="72">
        <f t="shared" si="182"/>
        <v>1895.09</v>
      </c>
      <c r="F344" s="72">
        <f t="shared" si="182"/>
        <v>1894.63</v>
      </c>
      <c r="G344" s="72">
        <f t="shared" si="182"/>
        <v>1907.73</v>
      </c>
      <c r="H344" s="72">
        <f t="shared" si="182"/>
        <v>1950.79</v>
      </c>
      <c r="I344" s="72">
        <f t="shared" si="182"/>
        <v>1975.43</v>
      </c>
      <c r="J344" s="72">
        <f t="shared" si="182"/>
        <v>1967.59</v>
      </c>
      <c r="K344" s="72">
        <f t="shared" si="182"/>
        <v>1941.51</v>
      </c>
      <c r="L344" s="72">
        <f t="shared" si="182"/>
        <v>1936.69</v>
      </c>
      <c r="M344" s="72">
        <f t="shared" si="182"/>
        <v>1932.76</v>
      </c>
      <c r="N344" s="72">
        <f t="shared" si="182"/>
        <v>1936.99</v>
      </c>
      <c r="O344" s="72">
        <f t="shared" si="182"/>
        <v>1972.87</v>
      </c>
      <c r="P344" s="72">
        <f t="shared" si="182"/>
        <v>2011.07</v>
      </c>
      <c r="Q344" s="72">
        <f t="shared" si="182"/>
        <v>2046.02</v>
      </c>
      <c r="R344" s="72">
        <f t="shared" si="182"/>
        <v>2037.78</v>
      </c>
      <c r="S344" s="72">
        <f t="shared" si="182"/>
        <v>2072.5300000000002</v>
      </c>
      <c r="T344" s="72">
        <f t="shared" si="182"/>
        <v>2023.72</v>
      </c>
      <c r="U344" s="72">
        <f t="shared" si="182"/>
        <v>2055.52</v>
      </c>
      <c r="V344" s="72">
        <f t="shared" si="182"/>
        <v>1992.32</v>
      </c>
      <c r="W344" s="72">
        <f t="shared" si="182"/>
        <v>1909.04</v>
      </c>
      <c r="X344" s="72">
        <f t="shared" si="182"/>
        <v>1839.32</v>
      </c>
      <c r="Y344" s="72">
        <f t="shared" si="182"/>
        <v>1831.18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1">
        <f>B340</f>
        <v>698.52</v>
      </c>
      <c r="C345" s="71">
        <f t="shared" ref="C345:Y347" si="183">C340</f>
        <v>698.52</v>
      </c>
      <c r="D345" s="71">
        <f t="shared" si="183"/>
        <v>698.52</v>
      </c>
      <c r="E345" s="71">
        <f t="shared" si="183"/>
        <v>698.52</v>
      </c>
      <c r="F345" s="71">
        <f t="shared" si="183"/>
        <v>698.52</v>
      </c>
      <c r="G345" s="71">
        <f t="shared" si="183"/>
        <v>698.52</v>
      </c>
      <c r="H345" s="71">
        <f t="shared" si="183"/>
        <v>698.52</v>
      </c>
      <c r="I345" s="71">
        <f t="shared" si="183"/>
        <v>698.52</v>
      </c>
      <c r="J345" s="71">
        <f t="shared" si="183"/>
        <v>698.52</v>
      </c>
      <c r="K345" s="71">
        <f t="shared" si="183"/>
        <v>698.52</v>
      </c>
      <c r="L345" s="71">
        <f t="shared" si="183"/>
        <v>698.52</v>
      </c>
      <c r="M345" s="71">
        <f t="shared" si="183"/>
        <v>698.52</v>
      </c>
      <c r="N345" s="71">
        <f t="shared" si="183"/>
        <v>698.52</v>
      </c>
      <c r="O345" s="71">
        <f t="shared" si="183"/>
        <v>698.52</v>
      </c>
      <c r="P345" s="71">
        <f t="shared" si="183"/>
        <v>698.52</v>
      </c>
      <c r="Q345" s="71">
        <f t="shared" si="183"/>
        <v>698.52</v>
      </c>
      <c r="R345" s="71">
        <f t="shared" si="183"/>
        <v>698.52</v>
      </c>
      <c r="S345" s="71">
        <f t="shared" si="183"/>
        <v>698.52</v>
      </c>
      <c r="T345" s="71">
        <f t="shared" si="183"/>
        <v>698.52</v>
      </c>
      <c r="U345" s="71">
        <f t="shared" si="183"/>
        <v>698.52</v>
      </c>
      <c r="V345" s="71">
        <f t="shared" si="183"/>
        <v>698.52</v>
      </c>
      <c r="W345" s="71">
        <f t="shared" si="183"/>
        <v>698.52</v>
      </c>
      <c r="X345" s="71">
        <f t="shared" si="183"/>
        <v>698.52</v>
      </c>
      <c r="Y345" s="71">
        <f t="shared" si="183"/>
        <v>698.52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3">
        <f>B341</f>
        <v>4.8099999999999996</v>
      </c>
      <c r="C346" s="73">
        <f t="shared" si="183"/>
        <v>4.8099999999999996</v>
      </c>
      <c r="D346" s="73">
        <f t="shared" si="183"/>
        <v>4.8099999999999996</v>
      </c>
      <c r="E346" s="73">
        <f t="shared" si="183"/>
        <v>4.8099999999999996</v>
      </c>
      <c r="F346" s="73">
        <f t="shared" si="183"/>
        <v>4.8099999999999996</v>
      </c>
      <c r="G346" s="73">
        <f t="shared" si="183"/>
        <v>4.8099999999999996</v>
      </c>
      <c r="H346" s="73">
        <f t="shared" si="183"/>
        <v>4.8099999999999996</v>
      </c>
      <c r="I346" s="73">
        <f t="shared" si="183"/>
        <v>4.8099999999999996</v>
      </c>
      <c r="J346" s="73">
        <f t="shared" si="183"/>
        <v>4.8099999999999996</v>
      </c>
      <c r="K346" s="73">
        <f t="shared" si="183"/>
        <v>4.8099999999999996</v>
      </c>
      <c r="L346" s="73">
        <f t="shared" si="183"/>
        <v>4.8099999999999996</v>
      </c>
      <c r="M346" s="73">
        <f t="shared" si="183"/>
        <v>4.8099999999999996</v>
      </c>
      <c r="N346" s="73">
        <f t="shared" si="183"/>
        <v>4.8099999999999996</v>
      </c>
      <c r="O346" s="73">
        <f t="shared" si="183"/>
        <v>4.8099999999999996</v>
      </c>
      <c r="P346" s="73">
        <f t="shared" si="183"/>
        <v>4.8099999999999996</v>
      </c>
      <c r="Q346" s="73">
        <f t="shared" si="183"/>
        <v>4.8099999999999996</v>
      </c>
      <c r="R346" s="73">
        <f t="shared" si="183"/>
        <v>4.8099999999999996</v>
      </c>
      <c r="S346" s="73">
        <f t="shared" si="183"/>
        <v>4.8099999999999996</v>
      </c>
      <c r="T346" s="73">
        <f t="shared" si="183"/>
        <v>4.8099999999999996</v>
      </c>
      <c r="U346" s="73">
        <f t="shared" si="183"/>
        <v>4.8099999999999996</v>
      </c>
      <c r="V346" s="73">
        <f t="shared" si="183"/>
        <v>4.8099999999999996</v>
      </c>
      <c r="W346" s="73">
        <f t="shared" si="183"/>
        <v>4.8099999999999996</v>
      </c>
      <c r="X346" s="73">
        <f t="shared" si="183"/>
        <v>4.8099999999999996</v>
      </c>
      <c r="Y346" s="73">
        <f t="shared" si="183"/>
        <v>4.8099999999999996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2">
        <f>B342</f>
        <v>1710.31</v>
      </c>
      <c r="C347" s="72">
        <f t="shared" si="183"/>
        <v>1710.31</v>
      </c>
      <c r="D347" s="72">
        <f t="shared" si="183"/>
        <v>1710.31</v>
      </c>
      <c r="E347" s="72">
        <f t="shared" si="183"/>
        <v>1710.31</v>
      </c>
      <c r="F347" s="72">
        <f t="shared" si="183"/>
        <v>1710.31</v>
      </c>
      <c r="G347" s="72">
        <f t="shared" si="183"/>
        <v>1710.31</v>
      </c>
      <c r="H347" s="72">
        <f t="shared" si="183"/>
        <v>1710.31</v>
      </c>
      <c r="I347" s="72">
        <f t="shared" si="183"/>
        <v>1710.31</v>
      </c>
      <c r="J347" s="72">
        <f t="shared" si="183"/>
        <v>1710.31</v>
      </c>
      <c r="K347" s="72">
        <f t="shared" si="183"/>
        <v>1710.31</v>
      </c>
      <c r="L347" s="72">
        <f t="shared" si="183"/>
        <v>1710.31</v>
      </c>
      <c r="M347" s="72">
        <f t="shared" si="183"/>
        <v>1710.31</v>
      </c>
      <c r="N347" s="72">
        <f t="shared" si="183"/>
        <v>1710.31</v>
      </c>
      <c r="O347" s="72">
        <f t="shared" si="183"/>
        <v>1710.31</v>
      </c>
      <c r="P347" s="72">
        <f t="shared" si="183"/>
        <v>1710.31</v>
      </c>
      <c r="Q347" s="72">
        <f t="shared" si="183"/>
        <v>1710.31</v>
      </c>
      <c r="R347" s="72">
        <f t="shared" si="183"/>
        <v>1710.31</v>
      </c>
      <c r="S347" s="72">
        <f t="shared" si="183"/>
        <v>1710.31</v>
      </c>
      <c r="T347" s="72">
        <f t="shared" si="183"/>
        <v>1710.31</v>
      </c>
      <c r="U347" s="72">
        <f t="shared" si="183"/>
        <v>1710.31</v>
      </c>
      <c r="V347" s="72">
        <f t="shared" si="183"/>
        <v>1710.31</v>
      </c>
      <c r="W347" s="72">
        <f t="shared" si="183"/>
        <v>1710.31</v>
      </c>
      <c r="X347" s="72">
        <f t="shared" si="183"/>
        <v>1710.31</v>
      </c>
      <c r="Y347" s="72">
        <f t="shared" si="183"/>
        <v>1710.31</v>
      </c>
      <c r="Z347" s="50"/>
      <c r="AA347" s="50"/>
    </row>
    <row r="348" spans="1:27" s="10" customFormat="1" ht="25.5" customHeight="1" x14ac:dyDescent="0.2">
      <c r="A348" s="32">
        <v>6</v>
      </c>
      <c r="B348" s="70">
        <f t="shared" ref="B348:Y348" si="184">SUM(B349:B352)</f>
        <v>4156.58</v>
      </c>
      <c r="C348" s="70">
        <f t="shared" si="184"/>
        <v>4200.37</v>
      </c>
      <c r="D348" s="70">
        <f t="shared" si="184"/>
        <v>4223.25</v>
      </c>
      <c r="E348" s="70">
        <f t="shared" si="184"/>
        <v>4266.2700000000004</v>
      </c>
      <c r="F348" s="70">
        <f t="shared" si="184"/>
        <v>4263.63</v>
      </c>
      <c r="G348" s="70">
        <f t="shared" si="184"/>
        <v>4268.3500000000004</v>
      </c>
      <c r="H348" s="70">
        <f t="shared" si="184"/>
        <v>4297.4799999999996</v>
      </c>
      <c r="I348" s="70">
        <f t="shared" si="184"/>
        <v>4288.1099999999997</v>
      </c>
      <c r="J348" s="70">
        <f t="shared" si="184"/>
        <v>4267.99</v>
      </c>
      <c r="K348" s="70">
        <f t="shared" si="184"/>
        <v>4238.9799999999996</v>
      </c>
      <c r="L348" s="70">
        <f t="shared" si="184"/>
        <v>4221.18</v>
      </c>
      <c r="M348" s="70">
        <f t="shared" si="184"/>
        <v>4214.71</v>
      </c>
      <c r="N348" s="70">
        <f t="shared" si="184"/>
        <v>4221.63</v>
      </c>
      <c r="O348" s="70">
        <f t="shared" si="184"/>
        <v>4241.09</v>
      </c>
      <c r="P348" s="70">
        <f t="shared" si="184"/>
        <v>4273.3899999999994</v>
      </c>
      <c r="Q348" s="70">
        <f t="shared" si="184"/>
        <v>4328.76</v>
      </c>
      <c r="R348" s="70">
        <f t="shared" si="184"/>
        <v>4323.3999999999996</v>
      </c>
      <c r="S348" s="70">
        <f t="shared" si="184"/>
        <v>4400.92</v>
      </c>
      <c r="T348" s="70">
        <f t="shared" si="184"/>
        <v>4323.96</v>
      </c>
      <c r="U348" s="70">
        <f t="shared" si="184"/>
        <v>4342.4799999999996</v>
      </c>
      <c r="V348" s="70">
        <f t="shared" si="184"/>
        <v>4258.17</v>
      </c>
      <c r="W348" s="70">
        <f t="shared" si="184"/>
        <v>4264.3</v>
      </c>
      <c r="X348" s="70">
        <f t="shared" si="184"/>
        <v>4223.59</v>
      </c>
      <c r="Y348" s="70">
        <f t="shared" si="184"/>
        <v>4184.99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2">
        <f t="shared" ref="B349:Y349" si="185">B33</f>
        <v>1742.94</v>
      </c>
      <c r="C349" s="72">
        <f t="shared" si="185"/>
        <v>1786.73</v>
      </c>
      <c r="D349" s="72">
        <f t="shared" si="185"/>
        <v>1809.61</v>
      </c>
      <c r="E349" s="72">
        <f t="shared" si="185"/>
        <v>1852.63</v>
      </c>
      <c r="F349" s="72">
        <f t="shared" si="185"/>
        <v>1849.99</v>
      </c>
      <c r="G349" s="72">
        <f t="shared" si="185"/>
        <v>1854.71</v>
      </c>
      <c r="H349" s="72">
        <f t="shared" si="185"/>
        <v>1883.84</v>
      </c>
      <c r="I349" s="72">
        <f t="shared" si="185"/>
        <v>1874.47</v>
      </c>
      <c r="J349" s="72">
        <f t="shared" si="185"/>
        <v>1854.35</v>
      </c>
      <c r="K349" s="72">
        <f t="shared" si="185"/>
        <v>1825.34</v>
      </c>
      <c r="L349" s="72">
        <f t="shared" si="185"/>
        <v>1807.54</v>
      </c>
      <c r="M349" s="72">
        <f t="shared" si="185"/>
        <v>1801.07</v>
      </c>
      <c r="N349" s="72">
        <f t="shared" si="185"/>
        <v>1807.99</v>
      </c>
      <c r="O349" s="72">
        <f t="shared" si="185"/>
        <v>1827.45</v>
      </c>
      <c r="P349" s="72">
        <f t="shared" si="185"/>
        <v>1859.75</v>
      </c>
      <c r="Q349" s="72">
        <f t="shared" si="185"/>
        <v>1915.12</v>
      </c>
      <c r="R349" s="72">
        <f t="shared" si="185"/>
        <v>1909.76</v>
      </c>
      <c r="S349" s="72">
        <f t="shared" si="185"/>
        <v>1987.28</v>
      </c>
      <c r="T349" s="72">
        <f t="shared" si="185"/>
        <v>1910.32</v>
      </c>
      <c r="U349" s="72">
        <f t="shared" si="185"/>
        <v>1928.84</v>
      </c>
      <c r="V349" s="72">
        <f t="shared" si="185"/>
        <v>1844.53</v>
      </c>
      <c r="W349" s="72">
        <f t="shared" si="185"/>
        <v>1850.66</v>
      </c>
      <c r="X349" s="72">
        <f t="shared" si="185"/>
        <v>1809.95</v>
      </c>
      <c r="Y349" s="72">
        <f t="shared" si="185"/>
        <v>1771.35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1">
        <f>B345</f>
        <v>698.52</v>
      </c>
      <c r="C350" s="71">
        <f t="shared" ref="C350:Y352" si="186">C345</f>
        <v>698.52</v>
      </c>
      <c r="D350" s="71">
        <f t="shared" si="186"/>
        <v>698.52</v>
      </c>
      <c r="E350" s="71">
        <f t="shared" si="186"/>
        <v>698.52</v>
      </c>
      <c r="F350" s="71">
        <f t="shared" si="186"/>
        <v>698.52</v>
      </c>
      <c r="G350" s="71">
        <f t="shared" si="186"/>
        <v>698.52</v>
      </c>
      <c r="H350" s="71">
        <f t="shared" si="186"/>
        <v>698.52</v>
      </c>
      <c r="I350" s="71">
        <f t="shared" si="186"/>
        <v>698.52</v>
      </c>
      <c r="J350" s="71">
        <f t="shared" si="186"/>
        <v>698.52</v>
      </c>
      <c r="K350" s="71">
        <f t="shared" si="186"/>
        <v>698.52</v>
      </c>
      <c r="L350" s="71">
        <f t="shared" si="186"/>
        <v>698.52</v>
      </c>
      <c r="M350" s="71">
        <f t="shared" si="186"/>
        <v>698.52</v>
      </c>
      <c r="N350" s="71">
        <f t="shared" si="186"/>
        <v>698.52</v>
      </c>
      <c r="O350" s="71">
        <f t="shared" si="186"/>
        <v>698.52</v>
      </c>
      <c r="P350" s="71">
        <f t="shared" si="186"/>
        <v>698.52</v>
      </c>
      <c r="Q350" s="71">
        <f t="shared" si="186"/>
        <v>698.52</v>
      </c>
      <c r="R350" s="71">
        <f t="shared" si="186"/>
        <v>698.52</v>
      </c>
      <c r="S350" s="71">
        <f t="shared" si="186"/>
        <v>698.52</v>
      </c>
      <c r="T350" s="71">
        <f t="shared" si="186"/>
        <v>698.52</v>
      </c>
      <c r="U350" s="71">
        <f t="shared" si="186"/>
        <v>698.52</v>
      </c>
      <c r="V350" s="71">
        <f t="shared" si="186"/>
        <v>698.52</v>
      </c>
      <c r="W350" s="71">
        <f t="shared" si="186"/>
        <v>698.52</v>
      </c>
      <c r="X350" s="71">
        <f t="shared" si="186"/>
        <v>698.52</v>
      </c>
      <c r="Y350" s="71">
        <f t="shared" si="186"/>
        <v>698.52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3">
        <f>B346</f>
        <v>4.8099999999999996</v>
      </c>
      <c r="C351" s="73">
        <f t="shared" si="186"/>
        <v>4.8099999999999996</v>
      </c>
      <c r="D351" s="73">
        <f t="shared" si="186"/>
        <v>4.8099999999999996</v>
      </c>
      <c r="E351" s="73">
        <f t="shared" si="186"/>
        <v>4.8099999999999996</v>
      </c>
      <c r="F351" s="73">
        <f t="shared" si="186"/>
        <v>4.8099999999999996</v>
      </c>
      <c r="G351" s="73">
        <f t="shared" si="186"/>
        <v>4.8099999999999996</v>
      </c>
      <c r="H351" s="73">
        <f t="shared" si="186"/>
        <v>4.8099999999999996</v>
      </c>
      <c r="I351" s="73">
        <f t="shared" si="186"/>
        <v>4.8099999999999996</v>
      </c>
      <c r="J351" s="73">
        <f t="shared" si="186"/>
        <v>4.8099999999999996</v>
      </c>
      <c r="K351" s="73">
        <f t="shared" si="186"/>
        <v>4.8099999999999996</v>
      </c>
      <c r="L351" s="73">
        <f t="shared" si="186"/>
        <v>4.8099999999999996</v>
      </c>
      <c r="M351" s="73">
        <f t="shared" si="186"/>
        <v>4.8099999999999996</v>
      </c>
      <c r="N351" s="73">
        <f t="shared" si="186"/>
        <v>4.8099999999999996</v>
      </c>
      <c r="O351" s="73">
        <f t="shared" si="186"/>
        <v>4.8099999999999996</v>
      </c>
      <c r="P351" s="73">
        <f t="shared" si="186"/>
        <v>4.8099999999999996</v>
      </c>
      <c r="Q351" s="73">
        <f t="shared" si="186"/>
        <v>4.8099999999999996</v>
      </c>
      <c r="R351" s="73">
        <f t="shared" si="186"/>
        <v>4.8099999999999996</v>
      </c>
      <c r="S351" s="73">
        <f t="shared" si="186"/>
        <v>4.8099999999999996</v>
      </c>
      <c r="T351" s="73">
        <f t="shared" si="186"/>
        <v>4.8099999999999996</v>
      </c>
      <c r="U351" s="73">
        <f t="shared" si="186"/>
        <v>4.8099999999999996</v>
      </c>
      <c r="V351" s="73">
        <f t="shared" si="186"/>
        <v>4.8099999999999996</v>
      </c>
      <c r="W351" s="73">
        <f t="shared" si="186"/>
        <v>4.8099999999999996</v>
      </c>
      <c r="X351" s="73">
        <f t="shared" si="186"/>
        <v>4.8099999999999996</v>
      </c>
      <c r="Y351" s="73">
        <f t="shared" si="186"/>
        <v>4.8099999999999996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2">
        <f>B347</f>
        <v>1710.31</v>
      </c>
      <c r="C352" s="72">
        <f t="shared" si="186"/>
        <v>1710.31</v>
      </c>
      <c r="D352" s="72">
        <f t="shared" si="186"/>
        <v>1710.31</v>
      </c>
      <c r="E352" s="72">
        <f t="shared" si="186"/>
        <v>1710.31</v>
      </c>
      <c r="F352" s="72">
        <f t="shared" si="186"/>
        <v>1710.31</v>
      </c>
      <c r="G352" s="72">
        <f t="shared" si="186"/>
        <v>1710.31</v>
      </c>
      <c r="H352" s="72">
        <f t="shared" si="186"/>
        <v>1710.31</v>
      </c>
      <c r="I352" s="72">
        <f t="shared" si="186"/>
        <v>1710.31</v>
      </c>
      <c r="J352" s="72">
        <f t="shared" si="186"/>
        <v>1710.31</v>
      </c>
      <c r="K352" s="72">
        <f t="shared" si="186"/>
        <v>1710.31</v>
      </c>
      <c r="L352" s="72">
        <f t="shared" si="186"/>
        <v>1710.31</v>
      </c>
      <c r="M352" s="72">
        <f t="shared" si="186"/>
        <v>1710.31</v>
      </c>
      <c r="N352" s="72">
        <f t="shared" si="186"/>
        <v>1710.31</v>
      </c>
      <c r="O352" s="72">
        <f t="shared" si="186"/>
        <v>1710.31</v>
      </c>
      <c r="P352" s="72">
        <f t="shared" si="186"/>
        <v>1710.31</v>
      </c>
      <c r="Q352" s="72">
        <f t="shared" si="186"/>
        <v>1710.31</v>
      </c>
      <c r="R352" s="72">
        <f t="shared" si="186"/>
        <v>1710.31</v>
      </c>
      <c r="S352" s="72">
        <f t="shared" si="186"/>
        <v>1710.31</v>
      </c>
      <c r="T352" s="72">
        <f t="shared" si="186"/>
        <v>1710.31</v>
      </c>
      <c r="U352" s="72">
        <f t="shared" si="186"/>
        <v>1710.31</v>
      </c>
      <c r="V352" s="72">
        <f t="shared" si="186"/>
        <v>1710.31</v>
      </c>
      <c r="W352" s="72">
        <f t="shared" si="186"/>
        <v>1710.31</v>
      </c>
      <c r="X352" s="72">
        <f t="shared" si="186"/>
        <v>1710.31</v>
      </c>
      <c r="Y352" s="72">
        <f t="shared" si="186"/>
        <v>1710.31</v>
      </c>
      <c r="Z352" s="50"/>
      <c r="AA352" s="50"/>
    </row>
    <row r="353" spans="1:27" s="10" customFormat="1" ht="25.5" customHeight="1" x14ac:dyDescent="0.2">
      <c r="A353" s="32">
        <v>7</v>
      </c>
      <c r="B353" s="70">
        <f t="shared" ref="B353:Y353" si="187">SUM(B354:B357)</f>
        <v>4323.0599999999995</v>
      </c>
      <c r="C353" s="70">
        <f t="shared" si="187"/>
        <v>4335.8899999999994</v>
      </c>
      <c r="D353" s="70">
        <f t="shared" si="187"/>
        <v>4362.3500000000004</v>
      </c>
      <c r="E353" s="70">
        <f t="shared" si="187"/>
        <v>4411.32</v>
      </c>
      <c r="F353" s="70">
        <f t="shared" si="187"/>
        <v>4393.6899999999996</v>
      </c>
      <c r="G353" s="70">
        <f t="shared" si="187"/>
        <v>4432.74</v>
      </c>
      <c r="H353" s="70">
        <f t="shared" si="187"/>
        <v>4487.5</v>
      </c>
      <c r="I353" s="70">
        <f t="shared" si="187"/>
        <v>4505.7</v>
      </c>
      <c r="J353" s="70">
        <f t="shared" si="187"/>
        <v>4492.8500000000004</v>
      </c>
      <c r="K353" s="70">
        <f t="shared" si="187"/>
        <v>4482.8999999999996</v>
      </c>
      <c r="L353" s="70">
        <f t="shared" si="187"/>
        <v>4466.41</v>
      </c>
      <c r="M353" s="70">
        <f t="shared" si="187"/>
        <v>4458.82</v>
      </c>
      <c r="N353" s="70">
        <f t="shared" si="187"/>
        <v>4473.0200000000004</v>
      </c>
      <c r="O353" s="70">
        <f t="shared" si="187"/>
        <v>4449.3999999999996</v>
      </c>
      <c r="P353" s="70">
        <f t="shared" si="187"/>
        <v>4455.6399999999994</v>
      </c>
      <c r="Q353" s="70">
        <f t="shared" si="187"/>
        <v>4477.6499999999996</v>
      </c>
      <c r="R353" s="70">
        <f t="shared" si="187"/>
        <v>4473.5</v>
      </c>
      <c r="S353" s="70">
        <f t="shared" si="187"/>
        <v>4593.76</v>
      </c>
      <c r="T353" s="70">
        <f t="shared" si="187"/>
        <v>4530.79</v>
      </c>
      <c r="U353" s="70">
        <f t="shared" si="187"/>
        <v>4551.4400000000005</v>
      </c>
      <c r="V353" s="70">
        <f t="shared" si="187"/>
        <v>4478.93</v>
      </c>
      <c r="W353" s="70">
        <f t="shared" si="187"/>
        <v>4457.6899999999996</v>
      </c>
      <c r="X353" s="70">
        <f t="shared" si="187"/>
        <v>4419.12</v>
      </c>
      <c r="Y353" s="70">
        <f t="shared" si="187"/>
        <v>4363.38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2">
        <f t="shared" ref="B354:Y354" si="188">B38</f>
        <v>1909.42</v>
      </c>
      <c r="C354" s="72">
        <f t="shared" si="188"/>
        <v>1922.25</v>
      </c>
      <c r="D354" s="72">
        <f t="shared" si="188"/>
        <v>1948.71</v>
      </c>
      <c r="E354" s="72">
        <f t="shared" si="188"/>
        <v>1997.68</v>
      </c>
      <c r="F354" s="72">
        <f t="shared" si="188"/>
        <v>1980.05</v>
      </c>
      <c r="G354" s="72">
        <f t="shared" si="188"/>
        <v>2019.1</v>
      </c>
      <c r="H354" s="72">
        <f t="shared" si="188"/>
        <v>2073.86</v>
      </c>
      <c r="I354" s="72">
        <f t="shared" si="188"/>
        <v>2092.06</v>
      </c>
      <c r="J354" s="72">
        <f t="shared" si="188"/>
        <v>2079.21</v>
      </c>
      <c r="K354" s="72">
        <f t="shared" si="188"/>
        <v>2069.2600000000002</v>
      </c>
      <c r="L354" s="72">
        <f t="shared" si="188"/>
        <v>2052.77</v>
      </c>
      <c r="M354" s="72">
        <f t="shared" si="188"/>
        <v>2045.18</v>
      </c>
      <c r="N354" s="72">
        <f t="shared" si="188"/>
        <v>2059.38</v>
      </c>
      <c r="O354" s="72">
        <f t="shared" si="188"/>
        <v>2035.76</v>
      </c>
      <c r="P354" s="72">
        <f t="shared" si="188"/>
        <v>2042</v>
      </c>
      <c r="Q354" s="72">
        <f t="shared" si="188"/>
        <v>2064.0100000000002</v>
      </c>
      <c r="R354" s="72">
        <f t="shared" si="188"/>
        <v>2059.86</v>
      </c>
      <c r="S354" s="72">
        <f t="shared" si="188"/>
        <v>2180.12</v>
      </c>
      <c r="T354" s="72">
        <f t="shared" si="188"/>
        <v>2117.15</v>
      </c>
      <c r="U354" s="72">
        <f t="shared" si="188"/>
        <v>2137.8000000000002</v>
      </c>
      <c r="V354" s="72">
        <f t="shared" si="188"/>
        <v>2065.29</v>
      </c>
      <c r="W354" s="72">
        <f t="shared" si="188"/>
        <v>2044.05</v>
      </c>
      <c r="X354" s="72">
        <f t="shared" si="188"/>
        <v>2005.48</v>
      </c>
      <c r="Y354" s="72">
        <f t="shared" si="188"/>
        <v>1949.74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1">
        <f>B350</f>
        <v>698.52</v>
      </c>
      <c r="C355" s="71">
        <f t="shared" ref="C355:Y357" si="189">C350</f>
        <v>698.52</v>
      </c>
      <c r="D355" s="71">
        <f t="shared" si="189"/>
        <v>698.52</v>
      </c>
      <c r="E355" s="71">
        <f t="shared" si="189"/>
        <v>698.52</v>
      </c>
      <c r="F355" s="71">
        <f t="shared" si="189"/>
        <v>698.52</v>
      </c>
      <c r="G355" s="71">
        <f t="shared" si="189"/>
        <v>698.52</v>
      </c>
      <c r="H355" s="71">
        <f t="shared" si="189"/>
        <v>698.52</v>
      </c>
      <c r="I355" s="71">
        <f t="shared" si="189"/>
        <v>698.52</v>
      </c>
      <c r="J355" s="71">
        <f t="shared" si="189"/>
        <v>698.52</v>
      </c>
      <c r="K355" s="71">
        <f t="shared" si="189"/>
        <v>698.52</v>
      </c>
      <c r="L355" s="71">
        <f t="shared" si="189"/>
        <v>698.52</v>
      </c>
      <c r="M355" s="71">
        <f t="shared" si="189"/>
        <v>698.52</v>
      </c>
      <c r="N355" s="71">
        <f t="shared" si="189"/>
        <v>698.52</v>
      </c>
      <c r="O355" s="71">
        <f t="shared" si="189"/>
        <v>698.52</v>
      </c>
      <c r="P355" s="71">
        <f t="shared" si="189"/>
        <v>698.52</v>
      </c>
      <c r="Q355" s="71">
        <f t="shared" si="189"/>
        <v>698.52</v>
      </c>
      <c r="R355" s="71">
        <f t="shared" si="189"/>
        <v>698.52</v>
      </c>
      <c r="S355" s="71">
        <f t="shared" si="189"/>
        <v>698.52</v>
      </c>
      <c r="T355" s="71">
        <f t="shared" si="189"/>
        <v>698.52</v>
      </c>
      <c r="U355" s="71">
        <f t="shared" si="189"/>
        <v>698.52</v>
      </c>
      <c r="V355" s="71">
        <f t="shared" si="189"/>
        <v>698.52</v>
      </c>
      <c r="W355" s="71">
        <f t="shared" si="189"/>
        <v>698.52</v>
      </c>
      <c r="X355" s="71">
        <f t="shared" si="189"/>
        <v>698.52</v>
      </c>
      <c r="Y355" s="71">
        <f t="shared" si="189"/>
        <v>698.52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3">
        <f>B351</f>
        <v>4.8099999999999996</v>
      </c>
      <c r="C356" s="73">
        <f t="shared" si="189"/>
        <v>4.8099999999999996</v>
      </c>
      <c r="D356" s="73">
        <f t="shared" si="189"/>
        <v>4.8099999999999996</v>
      </c>
      <c r="E356" s="73">
        <f t="shared" si="189"/>
        <v>4.8099999999999996</v>
      </c>
      <c r="F356" s="73">
        <f t="shared" si="189"/>
        <v>4.8099999999999996</v>
      </c>
      <c r="G356" s="73">
        <f t="shared" si="189"/>
        <v>4.8099999999999996</v>
      </c>
      <c r="H356" s="73">
        <f t="shared" si="189"/>
        <v>4.8099999999999996</v>
      </c>
      <c r="I356" s="73">
        <f t="shared" si="189"/>
        <v>4.8099999999999996</v>
      </c>
      <c r="J356" s="73">
        <f t="shared" si="189"/>
        <v>4.8099999999999996</v>
      </c>
      <c r="K356" s="73">
        <f t="shared" si="189"/>
        <v>4.8099999999999996</v>
      </c>
      <c r="L356" s="73">
        <f t="shared" si="189"/>
        <v>4.8099999999999996</v>
      </c>
      <c r="M356" s="73">
        <f t="shared" si="189"/>
        <v>4.8099999999999996</v>
      </c>
      <c r="N356" s="73">
        <f t="shared" si="189"/>
        <v>4.8099999999999996</v>
      </c>
      <c r="O356" s="73">
        <f t="shared" si="189"/>
        <v>4.8099999999999996</v>
      </c>
      <c r="P356" s="73">
        <f t="shared" si="189"/>
        <v>4.8099999999999996</v>
      </c>
      <c r="Q356" s="73">
        <f t="shared" si="189"/>
        <v>4.8099999999999996</v>
      </c>
      <c r="R356" s="73">
        <f t="shared" si="189"/>
        <v>4.8099999999999996</v>
      </c>
      <c r="S356" s="73">
        <f t="shared" si="189"/>
        <v>4.8099999999999996</v>
      </c>
      <c r="T356" s="73">
        <f t="shared" si="189"/>
        <v>4.8099999999999996</v>
      </c>
      <c r="U356" s="73">
        <f t="shared" si="189"/>
        <v>4.8099999999999996</v>
      </c>
      <c r="V356" s="73">
        <f t="shared" si="189"/>
        <v>4.8099999999999996</v>
      </c>
      <c r="W356" s="73">
        <f t="shared" si="189"/>
        <v>4.8099999999999996</v>
      </c>
      <c r="X356" s="73">
        <f t="shared" si="189"/>
        <v>4.8099999999999996</v>
      </c>
      <c r="Y356" s="73">
        <f t="shared" si="189"/>
        <v>4.8099999999999996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2">
        <f>B352</f>
        <v>1710.31</v>
      </c>
      <c r="C357" s="72">
        <f t="shared" si="189"/>
        <v>1710.31</v>
      </c>
      <c r="D357" s="72">
        <f t="shared" si="189"/>
        <v>1710.31</v>
      </c>
      <c r="E357" s="72">
        <f t="shared" si="189"/>
        <v>1710.31</v>
      </c>
      <c r="F357" s="72">
        <f t="shared" si="189"/>
        <v>1710.31</v>
      </c>
      <c r="G357" s="72">
        <f t="shared" si="189"/>
        <v>1710.31</v>
      </c>
      <c r="H357" s="72">
        <f t="shared" si="189"/>
        <v>1710.31</v>
      </c>
      <c r="I357" s="72">
        <f t="shared" si="189"/>
        <v>1710.31</v>
      </c>
      <c r="J357" s="72">
        <f t="shared" si="189"/>
        <v>1710.31</v>
      </c>
      <c r="K357" s="72">
        <f t="shared" si="189"/>
        <v>1710.31</v>
      </c>
      <c r="L357" s="72">
        <f t="shared" si="189"/>
        <v>1710.31</v>
      </c>
      <c r="M357" s="72">
        <f t="shared" si="189"/>
        <v>1710.31</v>
      </c>
      <c r="N357" s="72">
        <f t="shared" si="189"/>
        <v>1710.31</v>
      </c>
      <c r="O357" s="72">
        <f t="shared" si="189"/>
        <v>1710.31</v>
      </c>
      <c r="P357" s="72">
        <f t="shared" si="189"/>
        <v>1710.31</v>
      </c>
      <c r="Q357" s="72">
        <f t="shared" si="189"/>
        <v>1710.31</v>
      </c>
      <c r="R357" s="72">
        <f t="shared" si="189"/>
        <v>1710.31</v>
      </c>
      <c r="S357" s="72">
        <f t="shared" si="189"/>
        <v>1710.31</v>
      </c>
      <c r="T357" s="72">
        <f t="shared" si="189"/>
        <v>1710.31</v>
      </c>
      <c r="U357" s="72">
        <f t="shared" si="189"/>
        <v>1710.31</v>
      </c>
      <c r="V357" s="72">
        <f t="shared" si="189"/>
        <v>1710.31</v>
      </c>
      <c r="W357" s="72">
        <f t="shared" si="189"/>
        <v>1710.31</v>
      </c>
      <c r="X357" s="72">
        <f t="shared" si="189"/>
        <v>1710.31</v>
      </c>
      <c r="Y357" s="72">
        <f t="shared" si="189"/>
        <v>1710.31</v>
      </c>
      <c r="Z357" s="50"/>
      <c r="AA357" s="50"/>
    </row>
    <row r="358" spans="1:27" s="10" customFormat="1" ht="25.5" customHeight="1" x14ac:dyDescent="0.2">
      <c r="A358" s="32">
        <v>8</v>
      </c>
      <c r="B358" s="70">
        <f t="shared" ref="B358:Y358" si="190">SUM(B359:B362)</f>
        <v>4336.7</v>
      </c>
      <c r="C358" s="70">
        <f t="shared" si="190"/>
        <v>4336.45</v>
      </c>
      <c r="D358" s="70">
        <f t="shared" si="190"/>
        <v>4292.1499999999996</v>
      </c>
      <c r="E358" s="70">
        <f t="shared" si="190"/>
        <v>4295.6099999999997</v>
      </c>
      <c r="F358" s="70">
        <f t="shared" si="190"/>
        <v>4316.3099999999995</v>
      </c>
      <c r="G358" s="70">
        <f t="shared" si="190"/>
        <v>4364.3999999999996</v>
      </c>
      <c r="H358" s="70">
        <f t="shared" si="190"/>
        <v>4392.45</v>
      </c>
      <c r="I358" s="70">
        <f t="shared" si="190"/>
        <v>4424.3899999999994</v>
      </c>
      <c r="J358" s="70">
        <f t="shared" si="190"/>
        <v>4474.2299999999996</v>
      </c>
      <c r="K358" s="70">
        <f t="shared" si="190"/>
        <v>4459.37</v>
      </c>
      <c r="L358" s="70">
        <f t="shared" si="190"/>
        <v>4438.32</v>
      </c>
      <c r="M358" s="70">
        <f t="shared" si="190"/>
        <v>4429.1099999999997</v>
      </c>
      <c r="N358" s="70">
        <f t="shared" si="190"/>
        <v>4426.6899999999996</v>
      </c>
      <c r="O358" s="70">
        <f t="shared" si="190"/>
        <v>4429.6899999999996</v>
      </c>
      <c r="P358" s="70">
        <f t="shared" si="190"/>
        <v>4497.42</v>
      </c>
      <c r="Q358" s="70">
        <f t="shared" si="190"/>
        <v>4533.29</v>
      </c>
      <c r="R358" s="70">
        <f t="shared" si="190"/>
        <v>4529.43</v>
      </c>
      <c r="S358" s="70">
        <f t="shared" si="190"/>
        <v>4600.9699999999993</v>
      </c>
      <c r="T358" s="70">
        <f t="shared" si="190"/>
        <v>4533.9799999999996</v>
      </c>
      <c r="U358" s="70">
        <f t="shared" si="190"/>
        <v>4567.33</v>
      </c>
      <c r="V358" s="70">
        <f t="shared" si="190"/>
        <v>4475.53</v>
      </c>
      <c r="W358" s="70">
        <f t="shared" si="190"/>
        <v>4346.76</v>
      </c>
      <c r="X358" s="70">
        <f t="shared" si="190"/>
        <v>4302.2199999999993</v>
      </c>
      <c r="Y358" s="70">
        <f t="shared" si="190"/>
        <v>4284.5200000000004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2">
        <f t="shared" ref="B359:Y359" si="191">B43</f>
        <v>1923.06</v>
      </c>
      <c r="C359" s="72">
        <f t="shared" si="191"/>
        <v>1922.81</v>
      </c>
      <c r="D359" s="72">
        <f t="shared" si="191"/>
        <v>1878.51</v>
      </c>
      <c r="E359" s="72">
        <f t="shared" si="191"/>
        <v>1881.97</v>
      </c>
      <c r="F359" s="72">
        <f t="shared" si="191"/>
        <v>1902.67</v>
      </c>
      <c r="G359" s="72">
        <f t="shared" si="191"/>
        <v>1950.76</v>
      </c>
      <c r="H359" s="72">
        <f t="shared" si="191"/>
        <v>1978.81</v>
      </c>
      <c r="I359" s="72">
        <f t="shared" si="191"/>
        <v>2010.75</v>
      </c>
      <c r="J359" s="72">
        <f t="shared" si="191"/>
        <v>2060.59</v>
      </c>
      <c r="K359" s="72">
        <f t="shared" si="191"/>
        <v>2045.73</v>
      </c>
      <c r="L359" s="72">
        <f t="shared" si="191"/>
        <v>2024.68</v>
      </c>
      <c r="M359" s="72">
        <f t="shared" si="191"/>
        <v>2015.47</v>
      </c>
      <c r="N359" s="72">
        <f t="shared" si="191"/>
        <v>2013.05</v>
      </c>
      <c r="O359" s="72">
        <f t="shared" si="191"/>
        <v>2016.05</v>
      </c>
      <c r="P359" s="72">
        <f t="shared" si="191"/>
        <v>2083.7800000000002</v>
      </c>
      <c r="Q359" s="72">
        <f t="shared" si="191"/>
        <v>2119.65</v>
      </c>
      <c r="R359" s="72">
        <f t="shared" si="191"/>
        <v>2115.79</v>
      </c>
      <c r="S359" s="72">
        <f t="shared" si="191"/>
        <v>2187.33</v>
      </c>
      <c r="T359" s="72">
        <f t="shared" si="191"/>
        <v>2120.34</v>
      </c>
      <c r="U359" s="72">
        <f t="shared" si="191"/>
        <v>2153.69</v>
      </c>
      <c r="V359" s="72">
        <f t="shared" si="191"/>
        <v>2061.89</v>
      </c>
      <c r="W359" s="72">
        <f t="shared" si="191"/>
        <v>1933.12</v>
      </c>
      <c r="X359" s="72">
        <f t="shared" si="191"/>
        <v>1888.58</v>
      </c>
      <c r="Y359" s="72">
        <f t="shared" si="191"/>
        <v>1870.88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1">
        <f>B355</f>
        <v>698.52</v>
      </c>
      <c r="C360" s="71">
        <f t="shared" ref="C360:Y362" si="192">C355</f>
        <v>698.52</v>
      </c>
      <c r="D360" s="71">
        <f t="shared" si="192"/>
        <v>698.52</v>
      </c>
      <c r="E360" s="71">
        <f t="shared" si="192"/>
        <v>698.52</v>
      </c>
      <c r="F360" s="71">
        <f t="shared" si="192"/>
        <v>698.52</v>
      </c>
      <c r="G360" s="71">
        <f t="shared" si="192"/>
        <v>698.52</v>
      </c>
      <c r="H360" s="71">
        <f t="shared" si="192"/>
        <v>698.52</v>
      </c>
      <c r="I360" s="71">
        <f t="shared" si="192"/>
        <v>698.52</v>
      </c>
      <c r="J360" s="71">
        <f t="shared" si="192"/>
        <v>698.52</v>
      </c>
      <c r="K360" s="71">
        <f t="shared" si="192"/>
        <v>698.52</v>
      </c>
      <c r="L360" s="71">
        <f t="shared" si="192"/>
        <v>698.52</v>
      </c>
      <c r="M360" s="71">
        <f t="shared" si="192"/>
        <v>698.52</v>
      </c>
      <c r="N360" s="71">
        <f t="shared" si="192"/>
        <v>698.52</v>
      </c>
      <c r="O360" s="71">
        <f t="shared" si="192"/>
        <v>698.52</v>
      </c>
      <c r="P360" s="71">
        <f t="shared" si="192"/>
        <v>698.52</v>
      </c>
      <c r="Q360" s="71">
        <f t="shared" si="192"/>
        <v>698.52</v>
      </c>
      <c r="R360" s="71">
        <f t="shared" si="192"/>
        <v>698.52</v>
      </c>
      <c r="S360" s="71">
        <f t="shared" si="192"/>
        <v>698.52</v>
      </c>
      <c r="T360" s="71">
        <f t="shared" si="192"/>
        <v>698.52</v>
      </c>
      <c r="U360" s="71">
        <f t="shared" si="192"/>
        <v>698.52</v>
      </c>
      <c r="V360" s="71">
        <f t="shared" si="192"/>
        <v>698.52</v>
      </c>
      <c r="W360" s="71">
        <f t="shared" si="192"/>
        <v>698.52</v>
      </c>
      <c r="X360" s="71">
        <f t="shared" si="192"/>
        <v>698.52</v>
      </c>
      <c r="Y360" s="71">
        <f t="shared" si="192"/>
        <v>698.52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3">
        <f>B356</f>
        <v>4.8099999999999996</v>
      </c>
      <c r="C361" s="73">
        <f t="shared" si="192"/>
        <v>4.8099999999999996</v>
      </c>
      <c r="D361" s="73">
        <f t="shared" si="192"/>
        <v>4.8099999999999996</v>
      </c>
      <c r="E361" s="73">
        <f t="shared" si="192"/>
        <v>4.8099999999999996</v>
      </c>
      <c r="F361" s="73">
        <f t="shared" si="192"/>
        <v>4.8099999999999996</v>
      </c>
      <c r="G361" s="73">
        <f t="shared" si="192"/>
        <v>4.8099999999999996</v>
      </c>
      <c r="H361" s="73">
        <f t="shared" si="192"/>
        <v>4.8099999999999996</v>
      </c>
      <c r="I361" s="73">
        <f t="shared" si="192"/>
        <v>4.8099999999999996</v>
      </c>
      <c r="J361" s="73">
        <f t="shared" si="192"/>
        <v>4.8099999999999996</v>
      </c>
      <c r="K361" s="73">
        <f t="shared" si="192"/>
        <v>4.8099999999999996</v>
      </c>
      <c r="L361" s="73">
        <f t="shared" si="192"/>
        <v>4.8099999999999996</v>
      </c>
      <c r="M361" s="73">
        <f t="shared" si="192"/>
        <v>4.8099999999999996</v>
      </c>
      <c r="N361" s="73">
        <f t="shared" si="192"/>
        <v>4.8099999999999996</v>
      </c>
      <c r="O361" s="73">
        <f t="shared" si="192"/>
        <v>4.8099999999999996</v>
      </c>
      <c r="P361" s="73">
        <f t="shared" si="192"/>
        <v>4.8099999999999996</v>
      </c>
      <c r="Q361" s="73">
        <f t="shared" si="192"/>
        <v>4.8099999999999996</v>
      </c>
      <c r="R361" s="73">
        <f t="shared" si="192"/>
        <v>4.8099999999999996</v>
      </c>
      <c r="S361" s="73">
        <f t="shared" si="192"/>
        <v>4.8099999999999996</v>
      </c>
      <c r="T361" s="73">
        <f t="shared" si="192"/>
        <v>4.8099999999999996</v>
      </c>
      <c r="U361" s="73">
        <f t="shared" si="192"/>
        <v>4.8099999999999996</v>
      </c>
      <c r="V361" s="73">
        <f t="shared" si="192"/>
        <v>4.8099999999999996</v>
      </c>
      <c r="W361" s="73">
        <f t="shared" si="192"/>
        <v>4.8099999999999996</v>
      </c>
      <c r="X361" s="73">
        <f t="shared" si="192"/>
        <v>4.8099999999999996</v>
      </c>
      <c r="Y361" s="73">
        <f t="shared" si="192"/>
        <v>4.8099999999999996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2">
        <f>B357</f>
        <v>1710.31</v>
      </c>
      <c r="C362" s="72">
        <f t="shared" si="192"/>
        <v>1710.31</v>
      </c>
      <c r="D362" s="72">
        <f t="shared" si="192"/>
        <v>1710.31</v>
      </c>
      <c r="E362" s="72">
        <f t="shared" si="192"/>
        <v>1710.31</v>
      </c>
      <c r="F362" s="72">
        <f t="shared" si="192"/>
        <v>1710.31</v>
      </c>
      <c r="G362" s="72">
        <f t="shared" si="192"/>
        <v>1710.31</v>
      </c>
      <c r="H362" s="72">
        <f t="shared" si="192"/>
        <v>1710.31</v>
      </c>
      <c r="I362" s="72">
        <f t="shared" si="192"/>
        <v>1710.31</v>
      </c>
      <c r="J362" s="72">
        <f t="shared" si="192"/>
        <v>1710.31</v>
      </c>
      <c r="K362" s="72">
        <f t="shared" si="192"/>
        <v>1710.31</v>
      </c>
      <c r="L362" s="72">
        <f t="shared" si="192"/>
        <v>1710.31</v>
      </c>
      <c r="M362" s="72">
        <f t="shared" si="192"/>
        <v>1710.31</v>
      </c>
      <c r="N362" s="72">
        <f t="shared" si="192"/>
        <v>1710.31</v>
      </c>
      <c r="O362" s="72">
        <f t="shared" si="192"/>
        <v>1710.31</v>
      </c>
      <c r="P362" s="72">
        <f t="shared" si="192"/>
        <v>1710.31</v>
      </c>
      <c r="Q362" s="72">
        <f t="shared" si="192"/>
        <v>1710.31</v>
      </c>
      <c r="R362" s="72">
        <f t="shared" si="192"/>
        <v>1710.31</v>
      </c>
      <c r="S362" s="72">
        <f t="shared" si="192"/>
        <v>1710.31</v>
      </c>
      <c r="T362" s="72">
        <f t="shared" si="192"/>
        <v>1710.31</v>
      </c>
      <c r="U362" s="72">
        <f t="shared" si="192"/>
        <v>1710.31</v>
      </c>
      <c r="V362" s="72">
        <f t="shared" si="192"/>
        <v>1710.31</v>
      </c>
      <c r="W362" s="72">
        <f t="shared" si="192"/>
        <v>1710.31</v>
      </c>
      <c r="X362" s="72">
        <f t="shared" si="192"/>
        <v>1710.31</v>
      </c>
      <c r="Y362" s="72">
        <f t="shared" si="192"/>
        <v>1710.31</v>
      </c>
      <c r="Z362" s="50"/>
      <c r="AA362" s="50"/>
    </row>
    <row r="363" spans="1:27" s="10" customFormat="1" ht="25.5" customHeight="1" x14ac:dyDescent="0.2">
      <c r="A363" s="32">
        <v>9</v>
      </c>
      <c r="B363" s="70">
        <f t="shared" ref="B363:Y363" si="193">SUM(B364:B367)</f>
        <v>4254.3500000000004</v>
      </c>
      <c r="C363" s="70">
        <f t="shared" si="193"/>
        <v>4251.2</v>
      </c>
      <c r="D363" s="70">
        <f t="shared" si="193"/>
        <v>4170.3099999999995</v>
      </c>
      <c r="E363" s="70">
        <f t="shared" si="193"/>
        <v>4193.71</v>
      </c>
      <c r="F363" s="70">
        <f t="shared" si="193"/>
        <v>4133.18</v>
      </c>
      <c r="G363" s="70">
        <f t="shared" si="193"/>
        <v>4140.59</v>
      </c>
      <c r="H363" s="70">
        <f t="shared" si="193"/>
        <v>4147.2199999999993</v>
      </c>
      <c r="I363" s="70">
        <f t="shared" si="193"/>
        <v>4167.1499999999996</v>
      </c>
      <c r="J363" s="70">
        <f t="shared" si="193"/>
        <v>4244.45</v>
      </c>
      <c r="K363" s="70">
        <f t="shared" si="193"/>
        <v>4344.63</v>
      </c>
      <c r="L363" s="70">
        <f t="shared" si="193"/>
        <v>4307.63</v>
      </c>
      <c r="M363" s="70">
        <f t="shared" si="193"/>
        <v>4308.9399999999996</v>
      </c>
      <c r="N363" s="70">
        <f t="shared" si="193"/>
        <v>4217.68</v>
      </c>
      <c r="O363" s="70">
        <f t="shared" si="193"/>
        <v>4213.87</v>
      </c>
      <c r="P363" s="70">
        <f t="shared" si="193"/>
        <v>4193.6099999999997</v>
      </c>
      <c r="Q363" s="70">
        <f t="shared" si="193"/>
        <v>4174.83</v>
      </c>
      <c r="R363" s="70">
        <f t="shared" si="193"/>
        <v>4191.5</v>
      </c>
      <c r="S363" s="70">
        <f t="shared" si="193"/>
        <v>4464.4699999999993</v>
      </c>
      <c r="T363" s="70">
        <f t="shared" si="193"/>
        <v>4401.21</v>
      </c>
      <c r="U363" s="70">
        <f t="shared" si="193"/>
        <v>4429.83</v>
      </c>
      <c r="V363" s="70">
        <f t="shared" si="193"/>
        <v>4356.75</v>
      </c>
      <c r="W363" s="70">
        <f t="shared" si="193"/>
        <v>4261.8599999999997</v>
      </c>
      <c r="X363" s="70">
        <f t="shared" si="193"/>
        <v>4235.26</v>
      </c>
      <c r="Y363" s="70">
        <f t="shared" si="193"/>
        <v>4197.84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2">
        <f t="shared" ref="B364:Y364" si="194">B48</f>
        <v>1840.71</v>
      </c>
      <c r="C364" s="72">
        <f t="shared" si="194"/>
        <v>1837.56</v>
      </c>
      <c r="D364" s="72">
        <f t="shared" si="194"/>
        <v>1756.67</v>
      </c>
      <c r="E364" s="72">
        <f t="shared" si="194"/>
        <v>1780.07</v>
      </c>
      <c r="F364" s="72">
        <f t="shared" si="194"/>
        <v>1719.54</v>
      </c>
      <c r="G364" s="72">
        <f t="shared" si="194"/>
        <v>1726.95</v>
      </c>
      <c r="H364" s="72">
        <f t="shared" si="194"/>
        <v>1733.58</v>
      </c>
      <c r="I364" s="72">
        <f t="shared" si="194"/>
        <v>1753.51</v>
      </c>
      <c r="J364" s="72">
        <f t="shared" si="194"/>
        <v>1830.81</v>
      </c>
      <c r="K364" s="72">
        <f t="shared" si="194"/>
        <v>1930.99</v>
      </c>
      <c r="L364" s="72">
        <f t="shared" si="194"/>
        <v>1893.99</v>
      </c>
      <c r="M364" s="72">
        <f t="shared" si="194"/>
        <v>1895.3</v>
      </c>
      <c r="N364" s="72">
        <f t="shared" si="194"/>
        <v>1804.04</v>
      </c>
      <c r="O364" s="72">
        <f t="shared" si="194"/>
        <v>1800.23</v>
      </c>
      <c r="P364" s="72">
        <f t="shared" si="194"/>
        <v>1779.97</v>
      </c>
      <c r="Q364" s="72">
        <f t="shared" si="194"/>
        <v>1761.19</v>
      </c>
      <c r="R364" s="72">
        <f t="shared" si="194"/>
        <v>1777.86</v>
      </c>
      <c r="S364" s="72">
        <f t="shared" si="194"/>
        <v>2050.83</v>
      </c>
      <c r="T364" s="72">
        <f t="shared" si="194"/>
        <v>1987.57</v>
      </c>
      <c r="U364" s="72">
        <f t="shared" si="194"/>
        <v>2016.19</v>
      </c>
      <c r="V364" s="72">
        <f t="shared" si="194"/>
        <v>1943.11</v>
      </c>
      <c r="W364" s="72">
        <f t="shared" si="194"/>
        <v>1848.22</v>
      </c>
      <c r="X364" s="72">
        <f t="shared" si="194"/>
        <v>1821.62</v>
      </c>
      <c r="Y364" s="72">
        <f t="shared" si="194"/>
        <v>1784.2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1">
        <f>B360</f>
        <v>698.52</v>
      </c>
      <c r="C365" s="71">
        <f t="shared" ref="C365:Y367" si="195">C360</f>
        <v>698.52</v>
      </c>
      <c r="D365" s="71">
        <f t="shared" si="195"/>
        <v>698.52</v>
      </c>
      <c r="E365" s="71">
        <f t="shared" si="195"/>
        <v>698.52</v>
      </c>
      <c r="F365" s="71">
        <f t="shared" si="195"/>
        <v>698.52</v>
      </c>
      <c r="G365" s="71">
        <f t="shared" si="195"/>
        <v>698.52</v>
      </c>
      <c r="H365" s="71">
        <f t="shared" si="195"/>
        <v>698.52</v>
      </c>
      <c r="I365" s="71">
        <f t="shared" si="195"/>
        <v>698.52</v>
      </c>
      <c r="J365" s="71">
        <f t="shared" si="195"/>
        <v>698.52</v>
      </c>
      <c r="K365" s="71">
        <f t="shared" si="195"/>
        <v>698.52</v>
      </c>
      <c r="L365" s="71">
        <f t="shared" si="195"/>
        <v>698.52</v>
      </c>
      <c r="M365" s="71">
        <f t="shared" si="195"/>
        <v>698.52</v>
      </c>
      <c r="N365" s="71">
        <f t="shared" si="195"/>
        <v>698.52</v>
      </c>
      <c r="O365" s="71">
        <f t="shared" si="195"/>
        <v>698.52</v>
      </c>
      <c r="P365" s="71">
        <f t="shared" si="195"/>
        <v>698.52</v>
      </c>
      <c r="Q365" s="71">
        <f t="shared" si="195"/>
        <v>698.52</v>
      </c>
      <c r="R365" s="71">
        <f t="shared" si="195"/>
        <v>698.52</v>
      </c>
      <c r="S365" s="71">
        <f t="shared" si="195"/>
        <v>698.52</v>
      </c>
      <c r="T365" s="71">
        <f t="shared" si="195"/>
        <v>698.52</v>
      </c>
      <c r="U365" s="71">
        <f t="shared" si="195"/>
        <v>698.52</v>
      </c>
      <c r="V365" s="71">
        <f t="shared" si="195"/>
        <v>698.52</v>
      </c>
      <c r="W365" s="71">
        <f t="shared" si="195"/>
        <v>698.52</v>
      </c>
      <c r="X365" s="71">
        <f t="shared" si="195"/>
        <v>698.52</v>
      </c>
      <c r="Y365" s="71">
        <f t="shared" si="195"/>
        <v>698.52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3">
        <f>B361</f>
        <v>4.8099999999999996</v>
      </c>
      <c r="C366" s="73">
        <f t="shared" si="195"/>
        <v>4.8099999999999996</v>
      </c>
      <c r="D366" s="73">
        <f t="shared" si="195"/>
        <v>4.8099999999999996</v>
      </c>
      <c r="E366" s="73">
        <f t="shared" si="195"/>
        <v>4.8099999999999996</v>
      </c>
      <c r="F366" s="73">
        <f t="shared" si="195"/>
        <v>4.8099999999999996</v>
      </c>
      <c r="G366" s="73">
        <f t="shared" si="195"/>
        <v>4.8099999999999996</v>
      </c>
      <c r="H366" s="73">
        <f t="shared" si="195"/>
        <v>4.8099999999999996</v>
      </c>
      <c r="I366" s="73">
        <f t="shared" si="195"/>
        <v>4.8099999999999996</v>
      </c>
      <c r="J366" s="73">
        <f t="shared" si="195"/>
        <v>4.8099999999999996</v>
      </c>
      <c r="K366" s="73">
        <f t="shared" si="195"/>
        <v>4.8099999999999996</v>
      </c>
      <c r="L366" s="73">
        <f t="shared" si="195"/>
        <v>4.8099999999999996</v>
      </c>
      <c r="M366" s="73">
        <f t="shared" si="195"/>
        <v>4.8099999999999996</v>
      </c>
      <c r="N366" s="73">
        <f t="shared" si="195"/>
        <v>4.8099999999999996</v>
      </c>
      <c r="O366" s="73">
        <f t="shared" si="195"/>
        <v>4.8099999999999996</v>
      </c>
      <c r="P366" s="73">
        <f t="shared" si="195"/>
        <v>4.8099999999999996</v>
      </c>
      <c r="Q366" s="73">
        <f t="shared" si="195"/>
        <v>4.8099999999999996</v>
      </c>
      <c r="R366" s="73">
        <f t="shared" si="195"/>
        <v>4.8099999999999996</v>
      </c>
      <c r="S366" s="73">
        <f t="shared" si="195"/>
        <v>4.8099999999999996</v>
      </c>
      <c r="T366" s="73">
        <f t="shared" si="195"/>
        <v>4.8099999999999996</v>
      </c>
      <c r="U366" s="73">
        <f t="shared" si="195"/>
        <v>4.8099999999999996</v>
      </c>
      <c r="V366" s="73">
        <f t="shared" si="195"/>
        <v>4.8099999999999996</v>
      </c>
      <c r="W366" s="73">
        <f t="shared" si="195"/>
        <v>4.8099999999999996</v>
      </c>
      <c r="X366" s="73">
        <f t="shared" si="195"/>
        <v>4.8099999999999996</v>
      </c>
      <c r="Y366" s="73">
        <f t="shared" si="195"/>
        <v>4.8099999999999996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2">
        <f>B362</f>
        <v>1710.31</v>
      </c>
      <c r="C367" s="72">
        <f t="shared" si="195"/>
        <v>1710.31</v>
      </c>
      <c r="D367" s="72">
        <f t="shared" si="195"/>
        <v>1710.31</v>
      </c>
      <c r="E367" s="72">
        <f t="shared" si="195"/>
        <v>1710.31</v>
      </c>
      <c r="F367" s="72">
        <f t="shared" si="195"/>
        <v>1710.31</v>
      </c>
      <c r="G367" s="72">
        <f t="shared" si="195"/>
        <v>1710.31</v>
      </c>
      <c r="H367" s="72">
        <f t="shared" si="195"/>
        <v>1710.31</v>
      </c>
      <c r="I367" s="72">
        <f t="shared" si="195"/>
        <v>1710.31</v>
      </c>
      <c r="J367" s="72">
        <f t="shared" si="195"/>
        <v>1710.31</v>
      </c>
      <c r="K367" s="72">
        <f t="shared" si="195"/>
        <v>1710.31</v>
      </c>
      <c r="L367" s="72">
        <f t="shared" si="195"/>
        <v>1710.31</v>
      </c>
      <c r="M367" s="72">
        <f t="shared" si="195"/>
        <v>1710.31</v>
      </c>
      <c r="N367" s="72">
        <f t="shared" si="195"/>
        <v>1710.31</v>
      </c>
      <c r="O367" s="72">
        <f t="shared" si="195"/>
        <v>1710.31</v>
      </c>
      <c r="P367" s="72">
        <f t="shared" si="195"/>
        <v>1710.31</v>
      </c>
      <c r="Q367" s="72">
        <f t="shared" si="195"/>
        <v>1710.31</v>
      </c>
      <c r="R367" s="72">
        <f t="shared" si="195"/>
        <v>1710.31</v>
      </c>
      <c r="S367" s="72">
        <f t="shared" si="195"/>
        <v>1710.31</v>
      </c>
      <c r="T367" s="72">
        <f t="shared" si="195"/>
        <v>1710.31</v>
      </c>
      <c r="U367" s="72">
        <f t="shared" si="195"/>
        <v>1710.31</v>
      </c>
      <c r="V367" s="72">
        <f t="shared" si="195"/>
        <v>1710.31</v>
      </c>
      <c r="W367" s="72">
        <f t="shared" si="195"/>
        <v>1710.31</v>
      </c>
      <c r="X367" s="72">
        <f t="shared" si="195"/>
        <v>1710.31</v>
      </c>
      <c r="Y367" s="72">
        <f t="shared" si="195"/>
        <v>1710.31</v>
      </c>
      <c r="Z367" s="50"/>
      <c r="AA367" s="50"/>
    </row>
    <row r="368" spans="1:27" s="10" customFormat="1" ht="25.5" customHeight="1" x14ac:dyDescent="0.2">
      <c r="A368" s="32">
        <v>10</v>
      </c>
      <c r="B368" s="70">
        <f t="shared" ref="B368:Y368" si="196">SUM(B369:B372)</f>
        <v>4211.68</v>
      </c>
      <c r="C368" s="70">
        <f t="shared" si="196"/>
        <v>4225.6000000000004</v>
      </c>
      <c r="D368" s="70">
        <f t="shared" si="196"/>
        <v>4221.0200000000004</v>
      </c>
      <c r="E368" s="70">
        <f t="shared" si="196"/>
        <v>4230.12</v>
      </c>
      <c r="F368" s="70">
        <f t="shared" si="196"/>
        <v>4258.99</v>
      </c>
      <c r="G368" s="70">
        <f t="shared" si="196"/>
        <v>4297.6499999999996</v>
      </c>
      <c r="H368" s="70">
        <f t="shared" si="196"/>
        <v>4348.5200000000004</v>
      </c>
      <c r="I368" s="70">
        <f t="shared" si="196"/>
        <v>4341.5</v>
      </c>
      <c r="J368" s="70">
        <f t="shared" si="196"/>
        <v>4343.95</v>
      </c>
      <c r="K368" s="70">
        <f t="shared" si="196"/>
        <v>4325.63</v>
      </c>
      <c r="L368" s="70">
        <f t="shared" si="196"/>
        <v>4304.91</v>
      </c>
      <c r="M368" s="70">
        <f t="shared" si="196"/>
        <v>4295.7299999999996</v>
      </c>
      <c r="N368" s="70">
        <f t="shared" si="196"/>
        <v>4291.74</v>
      </c>
      <c r="O368" s="70">
        <f t="shared" si="196"/>
        <v>4297.09</v>
      </c>
      <c r="P368" s="70">
        <f t="shared" si="196"/>
        <v>4330.29</v>
      </c>
      <c r="Q368" s="70">
        <f t="shared" si="196"/>
        <v>4379.76</v>
      </c>
      <c r="R368" s="70">
        <f t="shared" si="196"/>
        <v>4402.83</v>
      </c>
      <c r="S368" s="70">
        <f t="shared" si="196"/>
        <v>4378.34</v>
      </c>
      <c r="T368" s="70">
        <f t="shared" si="196"/>
        <v>4380.21</v>
      </c>
      <c r="U368" s="70">
        <f t="shared" si="196"/>
        <v>4324.93</v>
      </c>
      <c r="V368" s="70">
        <f t="shared" si="196"/>
        <v>4331.6000000000004</v>
      </c>
      <c r="W368" s="70">
        <f t="shared" si="196"/>
        <v>4268.4699999999993</v>
      </c>
      <c r="X368" s="70">
        <f t="shared" si="196"/>
        <v>4210.7</v>
      </c>
      <c r="Y368" s="70">
        <f t="shared" si="196"/>
        <v>4192.37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2">
        <f t="shared" ref="B369:Y369" si="197">B53</f>
        <v>1798.04</v>
      </c>
      <c r="C369" s="72">
        <f t="shared" si="197"/>
        <v>1811.96</v>
      </c>
      <c r="D369" s="72">
        <f t="shared" si="197"/>
        <v>1807.38</v>
      </c>
      <c r="E369" s="72">
        <f t="shared" si="197"/>
        <v>1816.48</v>
      </c>
      <c r="F369" s="72">
        <f t="shared" si="197"/>
        <v>1845.35</v>
      </c>
      <c r="G369" s="72">
        <f t="shared" si="197"/>
        <v>1884.01</v>
      </c>
      <c r="H369" s="72">
        <f t="shared" si="197"/>
        <v>1934.88</v>
      </c>
      <c r="I369" s="72">
        <f t="shared" si="197"/>
        <v>1927.86</v>
      </c>
      <c r="J369" s="72">
        <f t="shared" si="197"/>
        <v>1930.31</v>
      </c>
      <c r="K369" s="72">
        <f t="shared" si="197"/>
        <v>1911.99</v>
      </c>
      <c r="L369" s="72">
        <f t="shared" si="197"/>
        <v>1891.27</v>
      </c>
      <c r="M369" s="72">
        <f t="shared" si="197"/>
        <v>1882.09</v>
      </c>
      <c r="N369" s="72">
        <f t="shared" si="197"/>
        <v>1878.1</v>
      </c>
      <c r="O369" s="72">
        <f t="shared" si="197"/>
        <v>1883.45</v>
      </c>
      <c r="P369" s="72">
        <f t="shared" si="197"/>
        <v>1916.65</v>
      </c>
      <c r="Q369" s="72">
        <f t="shared" si="197"/>
        <v>1966.12</v>
      </c>
      <c r="R369" s="72">
        <f t="shared" si="197"/>
        <v>1989.19</v>
      </c>
      <c r="S369" s="72">
        <f t="shared" si="197"/>
        <v>1964.7</v>
      </c>
      <c r="T369" s="72">
        <f t="shared" si="197"/>
        <v>1966.57</v>
      </c>
      <c r="U369" s="72">
        <f t="shared" si="197"/>
        <v>1911.29</v>
      </c>
      <c r="V369" s="72">
        <f t="shared" si="197"/>
        <v>1917.96</v>
      </c>
      <c r="W369" s="72">
        <f t="shared" si="197"/>
        <v>1854.83</v>
      </c>
      <c r="X369" s="72">
        <f t="shared" si="197"/>
        <v>1797.06</v>
      </c>
      <c r="Y369" s="72">
        <f t="shared" si="197"/>
        <v>1778.73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1">
        <f>B365</f>
        <v>698.52</v>
      </c>
      <c r="C370" s="71">
        <f t="shared" ref="C370:Y372" si="198">C365</f>
        <v>698.52</v>
      </c>
      <c r="D370" s="71">
        <f t="shared" si="198"/>
        <v>698.52</v>
      </c>
      <c r="E370" s="71">
        <f t="shared" si="198"/>
        <v>698.52</v>
      </c>
      <c r="F370" s="71">
        <f t="shared" si="198"/>
        <v>698.52</v>
      </c>
      <c r="G370" s="71">
        <f t="shared" si="198"/>
        <v>698.52</v>
      </c>
      <c r="H370" s="71">
        <f t="shared" si="198"/>
        <v>698.52</v>
      </c>
      <c r="I370" s="71">
        <f t="shared" si="198"/>
        <v>698.52</v>
      </c>
      <c r="J370" s="71">
        <f t="shared" si="198"/>
        <v>698.52</v>
      </c>
      <c r="K370" s="71">
        <f t="shared" si="198"/>
        <v>698.52</v>
      </c>
      <c r="L370" s="71">
        <f t="shared" si="198"/>
        <v>698.52</v>
      </c>
      <c r="M370" s="71">
        <f t="shared" si="198"/>
        <v>698.52</v>
      </c>
      <c r="N370" s="71">
        <f t="shared" si="198"/>
        <v>698.52</v>
      </c>
      <c r="O370" s="71">
        <f t="shared" si="198"/>
        <v>698.52</v>
      </c>
      <c r="P370" s="71">
        <f t="shared" si="198"/>
        <v>698.52</v>
      </c>
      <c r="Q370" s="71">
        <f t="shared" si="198"/>
        <v>698.52</v>
      </c>
      <c r="R370" s="71">
        <f t="shared" si="198"/>
        <v>698.52</v>
      </c>
      <c r="S370" s="71">
        <f t="shared" si="198"/>
        <v>698.52</v>
      </c>
      <c r="T370" s="71">
        <f t="shared" si="198"/>
        <v>698.52</v>
      </c>
      <c r="U370" s="71">
        <f t="shared" si="198"/>
        <v>698.52</v>
      </c>
      <c r="V370" s="71">
        <f t="shared" si="198"/>
        <v>698.52</v>
      </c>
      <c r="W370" s="71">
        <f t="shared" si="198"/>
        <v>698.52</v>
      </c>
      <c r="X370" s="71">
        <f t="shared" si="198"/>
        <v>698.52</v>
      </c>
      <c r="Y370" s="71">
        <f t="shared" si="198"/>
        <v>698.52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3">
        <f>B366</f>
        <v>4.8099999999999996</v>
      </c>
      <c r="C371" s="73">
        <f t="shared" si="198"/>
        <v>4.8099999999999996</v>
      </c>
      <c r="D371" s="73">
        <f t="shared" si="198"/>
        <v>4.8099999999999996</v>
      </c>
      <c r="E371" s="73">
        <f t="shared" si="198"/>
        <v>4.8099999999999996</v>
      </c>
      <c r="F371" s="73">
        <f t="shared" si="198"/>
        <v>4.8099999999999996</v>
      </c>
      <c r="G371" s="73">
        <f t="shared" si="198"/>
        <v>4.8099999999999996</v>
      </c>
      <c r="H371" s="73">
        <f t="shared" si="198"/>
        <v>4.8099999999999996</v>
      </c>
      <c r="I371" s="73">
        <f t="shared" si="198"/>
        <v>4.8099999999999996</v>
      </c>
      <c r="J371" s="73">
        <f t="shared" si="198"/>
        <v>4.8099999999999996</v>
      </c>
      <c r="K371" s="73">
        <f t="shared" si="198"/>
        <v>4.8099999999999996</v>
      </c>
      <c r="L371" s="73">
        <f t="shared" si="198"/>
        <v>4.8099999999999996</v>
      </c>
      <c r="M371" s="73">
        <f t="shared" si="198"/>
        <v>4.8099999999999996</v>
      </c>
      <c r="N371" s="73">
        <f t="shared" si="198"/>
        <v>4.8099999999999996</v>
      </c>
      <c r="O371" s="73">
        <f t="shared" si="198"/>
        <v>4.8099999999999996</v>
      </c>
      <c r="P371" s="73">
        <f t="shared" si="198"/>
        <v>4.8099999999999996</v>
      </c>
      <c r="Q371" s="73">
        <f t="shared" si="198"/>
        <v>4.8099999999999996</v>
      </c>
      <c r="R371" s="73">
        <f t="shared" si="198"/>
        <v>4.8099999999999996</v>
      </c>
      <c r="S371" s="73">
        <f t="shared" si="198"/>
        <v>4.8099999999999996</v>
      </c>
      <c r="T371" s="73">
        <f t="shared" si="198"/>
        <v>4.8099999999999996</v>
      </c>
      <c r="U371" s="73">
        <f t="shared" si="198"/>
        <v>4.8099999999999996</v>
      </c>
      <c r="V371" s="73">
        <f t="shared" si="198"/>
        <v>4.8099999999999996</v>
      </c>
      <c r="W371" s="73">
        <f t="shared" si="198"/>
        <v>4.8099999999999996</v>
      </c>
      <c r="X371" s="73">
        <f t="shared" si="198"/>
        <v>4.8099999999999996</v>
      </c>
      <c r="Y371" s="73">
        <f t="shared" si="198"/>
        <v>4.8099999999999996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2">
        <f>B367</f>
        <v>1710.31</v>
      </c>
      <c r="C372" s="72">
        <f t="shared" si="198"/>
        <v>1710.31</v>
      </c>
      <c r="D372" s="72">
        <f t="shared" si="198"/>
        <v>1710.31</v>
      </c>
      <c r="E372" s="72">
        <f t="shared" si="198"/>
        <v>1710.31</v>
      </c>
      <c r="F372" s="72">
        <f t="shared" si="198"/>
        <v>1710.31</v>
      </c>
      <c r="G372" s="72">
        <f t="shared" si="198"/>
        <v>1710.31</v>
      </c>
      <c r="H372" s="72">
        <f t="shared" si="198"/>
        <v>1710.31</v>
      </c>
      <c r="I372" s="72">
        <f t="shared" si="198"/>
        <v>1710.31</v>
      </c>
      <c r="J372" s="72">
        <f t="shared" si="198"/>
        <v>1710.31</v>
      </c>
      <c r="K372" s="72">
        <f t="shared" si="198"/>
        <v>1710.31</v>
      </c>
      <c r="L372" s="72">
        <f t="shared" si="198"/>
        <v>1710.31</v>
      </c>
      <c r="M372" s="72">
        <f t="shared" si="198"/>
        <v>1710.31</v>
      </c>
      <c r="N372" s="72">
        <f t="shared" si="198"/>
        <v>1710.31</v>
      </c>
      <c r="O372" s="72">
        <f t="shared" si="198"/>
        <v>1710.31</v>
      </c>
      <c r="P372" s="72">
        <f t="shared" si="198"/>
        <v>1710.31</v>
      </c>
      <c r="Q372" s="72">
        <f t="shared" si="198"/>
        <v>1710.31</v>
      </c>
      <c r="R372" s="72">
        <f t="shared" si="198"/>
        <v>1710.31</v>
      </c>
      <c r="S372" s="72">
        <f t="shared" si="198"/>
        <v>1710.31</v>
      </c>
      <c r="T372" s="72">
        <f t="shared" si="198"/>
        <v>1710.31</v>
      </c>
      <c r="U372" s="72">
        <f t="shared" si="198"/>
        <v>1710.31</v>
      </c>
      <c r="V372" s="72">
        <f t="shared" si="198"/>
        <v>1710.31</v>
      </c>
      <c r="W372" s="72">
        <f t="shared" si="198"/>
        <v>1710.31</v>
      </c>
      <c r="X372" s="72">
        <f t="shared" si="198"/>
        <v>1710.31</v>
      </c>
      <c r="Y372" s="72">
        <f t="shared" si="198"/>
        <v>1710.31</v>
      </c>
      <c r="Z372" s="50"/>
      <c r="AA372" s="50"/>
    </row>
    <row r="373" spans="1:27" s="10" customFormat="1" ht="25.5" customHeight="1" x14ac:dyDescent="0.2">
      <c r="A373" s="32">
        <v>11</v>
      </c>
      <c r="B373" s="70">
        <f t="shared" ref="B373:Y373" si="199">SUM(B374:B377)</f>
        <v>4248.3</v>
      </c>
      <c r="C373" s="70">
        <f t="shared" si="199"/>
        <v>4259.8</v>
      </c>
      <c r="D373" s="70">
        <f t="shared" si="199"/>
        <v>4267.16</v>
      </c>
      <c r="E373" s="70">
        <f t="shared" si="199"/>
        <v>4278.83</v>
      </c>
      <c r="F373" s="70">
        <f t="shared" si="199"/>
        <v>4315.62</v>
      </c>
      <c r="G373" s="70">
        <f t="shared" si="199"/>
        <v>4322.76</v>
      </c>
      <c r="H373" s="70">
        <f t="shared" si="199"/>
        <v>4361.1499999999996</v>
      </c>
      <c r="I373" s="70">
        <f t="shared" si="199"/>
        <v>4368.29</v>
      </c>
      <c r="J373" s="70">
        <f t="shared" si="199"/>
        <v>4363.71</v>
      </c>
      <c r="K373" s="70">
        <f t="shared" si="199"/>
        <v>4302.42</v>
      </c>
      <c r="L373" s="70">
        <f t="shared" si="199"/>
        <v>4348.53</v>
      </c>
      <c r="M373" s="70">
        <f t="shared" si="199"/>
        <v>4342.49</v>
      </c>
      <c r="N373" s="70">
        <f t="shared" si="199"/>
        <v>4346.96</v>
      </c>
      <c r="O373" s="70">
        <f t="shared" si="199"/>
        <v>4343.8899999999994</v>
      </c>
      <c r="P373" s="70">
        <f t="shared" si="199"/>
        <v>4363.33</v>
      </c>
      <c r="Q373" s="70">
        <f t="shared" si="199"/>
        <v>4392.3899999999994</v>
      </c>
      <c r="R373" s="70">
        <f t="shared" si="199"/>
        <v>4402.71</v>
      </c>
      <c r="S373" s="70">
        <f t="shared" si="199"/>
        <v>4398.5</v>
      </c>
      <c r="T373" s="70">
        <f t="shared" si="199"/>
        <v>4401.7199999999993</v>
      </c>
      <c r="U373" s="70">
        <f t="shared" si="199"/>
        <v>4344.28</v>
      </c>
      <c r="V373" s="70">
        <f t="shared" si="199"/>
        <v>4297.46</v>
      </c>
      <c r="W373" s="70">
        <f t="shared" si="199"/>
        <v>4236.55</v>
      </c>
      <c r="X373" s="70">
        <f t="shared" si="199"/>
        <v>4223.5</v>
      </c>
      <c r="Y373" s="70">
        <f t="shared" si="199"/>
        <v>4200.6399999999994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2">
        <f t="shared" ref="B374:Y374" si="200">B58</f>
        <v>1834.66</v>
      </c>
      <c r="C374" s="72">
        <f t="shared" si="200"/>
        <v>1846.16</v>
      </c>
      <c r="D374" s="72">
        <f t="shared" si="200"/>
        <v>1853.52</v>
      </c>
      <c r="E374" s="72">
        <f t="shared" si="200"/>
        <v>1865.19</v>
      </c>
      <c r="F374" s="72">
        <f t="shared" si="200"/>
        <v>1901.98</v>
      </c>
      <c r="G374" s="72">
        <f t="shared" si="200"/>
        <v>1909.12</v>
      </c>
      <c r="H374" s="72">
        <f t="shared" si="200"/>
        <v>1947.51</v>
      </c>
      <c r="I374" s="72">
        <f t="shared" si="200"/>
        <v>1954.65</v>
      </c>
      <c r="J374" s="72">
        <f t="shared" si="200"/>
        <v>1950.07</v>
      </c>
      <c r="K374" s="72">
        <f t="shared" si="200"/>
        <v>1888.78</v>
      </c>
      <c r="L374" s="72">
        <f t="shared" si="200"/>
        <v>1934.89</v>
      </c>
      <c r="M374" s="72">
        <f t="shared" si="200"/>
        <v>1928.85</v>
      </c>
      <c r="N374" s="72">
        <f t="shared" si="200"/>
        <v>1933.32</v>
      </c>
      <c r="O374" s="72">
        <f t="shared" si="200"/>
        <v>1930.25</v>
      </c>
      <c r="P374" s="72">
        <f t="shared" si="200"/>
        <v>1949.69</v>
      </c>
      <c r="Q374" s="72">
        <f t="shared" si="200"/>
        <v>1978.75</v>
      </c>
      <c r="R374" s="72">
        <f t="shared" si="200"/>
        <v>1989.07</v>
      </c>
      <c r="S374" s="72">
        <f t="shared" si="200"/>
        <v>1984.86</v>
      </c>
      <c r="T374" s="72">
        <f t="shared" si="200"/>
        <v>1988.08</v>
      </c>
      <c r="U374" s="72">
        <f t="shared" si="200"/>
        <v>1930.64</v>
      </c>
      <c r="V374" s="72">
        <f t="shared" si="200"/>
        <v>1883.82</v>
      </c>
      <c r="W374" s="72">
        <f t="shared" si="200"/>
        <v>1822.91</v>
      </c>
      <c r="X374" s="72">
        <f t="shared" si="200"/>
        <v>1809.86</v>
      </c>
      <c r="Y374" s="72">
        <f t="shared" si="200"/>
        <v>1787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1">
        <f>B370</f>
        <v>698.52</v>
      </c>
      <c r="C375" s="71">
        <f t="shared" ref="C375:Y377" si="201">C370</f>
        <v>698.52</v>
      </c>
      <c r="D375" s="71">
        <f t="shared" si="201"/>
        <v>698.52</v>
      </c>
      <c r="E375" s="71">
        <f t="shared" si="201"/>
        <v>698.52</v>
      </c>
      <c r="F375" s="71">
        <f t="shared" si="201"/>
        <v>698.52</v>
      </c>
      <c r="G375" s="71">
        <f t="shared" si="201"/>
        <v>698.52</v>
      </c>
      <c r="H375" s="71">
        <f t="shared" si="201"/>
        <v>698.52</v>
      </c>
      <c r="I375" s="71">
        <f t="shared" si="201"/>
        <v>698.52</v>
      </c>
      <c r="J375" s="71">
        <f t="shared" si="201"/>
        <v>698.52</v>
      </c>
      <c r="K375" s="71">
        <f t="shared" si="201"/>
        <v>698.52</v>
      </c>
      <c r="L375" s="71">
        <f t="shared" si="201"/>
        <v>698.52</v>
      </c>
      <c r="M375" s="71">
        <f t="shared" si="201"/>
        <v>698.52</v>
      </c>
      <c r="N375" s="71">
        <f t="shared" si="201"/>
        <v>698.52</v>
      </c>
      <c r="O375" s="71">
        <f t="shared" si="201"/>
        <v>698.52</v>
      </c>
      <c r="P375" s="71">
        <f t="shared" si="201"/>
        <v>698.52</v>
      </c>
      <c r="Q375" s="71">
        <f t="shared" si="201"/>
        <v>698.52</v>
      </c>
      <c r="R375" s="71">
        <f t="shared" si="201"/>
        <v>698.52</v>
      </c>
      <c r="S375" s="71">
        <f t="shared" si="201"/>
        <v>698.52</v>
      </c>
      <c r="T375" s="71">
        <f t="shared" si="201"/>
        <v>698.52</v>
      </c>
      <c r="U375" s="71">
        <f t="shared" si="201"/>
        <v>698.52</v>
      </c>
      <c r="V375" s="71">
        <f t="shared" si="201"/>
        <v>698.52</v>
      </c>
      <c r="W375" s="71">
        <f t="shared" si="201"/>
        <v>698.52</v>
      </c>
      <c r="X375" s="71">
        <f t="shared" si="201"/>
        <v>698.52</v>
      </c>
      <c r="Y375" s="71">
        <f t="shared" si="201"/>
        <v>698.52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3">
        <f>B371</f>
        <v>4.8099999999999996</v>
      </c>
      <c r="C376" s="73">
        <f t="shared" si="201"/>
        <v>4.8099999999999996</v>
      </c>
      <c r="D376" s="73">
        <f t="shared" si="201"/>
        <v>4.8099999999999996</v>
      </c>
      <c r="E376" s="73">
        <f t="shared" si="201"/>
        <v>4.8099999999999996</v>
      </c>
      <c r="F376" s="73">
        <f t="shared" si="201"/>
        <v>4.8099999999999996</v>
      </c>
      <c r="G376" s="73">
        <f t="shared" si="201"/>
        <v>4.8099999999999996</v>
      </c>
      <c r="H376" s="73">
        <f t="shared" si="201"/>
        <v>4.8099999999999996</v>
      </c>
      <c r="I376" s="73">
        <f t="shared" si="201"/>
        <v>4.8099999999999996</v>
      </c>
      <c r="J376" s="73">
        <f t="shared" si="201"/>
        <v>4.8099999999999996</v>
      </c>
      <c r="K376" s="73">
        <f t="shared" si="201"/>
        <v>4.8099999999999996</v>
      </c>
      <c r="L376" s="73">
        <f t="shared" si="201"/>
        <v>4.8099999999999996</v>
      </c>
      <c r="M376" s="73">
        <f t="shared" si="201"/>
        <v>4.8099999999999996</v>
      </c>
      <c r="N376" s="73">
        <f t="shared" si="201"/>
        <v>4.8099999999999996</v>
      </c>
      <c r="O376" s="73">
        <f t="shared" si="201"/>
        <v>4.8099999999999996</v>
      </c>
      <c r="P376" s="73">
        <f t="shared" si="201"/>
        <v>4.8099999999999996</v>
      </c>
      <c r="Q376" s="73">
        <f t="shared" si="201"/>
        <v>4.8099999999999996</v>
      </c>
      <c r="R376" s="73">
        <f t="shared" si="201"/>
        <v>4.8099999999999996</v>
      </c>
      <c r="S376" s="73">
        <f t="shared" si="201"/>
        <v>4.8099999999999996</v>
      </c>
      <c r="T376" s="73">
        <f t="shared" si="201"/>
        <v>4.8099999999999996</v>
      </c>
      <c r="U376" s="73">
        <f t="shared" si="201"/>
        <v>4.8099999999999996</v>
      </c>
      <c r="V376" s="73">
        <f t="shared" si="201"/>
        <v>4.8099999999999996</v>
      </c>
      <c r="W376" s="73">
        <f t="shared" si="201"/>
        <v>4.8099999999999996</v>
      </c>
      <c r="X376" s="73">
        <f t="shared" si="201"/>
        <v>4.8099999999999996</v>
      </c>
      <c r="Y376" s="73">
        <f t="shared" si="201"/>
        <v>4.8099999999999996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2">
        <f>B372</f>
        <v>1710.31</v>
      </c>
      <c r="C377" s="72">
        <f t="shared" si="201"/>
        <v>1710.31</v>
      </c>
      <c r="D377" s="72">
        <f t="shared" si="201"/>
        <v>1710.31</v>
      </c>
      <c r="E377" s="72">
        <f t="shared" si="201"/>
        <v>1710.31</v>
      </c>
      <c r="F377" s="72">
        <f t="shared" si="201"/>
        <v>1710.31</v>
      </c>
      <c r="G377" s="72">
        <f t="shared" si="201"/>
        <v>1710.31</v>
      </c>
      <c r="H377" s="72">
        <f t="shared" si="201"/>
        <v>1710.31</v>
      </c>
      <c r="I377" s="72">
        <f t="shared" si="201"/>
        <v>1710.31</v>
      </c>
      <c r="J377" s="72">
        <f t="shared" si="201"/>
        <v>1710.31</v>
      </c>
      <c r="K377" s="72">
        <f t="shared" si="201"/>
        <v>1710.31</v>
      </c>
      <c r="L377" s="72">
        <f t="shared" si="201"/>
        <v>1710.31</v>
      </c>
      <c r="M377" s="72">
        <f t="shared" si="201"/>
        <v>1710.31</v>
      </c>
      <c r="N377" s="72">
        <f t="shared" si="201"/>
        <v>1710.31</v>
      </c>
      <c r="O377" s="72">
        <f t="shared" si="201"/>
        <v>1710.31</v>
      </c>
      <c r="P377" s="72">
        <f t="shared" si="201"/>
        <v>1710.31</v>
      </c>
      <c r="Q377" s="72">
        <f t="shared" si="201"/>
        <v>1710.31</v>
      </c>
      <c r="R377" s="72">
        <f t="shared" si="201"/>
        <v>1710.31</v>
      </c>
      <c r="S377" s="72">
        <f t="shared" si="201"/>
        <v>1710.31</v>
      </c>
      <c r="T377" s="72">
        <f t="shared" si="201"/>
        <v>1710.31</v>
      </c>
      <c r="U377" s="72">
        <f t="shared" si="201"/>
        <v>1710.31</v>
      </c>
      <c r="V377" s="72">
        <f t="shared" si="201"/>
        <v>1710.31</v>
      </c>
      <c r="W377" s="72">
        <f t="shared" si="201"/>
        <v>1710.31</v>
      </c>
      <c r="X377" s="72">
        <f t="shared" si="201"/>
        <v>1710.31</v>
      </c>
      <c r="Y377" s="72">
        <f t="shared" si="201"/>
        <v>1710.31</v>
      </c>
      <c r="Z377" s="50"/>
      <c r="AA377" s="50"/>
    </row>
    <row r="378" spans="1:27" s="10" customFormat="1" ht="25.5" customHeight="1" x14ac:dyDescent="0.2">
      <c r="A378" s="32">
        <v>12</v>
      </c>
      <c r="B378" s="70">
        <f t="shared" ref="B378:Y378" si="202">SUM(B379:B382)</f>
        <v>4325.2700000000004</v>
      </c>
      <c r="C378" s="70">
        <f t="shared" si="202"/>
        <v>4351.4699999999993</v>
      </c>
      <c r="D378" s="70">
        <f t="shared" si="202"/>
        <v>4346.5200000000004</v>
      </c>
      <c r="E378" s="70">
        <f t="shared" si="202"/>
        <v>4328.59</v>
      </c>
      <c r="F378" s="70">
        <f t="shared" si="202"/>
        <v>4343.7</v>
      </c>
      <c r="G378" s="70">
        <f t="shared" si="202"/>
        <v>4404.7700000000004</v>
      </c>
      <c r="H378" s="70">
        <f t="shared" si="202"/>
        <v>4466.42</v>
      </c>
      <c r="I378" s="70">
        <f t="shared" si="202"/>
        <v>4514.6299999999992</v>
      </c>
      <c r="J378" s="70">
        <f t="shared" si="202"/>
        <v>4501.43</v>
      </c>
      <c r="K378" s="70">
        <f t="shared" si="202"/>
        <v>4496.3599999999997</v>
      </c>
      <c r="L378" s="70">
        <f t="shared" si="202"/>
        <v>4477.87</v>
      </c>
      <c r="M378" s="70">
        <f t="shared" si="202"/>
        <v>4470.75</v>
      </c>
      <c r="N378" s="70">
        <f t="shared" si="202"/>
        <v>4446.5200000000004</v>
      </c>
      <c r="O378" s="70">
        <f t="shared" si="202"/>
        <v>4512.95</v>
      </c>
      <c r="P378" s="70">
        <f t="shared" si="202"/>
        <v>4563.07</v>
      </c>
      <c r="Q378" s="70">
        <f t="shared" si="202"/>
        <v>4599.24</v>
      </c>
      <c r="R378" s="70">
        <f t="shared" si="202"/>
        <v>4600.28</v>
      </c>
      <c r="S378" s="70">
        <f t="shared" si="202"/>
        <v>4487.3799999999992</v>
      </c>
      <c r="T378" s="70">
        <f t="shared" si="202"/>
        <v>4540.1399999999994</v>
      </c>
      <c r="U378" s="70">
        <f t="shared" si="202"/>
        <v>4476.92</v>
      </c>
      <c r="V378" s="70">
        <f t="shared" si="202"/>
        <v>4464.7999999999993</v>
      </c>
      <c r="W378" s="70">
        <f t="shared" si="202"/>
        <v>4429.9399999999996</v>
      </c>
      <c r="X378" s="70">
        <f t="shared" si="202"/>
        <v>4367.92</v>
      </c>
      <c r="Y378" s="70">
        <f t="shared" si="202"/>
        <v>4292.88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2">
        <f t="shared" ref="B379:Y379" si="203">B63</f>
        <v>1911.63</v>
      </c>
      <c r="C379" s="72">
        <f t="shared" si="203"/>
        <v>1937.83</v>
      </c>
      <c r="D379" s="72">
        <f t="shared" si="203"/>
        <v>1932.88</v>
      </c>
      <c r="E379" s="72">
        <f t="shared" si="203"/>
        <v>1914.95</v>
      </c>
      <c r="F379" s="72">
        <f t="shared" si="203"/>
        <v>1930.06</v>
      </c>
      <c r="G379" s="72">
        <f t="shared" si="203"/>
        <v>1991.13</v>
      </c>
      <c r="H379" s="72">
        <f t="shared" si="203"/>
        <v>2052.7800000000002</v>
      </c>
      <c r="I379" s="72">
        <f t="shared" si="203"/>
        <v>2100.9899999999998</v>
      </c>
      <c r="J379" s="72">
        <f t="shared" si="203"/>
        <v>2087.79</v>
      </c>
      <c r="K379" s="72">
        <f t="shared" si="203"/>
        <v>2082.7199999999998</v>
      </c>
      <c r="L379" s="72">
        <f t="shared" si="203"/>
        <v>2064.23</v>
      </c>
      <c r="M379" s="72">
        <f t="shared" si="203"/>
        <v>2057.11</v>
      </c>
      <c r="N379" s="72">
        <f t="shared" si="203"/>
        <v>2032.88</v>
      </c>
      <c r="O379" s="72">
        <f t="shared" si="203"/>
        <v>2099.31</v>
      </c>
      <c r="P379" s="72">
        <f t="shared" si="203"/>
        <v>2149.4299999999998</v>
      </c>
      <c r="Q379" s="72">
        <f t="shared" si="203"/>
        <v>2185.6</v>
      </c>
      <c r="R379" s="72">
        <f t="shared" si="203"/>
        <v>2186.64</v>
      </c>
      <c r="S379" s="72">
        <f t="shared" si="203"/>
        <v>2073.7399999999998</v>
      </c>
      <c r="T379" s="72">
        <f t="shared" si="203"/>
        <v>2126.5</v>
      </c>
      <c r="U379" s="72">
        <f t="shared" si="203"/>
        <v>2063.2800000000002</v>
      </c>
      <c r="V379" s="72">
        <f t="shared" si="203"/>
        <v>2051.16</v>
      </c>
      <c r="W379" s="72">
        <f t="shared" si="203"/>
        <v>2016.3</v>
      </c>
      <c r="X379" s="72">
        <f t="shared" si="203"/>
        <v>1954.28</v>
      </c>
      <c r="Y379" s="72">
        <f t="shared" si="203"/>
        <v>1879.24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1">
        <f>B375</f>
        <v>698.52</v>
      </c>
      <c r="C380" s="71">
        <f t="shared" ref="C380:Y382" si="204">C375</f>
        <v>698.52</v>
      </c>
      <c r="D380" s="71">
        <f t="shared" si="204"/>
        <v>698.52</v>
      </c>
      <c r="E380" s="71">
        <f t="shared" si="204"/>
        <v>698.52</v>
      </c>
      <c r="F380" s="71">
        <f t="shared" si="204"/>
        <v>698.52</v>
      </c>
      <c r="G380" s="71">
        <f t="shared" si="204"/>
        <v>698.52</v>
      </c>
      <c r="H380" s="71">
        <f t="shared" si="204"/>
        <v>698.52</v>
      </c>
      <c r="I380" s="71">
        <f t="shared" si="204"/>
        <v>698.52</v>
      </c>
      <c r="J380" s="71">
        <f t="shared" si="204"/>
        <v>698.52</v>
      </c>
      <c r="K380" s="71">
        <f t="shared" si="204"/>
        <v>698.52</v>
      </c>
      <c r="L380" s="71">
        <f t="shared" si="204"/>
        <v>698.52</v>
      </c>
      <c r="M380" s="71">
        <f t="shared" si="204"/>
        <v>698.52</v>
      </c>
      <c r="N380" s="71">
        <f t="shared" si="204"/>
        <v>698.52</v>
      </c>
      <c r="O380" s="71">
        <f t="shared" si="204"/>
        <v>698.52</v>
      </c>
      <c r="P380" s="71">
        <f t="shared" si="204"/>
        <v>698.52</v>
      </c>
      <c r="Q380" s="71">
        <f t="shared" si="204"/>
        <v>698.52</v>
      </c>
      <c r="R380" s="71">
        <f t="shared" si="204"/>
        <v>698.52</v>
      </c>
      <c r="S380" s="71">
        <f t="shared" si="204"/>
        <v>698.52</v>
      </c>
      <c r="T380" s="71">
        <f t="shared" si="204"/>
        <v>698.52</v>
      </c>
      <c r="U380" s="71">
        <f t="shared" si="204"/>
        <v>698.52</v>
      </c>
      <c r="V380" s="71">
        <f t="shared" si="204"/>
        <v>698.52</v>
      </c>
      <c r="W380" s="71">
        <f t="shared" si="204"/>
        <v>698.52</v>
      </c>
      <c r="X380" s="71">
        <f t="shared" si="204"/>
        <v>698.52</v>
      </c>
      <c r="Y380" s="71">
        <f t="shared" si="204"/>
        <v>698.52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3">
        <f>B376</f>
        <v>4.8099999999999996</v>
      </c>
      <c r="C381" s="73">
        <f t="shared" si="204"/>
        <v>4.8099999999999996</v>
      </c>
      <c r="D381" s="73">
        <f t="shared" si="204"/>
        <v>4.8099999999999996</v>
      </c>
      <c r="E381" s="73">
        <f t="shared" si="204"/>
        <v>4.8099999999999996</v>
      </c>
      <c r="F381" s="73">
        <f t="shared" si="204"/>
        <v>4.8099999999999996</v>
      </c>
      <c r="G381" s="73">
        <f t="shared" si="204"/>
        <v>4.8099999999999996</v>
      </c>
      <c r="H381" s="73">
        <f t="shared" si="204"/>
        <v>4.8099999999999996</v>
      </c>
      <c r="I381" s="73">
        <f t="shared" si="204"/>
        <v>4.8099999999999996</v>
      </c>
      <c r="J381" s="73">
        <f t="shared" si="204"/>
        <v>4.8099999999999996</v>
      </c>
      <c r="K381" s="73">
        <f t="shared" si="204"/>
        <v>4.8099999999999996</v>
      </c>
      <c r="L381" s="73">
        <f t="shared" si="204"/>
        <v>4.8099999999999996</v>
      </c>
      <c r="M381" s="73">
        <f t="shared" si="204"/>
        <v>4.8099999999999996</v>
      </c>
      <c r="N381" s="73">
        <f t="shared" si="204"/>
        <v>4.8099999999999996</v>
      </c>
      <c r="O381" s="73">
        <f t="shared" si="204"/>
        <v>4.8099999999999996</v>
      </c>
      <c r="P381" s="73">
        <f t="shared" si="204"/>
        <v>4.8099999999999996</v>
      </c>
      <c r="Q381" s="73">
        <f t="shared" si="204"/>
        <v>4.8099999999999996</v>
      </c>
      <c r="R381" s="73">
        <f t="shared" si="204"/>
        <v>4.8099999999999996</v>
      </c>
      <c r="S381" s="73">
        <f t="shared" si="204"/>
        <v>4.8099999999999996</v>
      </c>
      <c r="T381" s="73">
        <f t="shared" si="204"/>
        <v>4.8099999999999996</v>
      </c>
      <c r="U381" s="73">
        <f t="shared" si="204"/>
        <v>4.8099999999999996</v>
      </c>
      <c r="V381" s="73">
        <f t="shared" si="204"/>
        <v>4.8099999999999996</v>
      </c>
      <c r="W381" s="73">
        <f t="shared" si="204"/>
        <v>4.8099999999999996</v>
      </c>
      <c r="X381" s="73">
        <f t="shared" si="204"/>
        <v>4.8099999999999996</v>
      </c>
      <c r="Y381" s="73">
        <f t="shared" si="204"/>
        <v>4.8099999999999996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2">
        <f>B377</f>
        <v>1710.31</v>
      </c>
      <c r="C382" s="72">
        <f t="shared" si="204"/>
        <v>1710.31</v>
      </c>
      <c r="D382" s="72">
        <f t="shared" si="204"/>
        <v>1710.31</v>
      </c>
      <c r="E382" s="72">
        <f t="shared" si="204"/>
        <v>1710.31</v>
      </c>
      <c r="F382" s="72">
        <f t="shared" si="204"/>
        <v>1710.31</v>
      </c>
      <c r="G382" s="72">
        <f t="shared" si="204"/>
        <v>1710.31</v>
      </c>
      <c r="H382" s="72">
        <f t="shared" si="204"/>
        <v>1710.31</v>
      </c>
      <c r="I382" s="72">
        <f t="shared" si="204"/>
        <v>1710.31</v>
      </c>
      <c r="J382" s="72">
        <f t="shared" si="204"/>
        <v>1710.31</v>
      </c>
      <c r="K382" s="72">
        <f t="shared" si="204"/>
        <v>1710.31</v>
      </c>
      <c r="L382" s="72">
        <f t="shared" si="204"/>
        <v>1710.31</v>
      </c>
      <c r="M382" s="72">
        <f t="shared" si="204"/>
        <v>1710.31</v>
      </c>
      <c r="N382" s="72">
        <f t="shared" si="204"/>
        <v>1710.31</v>
      </c>
      <c r="O382" s="72">
        <f t="shared" si="204"/>
        <v>1710.31</v>
      </c>
      <c r="P382" s="72">
        <f t="shared" si="204"/>
        <v>1710.31</v>
      </c>
      <c r="Q382" s="72">
        <f t="shared" si="204"/>
        <v>1710.31</v>
      </c>
      <c r="R382" s="72">
        <f t="shared" si="204"/>
        <v>1710.31</v>
      </c>
      <c r="S382" s="72">
        <f t="shared" si="204"/>
        <v>1710.31</v>
      </c>
      <c r="T382" s="72">
        <f t="shared" si="204"/>
        <v>1710.31</v>
      </c>
      <c r="U382" s="72">
        <f t="shared" si="204"/>
        <v>1710.31</v>
      </c>
      <c r="V382" s="72">
        <f t="shared" si="204"/>
        <v>1710.31</v>
      </c>
      <c r="W382" s="72">
        <f t="shared" si="204"/>
        <v>1710.31</v>
      </c>
      <c r="X382" s="72">
        <f t="shared" si="204"/>
        <v>1710.31</v>
      </c>
      <c r="Y382" s="72">
        <f t="shared" si="204"/>
        <v>1710.31</v>
      </c>
      <c r="Z382" s="50"/>
      <c r="AA382" s="50"/>
    </row>
    <row r="383" spans="1:27" s="10" customFormat="1" ht="25.5" customHeight="1" x14ac:dyDescent="0.2">
      <c r="A383" s="32">
        <v>13</v>
      </c>
      <c r="B383" s="70">
        <f t="shared" ref="B383:Y383" si="205">SUM(B384:B387)</f>
        <v>4339.29</v>
      </c>
      <c r="C383" s="70">
        <f t="shared" si="205"/>
        <v>4353.8599999999997</v>
      </c>
      <c r="D383" s="70">
        <f t="shared" si="205"/>
        <v>4423.8099999999995</v>
      </c>
      <c r="E383" s="70">
        <f t="shared" si="205"/>
        <v>4480.83</v>
      </c>
      <c r="F383" s="70">
        <f t="shared" si="205"/>
        <v>4437.9399999999996</v>
      </c>
      <c r="G383" s="70">
        <f t="shared" si="205"/>
        <v>4452.1399999999994</v>
      </c>
      <c r="H383" s="70">
        <f t="shared" si="205"/>
        <v>4461.92</v>
      </c>
      <c r="I383" s="70">
        <f t="shared" si="205"/>
        <v>4476.16</v>
      </c>
      <c r="J383" s="70">
        <f t="shared" si="205"/>
        <v>4445.17</v>
      </c>
      <c r="K383" s="70">
        <f t="shared" si="205"/>
        <v>4453.63</v>
      </c>
      <c r="L383" s="70">
        <f t="shared" si="205"/>
        <v>4442.6000000000004</v>
      </c>
      <c r="M383" s="70">
        <f t="shared" si="205"/>
        <v>4437.62</v>
      </c>
      <c r="N383" s="70">
        <f t="shared" si="205"/>
        <v>4456.33</v>
      </c>
      <c r="O383" s="70">
        <f t="shared" si="205"/>
        <v>4479.1499999999996</v>
      </c>
      <c r="P383" s="70">
        <f t="shared" si="205"/>
        <v>4510.54</v>
      </c>
      <c r="Q383" s="70">
        <f t="shared" si="205"/>
        <v>4536.92</v>
      </c>
      <c r="R383" s="70">
        <f t="shared" si="205"/>
        <v>4528.6900000000005</v>
      </c>
      <c r="S383" s="70">
        <f t="shared" si="205"/>
        <v>4562.08</v>
      </c>
      <c r="T383" s="70">
        <f t="shared" si="205"/>
        <v>4567.26</v>
      </c>
      <c r="U383" s="70">
        <f t="shared" si="205"/>
        <v>4506.04</v>
      </c>
      <c r="V383" s="70">
        <f t="shared" si="205"/>
        <v>4454.21</v>
      </c>
      <c r="W383" s="70">
        <f t="shared" si="205"/>
        <v>4432.37</v>
      </c>
      <c r="X383" s="70">
        <f t="shared" si="205"/>
        <v>4388.16</v>
      </c>
      <c r="Y383" s="70">
        <f t="shared" si="205"/>
        <v>4341.26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2">
        <f t="shared" ref="B384:Y384" si="206">B68</f>
        <v>1925.65</v>
      </c>
      <c r="C384" s="72">
        <f t="shared" si="206"/>
        <v>1940.22</v>
      </c>
      <c r="D384" s="72">
        <f t="shared" si="206"/>
        <v>2010.17</v>
      </c>
      <c r="E384" s="72">
        <f t="shared" si="206"/>
        <v>2067.19</v>
      </c>
      <c r="F384" s="72">
        <f t="shared" si="206"/>
        <v>2024.3</v>
      </c>
      <c r="G384" s="72">
        <f t="shared" si="206"/>
        <v>2038.5</v>
      </c>
      <c r="H384" s="72">
        <f t="shared" si="206"/>
        <v>2048.2800000000002</v>
      </c>
      <c r="I384" s="72">
        <f t="shared" si="206"/>
        <v>2062.52</v>
      </c>
      <c r="J384" s="72">
        <f t="shared" si="206"/>
        <v>2031.53</v>
      </c>
      <c r="K384" s="72">
        <f t="shared" si="206"/>
        <v>2039.99</v>
      </c>
      <c r="L384" s="72">
        <f t="shared" si="206"/>
        <v>2028.96</v>
      </c>
      <c r="M384" s="72">
        <f t="shared" si="206"/>
        <v>2023.98</v>
      </c>
      <c r="N384" s="72">
        <f t="shared" si="206"/>
        <v>2042.69</v>
      </c>
      <c r="O384" s="72">
        <f t="shared" si="206"/>
        <v>2065.5100000000002</v>
      </c>
      <c r="P384" s="72">
        <f t="shared" si="206"/>
        <v>2096.9</v>
      </c>
      <c r="Q384" s="72">
        <f t="shared" si="206"/>
        <v>2123.2800000000002</v>
      </c>
      <c r="R384" s="72">
        <f t="shared" si="206"/>
        <v>2115.0500000000002</v>
      </c>
      <c r="S384" s="72">
        <f t="shared" si="206"/>
        <v>2148.44</v>
      </c>
      <c r="T384" s="72">
        <f t="shared" si="206"/>
        <v>2153.62</v>
      </c>
      <c r="U384" s="72">
        <f t="shared" si="206"/>
        <v>2092.4</v>
      </c>
      <c r="V384" s="72">
        <f t="shared" si="206"/>
        <v>2040.57</v>
      </c>
      <c r="W384" s="72">
        <f t="shared" si="206"/>
        <v>2018.73</v>
      </c>
      <c r="X384" s="72">
        <f t="shared" si="206"/>
        <v>1974.52</v>
      </c>
      <c r="Y384" s="72">
        <f t="shared" si="206"/>
        <v>1927.62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1">
        <f>B380</f>
        <v>698.52</v>
      </c>
      <c r="C385" s="71">
        <f t="shared" ref="C385:Y387" si="207">C380</f>
        <v>698.52</v>
      </c>
      <c r="D385" s="71">
        <f t="shared" si="207"/>
        <v>698.52</v>
      </c>
      <c r="E385" s="71">
        <f t="shared" si="207"/>
        <v>698.52</v>
      </c>
      <c r="F385" s="71">
        <f t="shared" si="207"/>
        <v>698.52</v>
      </c>
      <c r="G385" s="71">
        <f t="shared" si="207"/>
        <v>698.52</v>
      </c>
      <c r="H385" s="71">
        <f t="shared" si="207"/>
        <v>698.52</v>
      </c>
      <c r="I385" s="71">
        <f t="shared" si="207"/>
        <v>698.52</v>
      </c>
      <c r="J385" s="71">
        <f t="shared" si="207"/>
        <v>698.52</v>
      </c>
      <c r="K385" s="71">
        <f t="shared" si="207"/>
        <v>698.52</v>
      </c>
      <c r="L385" s="71">
        <f t="shared" si="207"/>
        <v>698.52</v>
      </c>
      <c r="M385" s="71">
        <f t="shared" si="207"/>
        <v>698.52</v>
      </c>
      <c r="N385" s="71">
        <f t="shared" si="207"/>
        <v>698.52</v>
      </c>
      <c r="O385" s="71">
        <f t="shared" si="207"/>
        <v>698.52</v>
      </c>
      <c r="P385" s="71">
        <f t="shared" si="207"/>
        <v>698.52</v>
      </c>
      <c r="Q385" s="71">
        <f t="shared" si="207"/>
        <v>698.52</v>
      </c>
      <c r="R385" s="71">
        <f t="shared" si="207"/>
        <v>698.52</v>
      </c>
      <c r="S385" s="71">
        <f t="shared" si="207"/>
        <v>698.52</v>
      </c>
      <c r="T385" s="71">
        <f t="shared" si="207"/>
        <v>698.52</v>
      </c>
      <c r="U385" s="71">
        <f t="shared" si="207"/>
        <v>698.52</v>
      </c>
      <c r="V385" s="71">
        <f t="shared" si="207"/>
        <v>698.52</v>
      </c>
      <c r="W385" s="71">
        <f t="shared" si="207"/>
        <v>698.52</v>
      </c>
      <c r="X385" s="71">
        <f t="shared" si="207"/>
        <v>698.52</v>
      </c>
      <c r="Y385" s="71">
        <f t="shared" si="207"/>
        <v>698.52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3">
        <f>B381</f>
        <v>4.8099999999999996</v>
      </c>
      <c r="C386" s="73">
        <f t="shared" si="207"/>
        <v>4.8099999999999996</v>
      </c>
      <c r="D386" s="73">
        <f t="shared" si="207"/>
        <v>4.8099999999999996</v>
      </c>
      <c r="E386" s="73">
        <f t="shared" si="207"/>
        <v>4.8099999999999996</v>
      </c>
      <c r="F386" s="73">
        <f t="shared" si="207"/>
        <v>4.8099999999999996</v>
      </c>
      <c r="G386" s="73">
        <f t="shared" si="207"/>
        <v>4.8099999999999996</v>
      </c>
      <c r="H386" s="73">
        <f t="shared" si="207"/>
        <v>4.8099999999999996</v>
      </c>
      <c r="I386" s="73">
        <f t="shared" si="207"/>
        <v>4.8099999999999996</v>
      </c>
      <c r="J386" s="73">
        <f t="shared" si="207"/>
        <v>4.8099999999999996</v>
      </c>
      <c r="K386" s="73">
        <f t="shared" si="207"/>
        <v>4.8099999999999996</v>
      </c>
      <c r="L386" s="73">
        <f t="shared" si="207"/>
        <v>4.8099999999999996</v>
      </c>
      <c r="M386" s="73">
        <f t="shared" si="207"/>
        <v>4.8099999999999996</v>
      </c>
      <c r="N386" s="73">
        <f t="shared" si="207"/>
        <v>4.8099999999999996</v>
      </c>
      <c r="O386" s="73">
        <f t="shared" si="207"/>
        <v>4.8099999999999996</v>
      </c>
      <c r="P386" s="73">
        <f t="shared" si="207"/>
        <v>4.8099999999999996</v>
      </c>
      <c r="Q386" s="73">
        <f t="shared" si="207"/>
        <v>4.8099999999999996</v>
      </c>
      <c r="R386" s="73">
        <f t="shared" si="207"/>
        <v>4.8099999999999996</v>
      </c>
      <c r="S386" s="73">
        <f t="shared" si="207"/>
        <v>4.8099999999999996</v>
      </c>
      <c r="T386" s="73">
        <f t="shared" si="207"/>
        <v>4.8099999999999996</v>
      </c>
      <c r="U386" s="73">
        <f t="shared" si="207"/>
        <v>4.8099999999999996</v>
      </c>
      <c r="V386" s="73">
        <f t="shared" si="207"/>
        <v>4.8099999999999996</v>
      </c>
      <c r="W386" s="73">
        <f t="shared" si="207"/>
        <v>4.8099999999999996</v>
      </c>
      <c r="X386" s="73">
        <f t="shared" si="207"/>
        <v>4.8099999999999996</v>
      </c>
      <c r="Y386" s="73">
        <f t="shared" si="207"/>
        <v>4.8099999999999996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2">
        <f>B382</f>
        <v>1710.31</v>
      </c>
      <c r="C387" s="72">
        <f t="shared" si="207"/>
        <v>1710.31</v>
      </c>
      <c r="D387" s="72">
        <f t="shared" si="207"/>
        <v>1710.31</v>
      </c>
      <c r="E387" s="72">
        <f t="shared" si="207"/>
        <v>1710.31</v>
      </c>
      <c r="F387" s="72">
        <f t="shared" si="207"/>
        <v>1710.31</v>
      </c>
      <c r="G387" s="72">
        <f t="shared" si="207"/>
        <v>1710.31</v>
      </c>
      <c r="H387" s="72">
        <f t="shared" si="207"/>
        <v>1710.31</v>
      </c>
      <c r="I387" s="72">
        <f t="shared" si="207"/>
        <v>1710.31</v>
      </c>
      <c r="J387" s="72">
        <f t="shared" si="207"/>
        <v>1710.31</v>
      </c>
      <c r="K387" s="72">
        <f t="shared" si="207"/>
        <v>1710.31</v>
      </c>
      <c r="L387" s="72">
        <f t="shared" si="207"/>
        <v>1710.31</v>
      </c>
      <c r="M387" s="72">
        <f t="shared" si="207"/>
        <v>1710.31</v>
      </c>
      <c r="N387" s="72">
        <f t="shared" si="207"/>
        <v>1710.31</v>
      </c>
      <c r="O387" s="72">
        <f t="shared" si="207"/>
        <v>1710.31</v>
      </c>
      <c r="P387" s="72">
        <f t="shared" si="207"/>
        <v>1710.31</v>
      </c>
      <c r="Q387" s="72">
        <f t="shared" si="207"/>
        <v>1710.31</v>
      </c>
      <c r="R387" s="72">
        <f t="shared" si="207"/>
        <v>1710.31</v>
      </c>
      <c r="S387" s="72">
        <f t="shared" si="207"/>
        <v>1710.31</v>
      </c>
      <c r="T387" s="72">
        <f t="shared" si="207"/>
        <v>1710.31</v>
      </c>
      <c r="U387" s="72">
        <f t="shared" si="207"/>
        <v>1710.31</v>
      </c>
      <c r="V387" s="72">
        <f t="shared" si="207"/>
        <v>1710.31</v>
      </c>
      <c r="W387" s="72">
        <f t="shared" si="207"/>
        <v>1710.31</v>
      </c>
      <c r="X387" s="72">
        <f t="shared" si="207"/>
        <v>1710.31</v>
      </c>
      <c r="Y387" s="72">
        <f t="shared" si="207"/>
        <v>1710.31</v>
      </c>
      <c r="Z387" s="50"/>
      <c r="AA387" s="50"/>
    </row>
    <row r="388" spans="1:27" s="10" customFormat="1" ht="25.5" customHeight="1" x14ac:dyDescent="0.2">
      <c r="A388" s="32">
        <v>14</v>
      </c>
      <c r="B388" s="70">
        <f t="shared" ref="B388:Y388" si="208">SUM(B389:B392)</f>
        <v>4303.2</v>
      </c>
      <c r="C388" s="70">
        <f t="shared" si="208"/>
        <v>4284.76</v>
      </c>
      <c r="D388" s="70">
        <f t="shared" si="208"/>
        <v>4369.18</v>
      </c>
      <c r="E388" s="70">
        <f t="shared" si="208"/>
        <v>4375.3500000000004</v>
      </c>
      <c r="F388" s="70">
        <f t="shared" si="208"/>
        <v>4371.26</v>
      </c>
      <c r="G388" s="70">
        <f t="shared" si="208"/>
        <v>4360.57</v>
      </c>
      <c r="H388" s="70">
        <f t="shared" si="208"/>
        <v>4365.1399999999994</v>
      </c>
      <c r="I388" s="70">
        <f t="shared" si="208"/>
        <v>4352.62</v>
      </c>
      <c r="J388" s="70">
        <f t="shared" si="208"/>
        <v>4355.5599999999995</v>
      </c>
      <c r="K388" s="70">
        <f t="shared" si="208"/>
        <v>4343.6000000000004</v>
      </c>
      <c r="L388" s="70">
        <f t="shared" si="208"/>
        <v>4337</v>
      </c>
      <c r="M388" s="70">
        <f t="shared" si="208"/>
        <v>4340.6000000000004</v>
      </c>
      <c r="N388" s="70">
        <f t="shared" si="208"/>
        <v>4349.53</v>
      </c>
      <c r="O388" s="70">
        <f t="shared" si="208"/>
        <v>4397.43</v>
      </c>
      <c r="P388" s="70">
        <f t="shared" si="208"/>
        <v>4402.93</v>
      </c>
      <c r="Q388" s="70">
        <f t="shared" si="208"/>
        <v>4423.24</v>
      </c>
      <c r="R388" s="70">
        <f t="shared" si="208"/>
        <v>4422.83</v>
      </c>
      <c r="S388" s="70">
        <f t="shared" si="208"/>
        <v>4435.3599999999997</v>
      </c>
      <c r="T388" s="70">
        <f t="shared" si="208"/>
        <v>4448.3099999999995</v>
      </c>
      <c r="U388" s="70">
        <f t="shared" si="208"/>
        <v>4405.12</v>
      </c>
      <c r="V388" s="70">
        <f t="shared" si="208"/>
        <v>4364.8</v>
      </c>
      <c r="W388" s="70">
        <f t="shared" si="208"/>
        <v>4365.45</v>
      </c>
      <c r="X388" s="70">
        <f t="shared" si="208"/>
        <v>4313.3899999999994</v>
      </c>
      <c r="Y388" s="70">
        <f t="shared" si="208"/>
        <v>4257.1000000000004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2">
        <f t="shared" ref="B389:Y389" si="209">B73</f>
        <v>1889.56</v>
      </c>
      <c r="C389" s="72">
        <f t="shared" si="209"/>
        <v>1871.12</v>
      </c>
      <c r="D389" s="72">
        <f t="shared" si="209"/>
        <v>1955.54</v>
      </c>
      <c r="E389" s="72">
        <f t="shared" si="209"/>
        <v>1961.71</v>
      </c>
      <c r="F389" s="72">
        <f t="shared" si="209"/>
        <v>1957.62</v>
      </c>
      <c r="G389" s="72">
        <f t="shared" si="209"/>
        <v>1946.93</v>
      </c>
      <c r="H389" s="72">
        <f t="shared" si="209"/>
        <v>1951.5</v>
      </c>
      <c r="I389" s="72">
        <f t="shared" si="209"/>
        <v>1938.98</v>
      </c>
      <c r="J389" s="72">
        <f t="shared" si="209"/>
        <v>1941.92</v>
      </c>
      <c r="K389" s="72">
        <f t="shared" si="209"/>
        <v>1929.96</v>
      </c>
      <c r="L389" s="72">
        <f t="shared" si="209"/>
        <v>1923.36</v>
      </c>
      <c r="M389" s="72">
        <f t="shared" si="209"/>
        <v>1926.96</v>
      </c>
      <c r="N389" s="72">
        <f t="shared" si="209"/>
        <v>1935.89</v>
      </c>
      <c r="O389" s="72">
        <f t="shared" si="209"/>
        <v>1983.79</v>
      </c>
      <c r="P389" s="72">
        <f t="shared" si="209"/>
        <v>1989.29</v>
      </c>
      <c r="Q389" s="72">
        <f t="shared" si="209"/>
        <v>2009.6</v>
      </c>
      <c r="R389" s="72">
        <f t="shared" si="209"/>
        <v>2009.19</v>
      </c>
      <c r="S389" s="72">
        <f t="shared" si="209"/>
        <v>2021.72</v>
      </c>
      <c r="T389" s="72">
        <f t="shared" si="209"/>
        <v>2034.67</v>
      </c>
      <c r="U389" s="72">
        <f t="shared" si="209"/>
        <v>1991.48</v>
      </c>
      <c r="V389" s="72">
        <f t="shared" si="209"/>
        <v>1951.16</v>
      </c>
      <c r="W389" s="72">
        <f t="shared" si="209"/>
        <v>1951.81</v>
      </c>
      <c r="X389" s="72">
        <f t="shared" si="209"/>
        <v>1899.75</v>
      </c>
      <c r="Y389" s="72">
        <f t="shared" si="209"/>
        <v>1843.46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1">
        <f>B385</f>
        <v>698.52</v>
      </c>
      <c r="C390" s="71">
        <f t="shared" ref="C390:Y392" si="210">C385</f>
        <v>698.52</v>
      </c>
      <c r="D390" s="71">
        <f t="shared" si="210"/>
        <v>698.52</v>
      </c>
      <c r="E390" s="71">
        <f t="shared" si="210"/>
        <v>698.52</v>
      </c>
      <c r="F390" s="71">
        <f t="shared" si="210"/>
        <v>698.52</v>
      </c>
      <c r="G390" s="71">
        <f t="shared" si="210"/>
        <v>698.52</v>
      </c>
      <c r="H390" s="71">
        <f t="shared" si="210"/>
        <v>698.52</v>
      </c>
      <c r="I390" s="71">
        <f t="shared" si="210"/>
        <v>698.52</v>
      </c>
      <c r="J390" s="71">
        <f t="shared" si="210"/>
        <v>698.52</v>
      </c>
      <c r="K390" s="71">
        <f t="shared" si="210"/>
        <v>698.52</v>
      </c>
      <c r="L390" s="71">
        <f t="shared" si="210"/>
        <v>698.52</v>
      </c>
      <c r="M390" s="71">
        <f t="shared" si="210"/>
        <v>698.52</v>
      </c>
      <c r="N390" s="71">
        <f t="shared" si="210"/>
        <v>698.52</v>
      </c>
      <c r="O390" s="71">
        <f t="shared" si="210"/>
        <v>698.52</v>
      </c>
      <c r="P390" s="71">
        <f t="shared" si="210"/>
        <v>698.52</v>
      </c>
      <c r="Q390" s="71">
        <f t="shared" si="210"/>
        <v>698.52</v>
      </c>
      <c r="R390" s="71">
        <f t="shared" si="210"/>
        <v>698.52</v>
      </c>
      <c r="S390" s="71">
        <f t="shared" si="210"/>
        <v>698.52</v>
      </c>
      <c r="T390" s="71">
        <f t="shared" si="210"/>
        <v>698.52</v>
      </c>
      <c r="U390" s="71">
        <f t="shared" si="210"/>
        <v>698.52</v>
      </c>
      <c r="V390" s="71">
        <f t="shared" si="210"/>
        <v>698.52</v>
      </c>
      <c r="W390" s="71">
        <f t="shared" si="210"/>
        <v>698.52</v>
      </c>
      <c r="X390" s="71">
        <f t="shared" si="210"/>
        <v>698.52</v>
      </c>
      <c r="Y390" s="71">
        <f t="shared" si="210"/>
        <v>698.52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3">
        <f>B386</f>
        <v>4.8099999999999996</v>
      </c>
      <c r="C391" s="73">
        <f t="shared" si="210"/>
        <v>4.8099999999999996</v>
      </c>
      <c r="D391" s="73">
        <f t="shared" si="210"/>
        <v>4.8099999999999996</v>
      </c>
      <c r="E391" s="73">
        <f t="shared" si="210"/>
        <v>4.8099999999999996</v>
      </c>
      <c r="F391" s="73">
        <f t="shared" si="210"/>
        <v>4.8099999999999996</v>
      </c>
      <c r="G391" s="73">
        <f t="shared" si="210"/>
        <v>4.8099999999999996</v>
      </c>
      <c r="H391" s="73">
        <f t="shared" si="210"/>
        <v>4.8099999999999996</v>
      </c>
      <c r="I391" s="73">
        <f t="shared" si="210"/>
        <v>4.8099999999999996</v>
      </c>
      <c r="J391" s="73">
        <f t="shared" si="210"/>
        <v>4.8099999999999996</v>
      </c>
      <c r="K391" s="73">
        <f t="shared" si="210"/>
        <v>4.8099999999999996</v>
      </c>
      <c r="L391" s="73">
        <f t="shared" si="210"/>
        <v>4.8099999999999996</v>
      </c>
      <c r="M391" s="73">
        <f t="shared" si="210"/>
        <v>4.8099999999999996</v>
      </c>
      <c r="N391" s="73">
        <f t="shared" si="210"/>
        <v>4.8099999999999996</v>
      </c>
      <c r="O391" s="73">
        <f t="shared" si="210"/>
        <v>4.8099999999999996</v>
      </c>
      <c r="P391" s="73">
        <f t="shared" si="210"/>
        <v>4.8099999999999996</v>
      </c>
      <c r="Q391" s="73">
        <f t="shared" si="210"/>
        <v>4.8099999999999996</v>
      </c>
      <c r="R391" s="73">
        <f t="shared" si="210"/>
        <v>4.8099999999999996</v>
      </c>
      <c r="S391" s="73">
        <f t="shared" si="210"/>
        <v>4.8099999999999996</v>
      </c>
      <c r="T391" s="73">
        <f t="shared" si="210"/>
        <v>4.8099999999999996</v>
      </c>
      <c r="U391" s="73">
        <f t="shared" si="210"/>
        <v>4.8099999999999996</v>
      </c>
      <c r="V391" s="73">
        <f t="shared" si="210"/>
        <v>4.8099999999999996</v>
      </c>
      <c r="W391" s="73">
        <f t="shared" si="210"/>
        <v>4.8099999999999996</v>
      </c>
      <c r="X391" s="73">
        <f t="shared" si="210"/>
        <v>4.8099999999999996</v>
      </c>
      <c r="Y391" s="73">
        <f t="shared" si="210"/>
        <v>4.8099999999999996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2">
        <f>B387</f>
        <v>1710.31</v>
      </c>
      <c r="C392" s="72">
        <f t="shared" si="210"/>
        <v>1710.31</v>
      </c>
      <c r="D392" s="72">
        <f t="shared" si="210"/>
        <v>1710.31</v>
      </c>
      <c r="E392" s="72">
        <f t="shared" si="210"/>
        <v>1710.31</v>
      </c>
      <c r="F392" s="72">
        <f t="shared" si="210"/>
        <v>1710.31</v>
      </c>
      <c r="G392" s="72">
        <f t="shared" si="210"/>
        <v>1710.31</v>
      </c>
      <c r="H392" s="72">
        <f t="shared" si="210"/>
        <v>1710.31</v>
      </c>
      <c r="I392" s="72">
        <f t="shared" si="210"/>
        <v>1710.31</v>
      </c>
      <c r="J392" s="72">
        <f t="shared" si="210"/>
        <v>1710.31</v>
      </c>
      <c r="K392" s="72">
        <f t="shared" si="210"/>
        <v>1710.31</v>
      </c>
      <c r="L392" s="72">
        <f t="shared" si="210"/>
        <v>1710.31</v>
      </c>
      <c r="M392" s="72">
        <f t="shared" si="210"/>
        <v>1710.31</v>
      </c>
      <c r="N392" s="72">
        <f t="shared" si="210"/>
        <v>1710.31</v>
      </c>
      <c r="O392" s="72">
        <f t="shared" si="210"/>
        <v>1710.31</v>
      </c>
      <c r="P392" s="72">
        <f t="shared" si="210"/>
        <v>1710.31</v>
      </c>
      <c r="Q392" s="72">
        <f t="shared" si="210"/>
        <v>1710.31</v>
      </c>
      <c r="R392" s="72">
        <f t="shared" si="210"/>
        <v>1710.31</v>
      </c>
      <c r="S392" s="72">
        <f t="shared" si="210"/>
        <v>1710.31</v>
      </c>
      <c r="T392" s="72">
        <f t="shared" si="210"/>
        <v>1710.31</v>
      </c>
      <c r="U392" s="72">
        <f t="shared" si="210"/>
        <v>1710.31</v>
      </c>
      <c r="V392" s="72">
        <f t="shared" si="210"/>
        <v>1710.31</v>
      </c>
      <c r="W392" s="72">
        <f t="shared" si="210"/>
        <v>1710.31</v>
      </c>
      <c r="X392" s="72">
        <f t="shared" si="210"/>
        <v>1710.31</v>
      </c>
      <c r="Y392" s="72">
        <f t="shared" si="210"/>
        <v>1710.31</v>
      </c>
      <c r="Z392" s="50"/>
      <c r="AA392" s="50"/>
    </row>
    <row r="393" spans="1:27" s="10" customFormat="1" ht="25.5" customHeight="1" x14ac:dyDescent="0.2">
      <c r="A393" s="32">
        <v>15</v>
      </c>
      <c r="B393" s="70">
        <f t="shared" ref="B393:Y393" si="211">SUM(B394:B397)</f>
        <v>4234.3099999999995</v>
      </c>
      <c r="C393" s="70">
        <f t="shared" si="211"/>
        <v>4236.8500000000004</v>
      </c>
      <c r="D393" s="70">
        <f t="shared" si="211"/>
        <v>4249.1399999999994</v>
      </c>
      <c r="E393" s="70">
        <f t="shared" si="211"/>
        <v>4279.9399999999996</v>
      </c>
      <c r="F393" s="70">
        <f t="shared" si="211"/>
        <v>4293.9399999999996</v>
      </c>
      <c r="G393" s="70">
        <f t="shared" si="211"/>
        <v>4309.01</v>
      </c>
      <c r="H393" s="70">
        <f t="shared" si="211"/>
        <v>4254.93</v>
      </c>
      <c r="I393" s="70">
        <f t="shared" si="211"/>
        <v>4306.2</v>
      </c>
      <c r="J393" s="70">
        <f t="shared" si="211"/>
        <v>4375.28</v>
      </c>
      <c r="K393" s="70">
        <f t="shared" si="211"/>
        <v>4369.66</v>
      </c>
      <c r="L393" s="70">
        <f t="shared" si="211"/>
        <v>4370.41</v>
      </c>
      <c r="M393" s="70">
        <f t="shared" si="211"/>
        <v>4354.32</v>
      </c>
      <c r="N393" s="70">
        <f t="shared" si="211"/>
        <v>4339.1099999999997</v>
      </c>
      <c r="O393" s="70">
        <f t="shared" si="211"/>
        <v>4356.51</v>
      </c>
      <c r="P393" s="70">
        <f t="shared" si="211"/>
        <v>4359.7299999999996</v>
      </c>
      <c r="Q393" s="70">
        <f t="shared" si="211"/>
        <v>4386.6099999999997</v>
      </c>
      <c r="R393" s="70">
        <f t="shared" si="211"/>
        <v>4387.78</v>
      </c>
      <c r="S393" s="70">
        <f t="shared" si="211"/>
        <v>4452.9699999999993</v>
      </c>
      <c r="T393" s="70">
        <f t="shared" si="211"/>
        <v>4491.95</v>
      </c>
      <c r="U393" s="70">
        <f t="shared" si="211"/>
        <v>4406.92</v>
      </c>
      <c r="V393" s="70">
        <f t="shared" si="211"/>
        <v>4260.55</v>
      </c>
      <c r="W393" s="70">
        <f t="shared" si="211"/>
        <v>4245.76</v>
      </c>
      <c r="X393" s="70">
        <f t="shared" si="211"/>
        <v>4220.13</v>
      </c>
      <c r="Y393" s="70">
        <f t="shared" si="211"/>
        <v>4184.6499999999996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2">
        <f t="shared" ref="B394:Y394" si="212">B78</f>
        <v>1820.67</v>
      </c>
      <c r="C394" s="72">
        <f t="shared" si="212"/>
        <v>1823.21</v>
      </c>
      <c r="D394" s="72">
        <f t="shared" si="212"/>
        <v>1835.5</v>
      </c>
      <c r="E394" s="72">
        <f t="shared" si="212"/>
        <v>1866.3</v>
      </c>
      <c r="F394" s="72">
        <f t="shared" si="212"/>
        <v>1880.3</v>
      </c>
      <c r="G394" s="72">
        <f t="shared" si="212"/>
        <v>1895.37</v>
      </c>
      <c r="H394" s="72">
        <f t="shared" si="212"/>
        <v>1841.29</v>
      </c>
      <c r="I394" s="72">
        <f t="shared" si="212"/>
        <v>1892.56</v>
      </c>
      <c r="J394" s="72">
        <f t="shared" si="212"/>
        <v>1961.64</v>
      </c>
      <c r="K394" s="72">
        <f t="shared" si="212"/>
        <v>1956.02</v>
      </c>
      <c r="L394" s="72">
        <f t="shared" si="212"/>
        <v>1956.77</v>
      </c>
      <c r="M394" s="72">
        <f t="shared" si="212"/>
        <v>1940.68</v>
      </c>
      <c r="N394" s="72">
        <f t="shared" si="212"/>
        <v>1925.47</v>
      </c>
      <c r="O394" s="72">
        <f t="shared" si="212"/>
        <v>1942.87</v>
      </c>
      <c r="P394" s="72">
        <f t="shared" si="212"/>
        <v>1946.09</v>
      </c>
      <c r="Q394" s="72">
        <f t="shared" si="212"/>
        <v>1972.97</v>
      </c>
      <c r="R394" s="72">
        <f t="shared" si="212"/>
        <v>1974.14</v>
      </c>
      <c r="S394" s="72">
        <f t="shared" si="212"/>
        <v>2039.33</v>
      </c>
      <c r="T394" s="72">
        <f t="shared" si="212"/>
        <v>2078.31</v>
      </c>
      <c r="U394" s="72">
        <f t="shared" si="212"/>
        <v>1993.28</v>
      </c>
      <c r="V394" s="72">
        <f t="shared" si="212"/>
        <v>1846.91</v>
      </c>
      <c r="W394" s="72">
        <f t="shared" si="212"/>
        <v>1832.12</v>
      </c>
      <c r="X394" s="72">
        <f t="shared" si="212"/>
        <v>1806.49</v>
      </c>
      <c r="Y394" s="72">
        <f t="shared" si="212"/>
        <v>1771.01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1">
        <f>B390</f>
        <v>698.52</v>
      </c>
      <c r="C395" s="71">
        <f t="shared" ref="C395:Y397" si="213">C390</f>
        <v>698.52</v>
      </c>
      <c r="D395" s="71">
        <f t="shared" si="213"/>
        <v>698.52</v>
      </c>
      <c r="E395" s="71">
        <f t="shared" si="213"/>
        <v>698.52</v>
      </c>
      <c r="F395" s="71">
        <f t="shared" si="213"/>
        <v>698.52</v>
      </c>
      <c r="G395" s="71">
        <f t="shared" si="213"/>
        <v>698.52</v>
      </c>
      <c r="H395" s="71">
        <f t="shared" si="213"/>
        <v>698.52</v>
      </c>
      <c r="I395" s="71">
        <f t="shared" si="213"/>
        <v>698.52</v>
      </c>
      <c r="J395" s="71">
        <f t="shared" si="213"/>
        <v>698.52</v>
      </c>
      <c r="K395" s="71">
        <f t="shared" si="213"/>
        <v>698.52</v>
      </c>
      <c r="L395" s="71">
        <f t="shared" si="213"/>
        <v>698.52</v>
      </c>
      <c r="M395" s="71">
        <f t="shared" si="213"/>
        <v>698.52</v>
      </c>
      <c r="N395" s="71">
        <f t="shared" si="213"/>
        <v>698.52</v>
      </c>
      <c r="O395" s="71">
        <f t="shared" si="213"/>
        <v>698.52</v>
      </c>
      <c r="P395" s="71">
        <f t="shared" si="213"/>
        <v>698.52</v>
      </c>
      <c r="Q395" s="71">
        <f t="shared" si="213"/>
        <v>698.52</v>
      </c>
      <c r="R395" s="71">
        <f t="shared" si="213"/>
        <v>698.52</v>
      </c>
      <c r="S395" s="71">
        <f t="shared" si="213"/>
        <v>698.52</v>
      </c>
      <c r="T395" s="71">
        <f t="shared" si="213"/>
        <v>698.52</v>
      </c>
      <c r="U395" s="71">
        <f t="shared" si="213"/>
        <v>698.52</v>
      </c>
      <c r="V395" s="71">
        <f t="shared" si="213"/>
        <v>698.52</v>
      </c>
      <c r="W395" s="71">
        <f t="shared" si="213"/>
        <v>698.52</v>
      </c>
      <c r="X395" s="71">
        <f t="shared" si="213"/>
        <v>698.52</v>
      </c>
      <c r="Y395" s="71">
        <f t="shared" si="213"/>
        <v>698.52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3">
        <f>B391</f>
        <v>4.8099999999999996</v>
      </c>
      <c r="C396" s="73">
        <f t="shared" si="213"/>
        <v>4.8099999999999996</v>
      </c>
      <c r="D396" s="73">
        <f t="shared" si="213"/>
        <v>4.8099999999999996</v>
      </c>
      <c r="E396" s="73">
        <f t="shared" si="213"/>
        <v>4.8099999999999996</v>
      </c>
      <c r="F396" s="73">
        <f t="shared" si="213"/>
        <v>4.8099999999999996</v>
      </c>
      <c r="G396" s="73">
        <f t="shared" si="213"/>
        <v>4.8099999999999996</v>
      </c>
      <c r="H396" s="73">
        <f t="shared" si="213"/>
        <v>4.8099999999999996</v>
      </c>
      <c r="I396" s="73">
        <f t="shared" si="213"/>
        <v>4.8099999999999996</v>
      </c>
      <c r="J396" s="73">
        <f t="shared" si="213"/>
        <v>4.8099999999999996</v>
      </c>
      <c r="K396" s="73">
        <f t="shared" si="213"/>
        <v>4.8099999999999996</v>
      </c>
      <c r="L396" s="73">
        <f t="shared" si="213"/>
        <v>4.8099999999999996</v>
      </c>
      <c r="M396" s="73">
        <f t="shared" si="213"/>
        <v>4.8099999999999996</v>
      </c>
      <c r="N396" s="73">
        <f t="shared" si="213"/>
        <v>4.8099999999999996</v>
      </c>
      <c r="O396" s="73">
        <f t="shared" si="213"/>
        <v>4.8099999999999996</v>
      </c>
      <c r="P396" s="73">
        <f t="shared" si="213"/>
        <v>4.8099999999999996</v>
      </c>
      <c r="Q396" s="73">
        <f t="shared" si="213"/>
        <v>4.8099999999999996</v>
      </c>
      <c r="R396" s="73">
        <f t="shared" si="213"/>
        <v>4.8099999999999996</v>
      </c>
      <c r="S396" s="73">
        <f t="shared" si="213"/>
        <v>4.8099999999999996</v>
      </c>
      <c r="T396" s="73">
        <f t="shared" si="213"/>
        <v>4.8099999999999996</v>
      </c>
      <c r="U396" s="73">
        <f t="shared" si="213"/>
        <v>4.8099999999999996</v>
      </c>
      <c r="V396" s="73">
        <f t="shared" si="213"/>
        <v>4.8099999999999996</v>
      </c>
      <c r="W396" s="73">
        <f t="shared" si="213"/>
        <v>4.8099999999999996</v>
      </c>
      <c r="X396" s="73">
        <f t="shared" si="213"/>
        <v>4.8099999999999996</v>
      </c>
      <c r="Y396" s="73">
        <f t="shared" si="213"/>
        <v>4.8099999999999996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2">
        <f>B392</f>
        <v>1710.31</v>
      </c>
      <c r="C397" s="72">
        <f t="shared" si="213"/>
        <v>1710.31</v>
      </c>
      <c r="D397" s="72">
        <f t="shared" si="213"/>
        <v>1710.31</v>
      </c>
      <c r="E397" s="72">
        <f t="shared" si="213"/>
        <v>1710.31</v>
      </c>
      <c r="F397" s="72">
        <f t="shared" si="213"/>
        <v>1710.31</v>
      </c>
      <c r="G397" s="72">
        <f t="shared" si="213"/>
        <v>1710.31</v>
      </c>
      <c r="H397" s="72">
        <f t="shared" si="213"/>
        <v>1710.31</v>
      </c>
      <c r="I397" s="72">
        <f t="shared" si="213"/>
        <v>1710.31</v>
      </c>
      <c r="J397" s="72">
        <f t="shared" si="213"/>
        <v>1710.31</v>
      </c>
      <c r="K397" s="72">
        <f t="shared" si="213"/>
        <v>1710.31</v>
      </c>
      <c r="L397" s="72">
        <f t="shared" si="213"/>
        <v>1710.31</v>
      </c>
      <c r="M397" s="72">
        <f t="shared" si="213"/>
        <v>1710.31</v>
      </c>
      <c r="N397" s="72">
        <f t="shared" si="213"/>
        <v>1710.31</v>
      </c>
      <c r="O397" s="72">
        <f t="shared" si="213"/>
        <v>1710.31</v>
      </c>
      <c r="P397" s="72">
        <f t="shared" si="213"/>
        <v>1710.31</v>
      </c>
      <c r="Q397" s="72">
        <f t="shared" si="213"/>
        <v>1710.31</v>
      </c>
      <c r="R397" s="72">
        <f t="shared" si="213"/>
        <v>1710.31</v>
      </c>
      <c r="S397" s="72">
        <f t="shared" si="213"/>
        <v>1710.31</v>
      </c>
      <c r="T397" s="72">
        <f t="shared" si="213"/>
        <v>1710.31</v>
      </c>
      <c r="U397" s="72">
        <f t="shared" si="213"/>
        <v>1710.31</v>
      </c>
      <c r="V397" s="72">
        <f t="shared" si="213"/>
        <v>1710.31</v>
      </c>
      <c r="W397" s="72">
        <f t="shared" si="213"/>
        <v>1710.31</v>
      </c>
      <c r="X397" s="72">
        <f t="shared" si="213"/>
        <v>1710.31</v>
      </c>
      <c r="Y397" s="72">
        <f t="shared" si="213"/>
        <v>1710.31</v>
      </c>
      <c r="Z397" s="50"/>
      <c r="AA397" s="50"/>
    </row>
    <row r="398" spans="1:27" s="10" customFormat="1" ht="25.5" customHeight="1" x14ac:dyDescent="0.2">
      <c r="A398" s="32">
        <v>16</v>
      </c>
      <c r="B398" s="70">
        <f t="shared" ref="B398:Y398" si="214">SUM(B399:B402)</f>
        <v>4177.5599999999995</v>
      </c>
      <c r="C398" s="70">
        <f t="shared" si="214"/>
        <v>4131.42</v>
      </c>
      <c r="D398" s="70">
        <f t="shared" si="214"/>
        <v>4134.37</v>
      </c>
      <c r="E398" s="70">
        <f t="shared" si="214"/>
        <v>4205.66</v>
      </c>
      <c r="F398" s="70">
        <f t="shared" si="214"/>
        <v>4196.4799999999996</v>
      </c>
      <c r="G398" s="70">
        <f t="shared" si="214"/>
        <v>4185.8999999999996</v>
      </c>
      <c r="H398" s="70">
        <f t="shared" si="214"/>
        <v>4202.62</v>
      </c>
      <c r="I398" s="70">
        <f t="shared" si="214"/>
        <v>4243.91</v>
      </c>
      <c r="J398" s="70">
        <f t="shared" si="214"/>
        <v>4239.21</v>
      </c>
      <c r="K398" s="70">
        <f t="shared" si="214"/>
        <v>4231.41</v>
      </c>
      <c r="L398" s="70">
        <f t="shared" si="214"/>
        <v>4228.2299999999996</v>
      </c>
      <c r="M398" s="70">
        <f t="shared" si="214"/>
        <v>4233.6099999999997</v>
      </c>
      <c r="N398" s="70">
        <f t="shared" si="214"/>
        <v>4234.21</v>
      </c>
      <c r="O398" s="70">
        <f t="shared" si="214"/>
        <v>4285.05</v>
      </c>
      <c r="P398" s="70">
        <f t="shared" si="214"/>
        <v>4311.03</v>
      </c>
      <c r="Q398" s="70">
        <f t="shared" si="214"/>
        <v>4289.99</v>
      </c>
      <c r="R398" s="70">
        <f t="shared" si="214"/>
        <v>4366.43</v>
      </c>
      <c r="S398" s="70">
        <f t="shared" si="214"/>
        <v>4443.1099999999997</v>
      </c>
      <c r="T398" s="70">
        <f t="shared" si="214"/>
        <v>4469.71</v>
      </c>
      <c r="U398" s="70">
        <f t="shared" si="214"/>
        <v>4405.21</v>
      </c>
      <c r="V398" s="70">
        <f t="shared" si="214"/>
        <v>4325.33</v>
      </c>
      <c r="W398" s="70">
        <f t="shared" si="214"/>
        <v>4219.46</v>
      </c>
      <c r="X398" s="70">
        <f t="shared" si="214"/>
        <v>4180.6399999999994</v>
      </c>
      <c r="Y398" s="70">
        <f t="shared" si="214"/>
        <v>4121.96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2">
        <f t="shared" ref="B399:Y399" si="215">B83</f>
        <v>1763.92</v>
      </c>
      <c r="C399" s="72">
        <f t="shared" si="215"/>
        <v>1717.78</v>
      </c>
      <c r="D399" s="72">
        <f t="shared" si="215"/>
        <v>1720.73</v>
      </c>
      <c r="E399" s="72">
        <f t="shared" si="215"/>
        <v>1792.02</v>
      </c>
      <c r="F399" s="72">
        <f t="shared" si="215"/>
        <v>1782.84</v>
      </c>
      <c r="G399" s="72">
        <f t="shared" si="215"/>
        <v>1772.26</v>
      </c>
      <c r="H399" s="72">
        <f t="shared" si="215"/>
        <v>1788.98</v>
      </c>
      <c r="I399" s="72">
        <f t="shared" si="215"/>
        <v>1830.27</v>
      </c>
      <c r="J399" s="72">
        <f t="shared" si="215"/>
        <v>1825.57</v>
      </c>
      <c r="K399" s="72">
        <f t="shared" si="215"/>
        <v>1817.77</v>
      </c>
      <c r="L399" s="72">
        <f t="shared" si="215"/>
        <v>1814.59</v>
      </c>
      <c r="M399" s="72">
        <f t="shared" si="215"/>
        <v>1819.97</v>
      </c>
      <c r="N399" s="72">
        <f t="shared" si="215"/>
        <v>1820.57</v>
      </c>
      <c r="O399" s="72">
        <f t="shared" si="215"/>
        <v>1871.41</v>
      </c>
      <c r="P399" s="72">
        <f t="shared" si="215"/>
        <v>1897.39</v>
      </c>
      <c r="Q399" s="72">
        <f t="shared" si="215"/>
        <v>1876.35</v>
      </c>
      <c r="R399" s="72">
        <f t="shared" si="215"/>
        <v>1952.79</v>
      </c>
      <c r="S399" s="72">
        <f t="shared" si="215"/>
        <v>2029.47</v>
      </c>
      <c r="T399" s="72">
        <f t="shared" si="215"/>
        <v>2056.0700000000002</v>
      </c>
      <c r="U399" s="72">
        <f t="shared" si="215"/>
        <v>1991.57</v>
      </c>
      <c r="V399" s="72">
        <f t="shared" si="215"/>
        <v>1911.69</v>
      </c>
      <c r="W399" s="72">
        <f t="shared" si="215"/>
        <v>1805.82</v>
      </c>
      <c r="X399" s="72">
        <f t="shared" si="215"/>
        <v>1767</v>
      </c>
      <c r="Y399" s="72">
        <f t="shared" si="215"/>
        <v>1708.32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1">
        <f>B395</f>
        <v>698.52</v>
      </c>
      <c r="C400" s="71">
        <f t="shared" ref="C400:Y402" si="216">C395</f>
        <v>698.52</v>
      </c>
      <c r="D400" s="71">
        <f t="shared" si="216"/>
        <v>698.52</v>
      </c>
      <c r="E400" s="71">
        <f t="shared" si="216"/>
        <v>698.52</v>
      </c>
      <c r="F400" s="71">
        <f t="shared" si="216"/>
        <v>698.52</v>
      </c>
      <c r="G400" s="71">
        <f t="shared" si="216"/>
        <v>698.52</v>
      </c>
      <c r="H400" s="71">
        <f t="shared" si="216"/>
        <v>698.52</v>
      </c>
      <c r="I400" s="71">
        <f t="shared" si="216"/>
        <v>698.52</v>
      </c>
      <c r="J400" s="71">
        <f t="shared" si="216"/>
        <v>698.52</v>
      </c>
      <c r="K400" s="71">
        <f t="shared" si="216"/>
        <v>698.52</v>
      </c>
      <c r="L400" s="71">
        <f t="shared" si="216"/>
        <v>698.52</v>
      </c>
      <c r="M400" s="71">
        <f t="shared" si="216"/>
        <v>698.52</v>
      </c>
      <c r="N400" s="71">
        <f t="shared" si="216"/>
        <v>698.52</v>
      </c>
      <c r="O400" s="71">
        <f t="shared" si="216"/>
        <v>698.52</v>
      </c>
      <c r="P400" s="71">
        <f t="shared" si="216"/>
        <v>698.52</v>
      </c>
      <c r="Q400" s="71">
        <f t="shared" si="216"/>
        <v>698.52</v>
      </c>
      <c r="R400" s="71">
        <f t="shared" si="216"/>
        <v>698.52</v>
      </c>
      <c r="S400" s="71">
        <f t="shared" si="216"/>
        <v>698.52</v>
      </c>
      <c r="T400" s="71">
        <f t="shared" si="216"/>
        <v>698.52</v>
      </c>
      <c r="U400" s="71">
        <f t="shared" si="216"/>
        <v>698.52</v>
      </c>
      <c r="V400" s="71">
        <f t="shared" si="216"/>
        <v>698.52</v>
      </c>
      <c r="W400" s="71">
        <f t="shared" si="216"/>
        <v>698.52</v>
      </c>
      <c r="X400" s="71">
        <f t="shared" si="216"/>
        <v>698.52</v>
      </c>
      <c r="Y400" s="71">
        <f t="shared" si="216"/>
        <v>698.52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3">
        <f>B396</f>
        <v>4.8099999999999996</v>
      </c>
      <c r="C401" s="73">
        <f t="shared" si="216"/>
        <v>4.8099999999999996</v>
      </c>
      <c r="D401" s="73">
        <f t="shared" si="216"/>
        <v>4.8099999999999996</v>
      </c>
      <c r="E401" s="73">
        <f t="shared" si="216"/>
        <v>4.8099999999999996</v>
      </c>
      <c r="F401" s="73">
        <f t="shared" si="216"/>
        <v>4.8099999999999996</v>
      </c>
      <c r="G401" s="73">
        <f t="shared" si="216"/>
        <v>4.8099999999999996</v>
      </c>
      <c r="H401" s="73">
        <f t="shared" si="216"/>
        <v>4.8099999999999996</v>
      </c>
      <c r="I401" s="73">
        <f t="shared" si="216"/>
        <v>4.8099999999999996</v>
      </c>
      <c r="J401" s="73">
        <f t="shared" si="216"/>
        <v>4.8099999999999996</v>
      </c>
      <c r="K401" s="73">
        <f t="shared" si="216"/>
        <v>4.8099999999999996</v>
      </c>
      <c r="L401" s="73">
        <f t="shared" si="216"/>
        <v>4.8099999999999996</v>
      </c>
      <c r="M401" s="73">
        <f t="shared" si="216"/>
        <v>4.8099999999999996</v>
      </c>
      <c r="N401" s="73">
        <f t="shared" si="216"/>
        <v>4.8099999999999996</v>
      </c>
      <c r="O401" s="73">
        <f t="shared" si="216"/>
        <v>4.8099999999999996</v>
      </c>
      <c r="P401" s="73">
        <f t="shared" si="216"/>
        <v>4.8099999999999996</v>
      </c>
      <c r="Q401" s="73">
        <f t="shared" si="216"/>
        <v>4.8099999999999996</v>
      </c>
      <c r="R401" s="73">
        <f t="shared" si="216"/>
        <v>4.8099999999999996</v>
      </c>
      <c r="S401" s="73">
        <f t="shared" si="216"/>
        <v>4.8099999999999996</v>
      </c>
      <c r="T401" s="73">
        <f t="shared" si="216"/>
        <v>4.8099999999999996</v>
      </c>
      <c r="U401" s="73">
        <f t="shared" si="216"/>
        <v>4.8099999999999996</v>
      </c>
      <c r="V401" s="73">
        <f t="shared" si="216"/>
        <v>4.8099999999999996</v>
      </c>
      <c r="W401" s="73">
        <f t="shared" si="216"/>
        <v>4.8099999999999996</v>
      </c>
      <c r="X401" s="73">
        <f t="shared" si="216"/>
        <v>4.8099999999999996</v>
      </c>
      <c r="Y401" s="73">
        <f t="shared" si="216"/>
        <v>4.8099999999999996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2">
        <f>B397</f>
        <v>1710.31</v>
      </c>
      <c r="C402" s="72">
        <f t="shared" si="216"/>
        <v>1710.31</v>
      </c>
      <c r="D402" s="72">
        <f t="shared" si="216"/>
        <v>1710.31</v>
      </c>
      <c r="E402" s="72">
        <f t="shared" si="216"/>
        <v>1710.31</v>
      </c>
      <c r="F402" s="72">
        <f t="shared" si="216"/>
        <v>1710.31</v>
      </c>
      <c r="G402" s="72">
        <f t="shared" si="216"/>
        <v>1710.31</v>
      </c>
      <c r="H402" s="72">
        <f t="shared" si="216"/>
        <v>1710.31</v>
      </c>
      <c r="I402" s="72">
        <f t="shared" si="216"/>
        <v>1710.31</v>
      </c>
      <c r="J402" s="72">
        <f t="shared" si="216"/>
        <v>1710.31</v>
      </c>
      <c r="K402" s="72">
        <f t="shared" si="216"/>
        <v>1710.31</v>
      </c>
      <c r="L402" s="72">
        <f t="shared" si="216"/>
        <v>1710.31</v>
      </c>
      <c r="M402" s="72">
        <f t="shared" si="216"/>
        <v>1710.31</v>
      </c>
      <c r="N402" s="72">
        <f t="shared" si="216"/>
        <v>1710.31</v>
      </c>
      <c r="O402" s="72">
        <f t="shared" si="216"/>
        <v>1710.31</v>
      </c>
      <c r="P402" s="72">
        <f t="shared" si="216"/>
        <v>1710.31</v>
      </c>
      <c r="Q402" s="72">
        <f t="shared" si="216"/>
        <v>1710.31</v>
      </c>
      <c r="R402" s="72">
        <f t="shared" si="216"/>
        <v>1710.31</v>
      </c>
      <c r="S402" s="72">
        <f t="shared" si="216"/>
        <v>1710.31</v>
      </c>
      <c r="T402" s="72">
        <f t="shared" si="216"/>
        <v>1710.31</v>
      </c>
      <c r="U402" s="72">
        <f t="shared" si="216"/>
        <v>1710.31</v>
      </c>
      <c r="V402" s="72">
        <f t="shared" si="216"/>
        <v>1710.31</v>
      </c>
      <c r="W402" s="72">
        <f t="shared" si="216"/>
        <v>1710.31</v>
      </c>
      <c r="X402" s="72">
        <f t="shared" si="216"/>
        <v>1710.31</v>
      </c>
      <c r="Y402" s="72">
        <f t="shared" si="216"/>
        <v>1710.31</v>
      </c>
      <c r="Z402" s="50"/>
      <c r="AA402" s="50"/>
    </row>
    <row r="403" spans="1:27" s="10" customFormat="1" ht="25.5" customHeight="1" x14ac:dyDescent="0.2">
      <c r="A403" s="32">
        <v>17</v>
      </c>
      <c r="B403" s="70">
        <f t="shared" ref="B403:Y403" si="217">SUM(B404:B407)</f>
        <v>4211.1499999999996</v>
      </c>
      <c r="C403" s="70">
        <f t="shared" si="217"/>
        <v>4224.13</v>
      </c>
      <c r="D403" s="70">
        <f t="shared" si="217"/>
        <v>4264.62</v>
      </c>
      <c r="E403" s="70">
        <f t="shared" si="217"/>
        <v>4324.0599999999995</v>
      </c>
      <c r="F403" s="70">
        <f t="shared" si="217"/>
        <v>4300.68</v>
      </c>
      <c r="G403" s="70">
        <f t="shared" si="217"/>
        <v>4314.5200000000004</v>
      </c>
      <c r="H403" s="70">
        <f t="shared" si="217"/>
        <v>4260.21</v>
      </c>
      <c r="I403" s="70">
        <f t="shared" si="217"/>
        <v>4308.3899999999994</v>
      </c>
      <c r="J403" s="70">
        <f t="shared" si="217"/>
        <v>4308.09</v>
      </c>
      <c r="K403" s="70">
        <f t="shared" si="217"/>
        <v>4298.3899999999994</v>
      </c>
      <c r="L403" s="70">
        <f t="shared" si="217"/>
        <v>4289.38</v>
      </c>
      <c r="M403" s="70">
        <f t="shared" si="217"/>
        <v>4300.32</v>
      </c>
      <c r="N403" s="70">
        <f t="shared" si="217"/>
        <v>4303.7700000000004</v>
      </c>
      <c r="O403" s="70">
        <f t="shared" si="217"/>
        <v>4310.2</v>
      </c>
      <c r="P403" s="70">
        <f t="shared" si="217"/>
        <v>4326.33</v>
      </c>
      <c r="Q403" s="70">
        <f t="shared" si="217"/>
        <v>4355.78</v>
      </c>
      <c r="R403" s="70">
        <f t="shared" si="217"/>
        <v>4346.42</v>
      </c>
      <c r="S403" s="70">
        <f t="shared" si="217"/>
        <v>4417.8599999999997</v>
      </c>
      <c r="T403" s="70">
        <f t="shared" si="217"/>
        <v>4453.92</v>
      </c>
      <c r="U403" s="70">
        <f t="shared" si="217"/>
        <v>4364.2199999999993</v>
      </c>
      <c r="V403" s="70">
        <f t="shared" si="217"/>
        <v>4247.46</v>
      </c>
      <c r="W403" s="70">
        <f t="shared" si="217"/>
        <v>4240.8599999999997</v>
      </c>
      <c r="X403" s="70">
        <f t="shared" si="217"/>
        <v>4156.99</v>
      </c>
      <c r="Y403" s="70">
        <f t="shared" si="217"/>
        <v>4118.05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2">
        <f t="shared" ref="B404:Y404" si="218">B246</f>
        <v>1797.51</v>
      </c>
      <c r="C404" s="72">
        <f t="shared" si="218"/>
        <v>1810.49</v>
      </c>
      <c r="D404" s="72">
        <f t="shared" si="218"/>
        <v>1850.98</v>
      </c>
      <c r="E404" s="72">
        <f t="shared" si="218"/>
        <v>1910.42</v>
      </c>
      <c r="F404" s="72">
        <f t="shared" si="218"/>
        <v>1887.04</v>
      </c>
      <c r="G404" s="72">
        <f t="shared" si="218"/>
        <v>1900.88</v>
      </c>
      <c r="H404" s="72">
        <f t="shared" si="218"/>
        <v>1846.57</v>
      </c>
      <c r="I404" s="72">
        <f t="shared" si="218"/>
        <v>1894.75</v>
      </c>
      <c r="J404" s="72">
        <f t="shared" si="218"/>
        <v>1894.45</v>
      </c>
      <c r="K404" s="72">
        <f t="shared" si="218"/>
        <v>1884.75</v>
      </c>
      <c r="L404" s="72">
        <f t="shared" si="218"/>
        <v>1875.74</v>
      </c>
      <c r="M404" s="72">
        <f t="shared" si="218"/>
        <v>1886.68</v>
      </c>
      <c r="N404" s="72">
        <f t="shared" si="218"/>
        <v>1890.13</v>
      </c>
      <c r="O404" s="72">
        <f t="shared" si="218"/>
        <v>1896.56</v>
      </c>
      <c r="P404" s="72">
        <f t="shared" si="218"/>
        <v>1912.69</v>
      </c>
      <c r="Q404" s="72">
        <f t="shared" si="218"/>
        <v>1942.14</v>
      </c>
      <c r="R404" s="72">
        <f t="shared" si="218"/>
        <v>1932.78</v>
      </c>
      <c r="S404" s="72">
        <f t="shared" si="218"/>
        <v>2004.22</v>
      </c>
      <c r="T404" s="72">
        <f t="shared" si="218"/>
        <v>2040.28</v>
      </c>
      <c r="U404" s="72">
        <f t="shared" si="218"/>
        <v>1950.58</v>
      </c>
      <c r="V404" s="72">
        <f t="shared" si="218"/>
        <v>1833.82</v>
      </c>
      <c r="W404" s="72">
        <f t="shared" si="218"/>
        <v>1827.22</v>
      </c>
      <c r="X404" s="72">
        <f t="shared" si="218"/>
        <v>1743.35</v>
      </c>
      <c r="Y404" s="72">
        <f t="shared" si="218"/>
        <v>1704.41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1">
        <f>B400</f>
        <v>698.52</v>
      </c>
      <c r="C405" s="71">
        <f t="shared" ref="C405:Y407" si="219">C400</f>
        <v>698.52</v>
      </c>
      <c r="D405" s="71">
        <f t="shared" si="219"/>
        <v>698.52</v>
      </c>
      <c r="E405" s="71">
        <f t="shared" si="219"/>
        <v>698.52</v>
      </c>
      <c r="F405" s="71">
        <f t="shared" si="219"/>
        <v>698.52</v>
      </c>
      <c r="G405" s="71">
        <f t="shared" si="219"/>
        <v>698.52</v>
      </c>
      <c r="H405" s="71">
        <f t="shared" si="219"/>
        <v>698.52</v>
      </c>
      <c r="I405" s="71">
        <f t="shared" si="219"/>
        <v>698.52</v>
      </c>
      <c r="J405" s="71">
        <f t="shared" si="219"/>
        <v>698.52</v>
      </c>
      <c r="K405" s="71">
        <f t="shared" si="219"/>
        <v>698.52</v>
      </c>
      <c r="L405" s="71">
        <f t="shared" si="219"/>
        <v>698.52</v>
      </c>
      <c r="M405" s="71">
        <f t="shared" si="219"/>
        <v>698.52</v>
      </c>
      <c r="N405" s="71">
        <f t="shared" si="219"/>
        <v>698.52</v>
      </c>
      <c r="O405" s="71">
        <f t="shared" si="219"/>
        <v>698.52</v>
      </c>
      <c r="P405" s="71">
        <f t="shared" si="219"/>
        <v>698.52</v>
      </c>
      <c r="Q405" s="71">
        <f t="shared" si="219"/>
        <v>698.52</v>
      </c>
      <c r="R405" s="71">
        <f t="shared" si="219"/>
        <v>698.52</v>
      </c>
      <c r="S405" s="71">
        <f t="shared" si="219"/>
        <v>698.52</v>
      </c>
      <c r="T405" s="71">
        <f t="shared" si="219"/>
        <v>698.52</v>
      </c>
      <c r="U405" s="71">
        <f t="shared" si="219"/>
        <v>698.52</v>
      </c>
      <c r="V405" s="71">
        <f t="shared" si="219"/>
        <v>698.52</v>
      </c>
      <c r="W405" s="71">
        <f t="shared" si="219"/>
        <v>698.52</v>
      </c>
      <c r="X405" s="71">
        <f t="shared" si="219"/>
        <v>698.52</v>
      </c>
      <c r="Y405" s="71">
        <f t="shared" si="219"/>
        <v>698.52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3">
        <f>B401</f>
        <v>4.8099999999999996</v>
      </c>
      <c r="C406" s="73">
        <f t="shared" si="219"/>
        <v>4.8099999999999996</v>
      </c>
      <c r="D406" s="73">
        <f t="shared" si="219"/>
        <v>4.8099999999999996</v>
      </c>
      <c r="E406" s="73">
        <f t="shared" si="219"/>
        <v>4.8099999999999996</v>
      </c>
      <c r="F406" s="73">
        <f t="shared" si="219"/>
        <v>4.8099999999999996</v>
      </c>
      <c r="G406" s="73">
        <f t="shared" si="219"/>
        <v>4.8099999999999996</v>
      </c>
      <c r="H406" s="73">
        <f t="shared" si="219"/>
        <v>4.8099999999999996</v>
      </c>
      <c r="I406" s="73">
        <f t="shared" si="219"/>
        <v>4.8099999999999996</v>
      </c>
      <c r="J406" s="73">
        <f t="shared" si="219"/>
        <v>4.8099999999999996</v>
      </c>
      <c r="K406" s="73">
        <f t="shared" si="219"/>
        <v>4.8099999999999996</v>
      </c>
      <c r="L406" s="73">
        <f t="shared" si="219"/>
        <v>4.8099999999999996</v>
      </c>
      <c r="M406" s="73">
        <f t="shared" si="219"/>
        <v>4.8099999999999996</v>
      </c>
      <c r="N406" s="73">
        <f t="shared" si="219"/>
        <v>4.8099999999999996</v>
      </c>
      <c r="O406" s="73">
        <f t="shared" si="219"/>
        <v>4.8099999999999996</v>
      </c>
      <c r="P406" s="73">
        <f t="shared" si="219"/>
        <v>4.8099999999999996</v>
      </c>
      <c r="Q406" s="73">
        <f t="shared" si="219"/>
        <v>4.8099999999999996</v>
      </c>
      <c r="R406" s="73">
        <f t="shared" si="219"/>
        <v>4.8099999999999996</v>
      </c>
      <c r="S406" s="73">
        <f t="shared" si="219"/>
        <v>4.8099999999999996</v>
      </c>
      <c r="T406" s="73">
        <f t="shared" si="219"/>
        <v>4.8099999999999996</v>
      </c>
      <c r="U406" s="73">
        <f t="shared" si="219"/>
        <v>4.8099999999999996</v>
      </c>
      <c r="V406" s="73">
        <f t="shared" si="219"/>
        <v>4.8099999999999996</v>
      </c>
      <c r="W406" s="73">
        <f t="shared" si="219"/>
        <v>4.8099999999999996</v>
      </c>
      <c r="X406" s="73">
        <f t="shared" si="219"/>
        <v>4.8099999999999996</v>
      </c>
      <c r="Y406" s="73">
        <f t="shared" si="219"/>
        <v>4.8099999999999996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2">
        <f>B402</f>
        <v>1710.31</v>
      </c>
      <c r="C407" s="72">
        <f t="shared" si="219"/>
        <v>1710.31</v>
      </c>
      <c r="D407" s="72">
        <f t="shared" si="219"/>
        <v>1710.31</v>
      </c>
      <c r="E407" s="72">
        <f t="shared" si="219"/>
        <v>1710.31</v>
      </c>
      <c r="F407" s="72">
        <f t="shared" si="219"/>
        <v>1710.31</v>
      </c>
      <c r="G407" s="72">
        <f t="shared" si="219"/>
        <v>1710.31</v>
      </c>
      <c r="H407" s="72">
        <f t="shared" si="219"/>
        <v>1710.31</v>
      </c>
      <c r="I407" s="72">
        <f t="shared" si="219"/>
        <v>1710.31</v>
      </c>
      <c r="J407" s="72">
        <f t="shared" si="219"/>
        <v>1710.31</v>
      </c>
      <c r="K407" s="72">
        <f t="shared" si="219"/>
        <v>1710.31</v>
      </c>
      <c r="L407" s="72">
        <f t="shared" si="219"/>
        <v>1710.31</v>
      </c>
      <c r="M407" s="72">
        <f t="shared" si="219"/>
        <v>1710.31</v>
      </c>
      <c r="N407" s="72">
        <f t="shared" si="219"/>
        <v>1710.31</v>
      </c>
      <c r="O407" s="72">
        <f t="shared" si="219"/>
        <v>1710.31</v>
      </c>
      <c r="P407" s="72">
        <f t="shared" si="219"/>
        <v>1710.31</v>
      </c>
      <c r="Q407" s="72">
        <f t="shared" si="219"/>
        <v>1710.31</v>
      </c>
      <c r="R407" s="72">
        <f t="shared" si="219"/>
        <v>1710.31</v>
      </c>
      <c r="S407" s="72">
        <f t="shared" si="219"/>
        <v>1710.31</v>
      </c>
      <c r="T407" s="72">
        <f t="shared" si="219"/>
        <v>1710.31</v>
      </c>
      <c r="U407" s="72">
        <f t="shared" si="219"/>
        <v>1710.31</v>
      </c>
      <c r="V407" s="72">
        <f t="shared" si="219"/>
        <v>1710.31</v>
      </c>
      <c r="W407" s="72">
        <f t="shared" si="219"/>
        <v>1710.31</v>
      </c>
      <c r="X407" s="72">
        <f t="shared" si="219"/>
        <v>1710.31</v>
      </c>
      <c r="Y407" s="72">
        <f t="shared" si="219"/>
        <v>1710.31</v>
      </c>
      <c r="Z407" s="50"/>
      <c r="AA407" s="50"/>
    </row>
    <row r="408" spans="1:27" s="10" customFormat="1" ht="25.5" customHeight="1" x14ac:dyDescent="0.2">
      <c r="A408" s="32">
        <v>18</v>
      </c>
      <c r="B408" s="70">
        <f t="shared" ref="B408:Y408" si="220">SUM(B409:B412)</f>
        <v>4130.53</v>
      </c>
      <c r="C408" s="70">
        <f t="shared" si="220"/>
        <v>4141.3899999999994</v>
      </c>
      <c r="D408" s="70">
        <f t="shared" si="220"/>
        <v>4146.25</v>
      </c>
      <c r="E408" s="70">
        <f t="shared" si="220"/>
        <v>4205.63</v>
      </c>
      <c r="F408" s="70">
        <f t="shared" si="220"/>
        <v>4181.55</v>
      </c>
      <c r="G408" s="70">
        <f t="shared" si="220"/>
        <v>4204.3899999999994</v>
      </c>
      <c r="H408" s="70">
        <f t="shared" si="220"/>
        <v>4204.8500000000004</v>
      </c>
      <c r="I408" s="70">
        <f t="shared" si="220"/>
        <v>4174.92</v>
      </c>
      <c r="J408" s="70">
        <f t="shared" si="220"/>
        <v>4169.59</v>
      </c>
      <c r="K408" s="70">
        <f t="shared" si="220"/>
        <v>4172.13</v>
      </c>
      <c r="L408" s="70">
        <f t="shared" si="220"/>
        <v>4181.01</v>
      </c>
      <c r="M408" s="70">
        <f t="shared" si="220"/>
        <v>4195.99</v>
      </c>
      <c r="N408" s="70">
        <f t="shared" si="220"/>
        <v>4205.83</v>
      </c>
      <c r="O408" s="70">
        <f t="shared" si="220"/>
        <v>4208.55</v>
      </c>
      <c r="P408" s="70">
        <f t="shared" si="220"/>
        <v>4226.5599999999995</v>
      </c>
      <c r="Q408" s="70">
        <f t="shared" si="220"/>
        <v>4246.71</v>
      </c>
      <c r="R408" s="70">
        <f t="shared" si="220"/>
        <v>4249.51</v>
      </c>
      <c r="S408" s="70">
        <f t="shared" si="220"/>
        <v>4338.9399999999996</v>
      </c>
      <c r="T408" s="70">
        <f t="shared" si="220"/>
        <v>4395.24</v>
      </c>
      <c r="U408" s="70">
        <f t="shared" si="220"/>
        <v>4300.3899999999994</v>
      </c>
      <c r="V408" s="70">
        <f t="shared" si="220"/>
        <v>4201.9699999999993</v>
      </c>
      <c r="W408" s="70">
        <f t="shared" si="220"/>
        <v>4151.8099999999995</v>
      </c>
      <c r="X408" s="70">
        <f t="shared" si="220"/>
        <v>4127.67</v>
      </c>
      <c r="Y408" s="70">
        <f t="shared" si="220"/>
        <v>4121.09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2">
        <f t="shared" ref="B409:Y409" si="221">B93</f>
        <v>1716.89</v>
      </c>
      <c r="C409" s="72">
        <f t="shared" si="221"/>
        <v>1727.75</v>
      </c>
      <c r="D409" s="72">
        <f t="shared" si="221"/>
        <v>1732.61</v>
      </c>
      <c r="E409" s="72">
        <f t="shared" si="221"/>
        <v>1791.99</v>
      </c>
      <c r="F409" s="72">
        <f t="shared" si="221"/>
        <v>1767.91</v>
      </c>
      <c r="G409" s="72">
        <f t="shared" si="221"/>
        <v>1790.75</v>
      </c>
      <c r="H409" s="72">
        <f t="shared" si="221"/>
        <v>1791.21</v>
      </c>
      <c r="I409" s="72">
        <f t="shared" si="221"/>
        <v>1761.28</v>
      </c>
      <c r="J409" s="72">
        <f t="shared" si="221"/>
        <v>1755.95</v>
      </c>
      <c r="K409" s="72">
        <f t="shared" si="221"/>
        <v>1758.49</v>
      </c>
      <c r="L409" s="72">
        <f t="shared" si="221"/>
        <v>1767.37</v>
      </c>
      <c r="M409" s="72">
        <f t="shared" si="221"/>
        <v>1782.35</v>
      </c>
      <c r="N409" s="72">
        <f t="shared" si="221"/>
        <v>1792.19</v>
      </c>
      <c r="O409" s="72">
        <f t="shared" si="221"/>
        <v>1794.91</v>
      </c>
      <c r="P409" s="72">
        <f t="shared" si="221"/>
        <v>1812.92</v>
      </c>
      <c r="Q409" s="72">
        <f t="shared" si="221"/>
        <v>1833.07</v>
      </c>
      <c r="R409" s="72">
        <f t="shared" si="221"/>
        <v>1835.87</v>
      </c>
      <c r="S409" s="72">
        <f t="shared" si="221"/>
        <v>1925.3</v>
      </c>
      <c r="T409" s="72">
        <f t="shared" si="221"/>
        <v>1981.6</v>
      </c>
      <c r="U409" s="72">
        <f t="shared" si="221"/>
        <v>1886.75</v>
      </c>
      <c r="V409" s="72">
        <f t="shared" si="221"/>
        <v>1788.33</v>
      </c>
      <c r="W409" s="72">
        <f t="shared" si="221"/>
        <v>1738.17</v>
      </c>
      <c r="X409" s="72">
        <f t="shared" si="221"/>
        <v>1714.03</v>
      </c>
      <c r="Y409" s="72">
        <f t="shared" si="221"/>
        <v>1707.45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1">
        <f>B405</f>
        <v>698.52</v>
      </c>
      <c r="C410" s="71">
        <f t="shared" ref="C410:Y412" si="222">C405</f>
        <v>698.52</v>
      </c>
      <c r="D410" s="71">
        <f t="shared" si="222"/>
        <v>698.52</v>
      </c>
      <c r="E410" s="71">
        <f t="shared" si="222"/>
        <v>698.52</v>
      </c>
      <c r="F410" s="71">
        <f t="shared" si="222"/>
        <v>698.52</v>
      </c>
      <c r="G410" s="71">
        <f t="shared" si="222"/>
        <v>698.52</v>
      </c>
      <c r="H410" s="71">
        <f t="shared" si="222"/>
        <v>698.52</v>
      </c>
      <c r="I410" s="71">
        <f t="shared" si="222"/>
        <v>698.52</v>
      </c>
      <c r="J410" s="71">
        <f t="shared" si="222"/>
        <v>698.52</v>
      </c>
      <c r="K410" s="71">
        <f t="shared" si="222"/>
        <v>698.52</v>
      </c>
      <c r="L410" s="71">
        <f t="shared" si="222"/>
        <v>698.52</v>
      </c>
      <c r="M410" s="71">
        <f t="shared" si="222"/>
        <v>698.52</v>
      </c>
      <c r="N410" s="71">
        <f t="shared" si="222"/>
        <v>698.52</v>
      </c>
      <c r="O410" s="71">
        <f t="shared" si="222"/>
        <v>698.52</v>
      </c>
      <c r="P410" s="71">
        <f t="shared" si="222"/>
        <v>698.52</v>
      </c>
      <c r="Q410" s="71">
        <f t="shared" si="222"/>
        <v>698.52</v>
      </c>
      <c r="R410" s="71">
        <f t="shared" si="222"/>
        <v>698.52</v>
      </c>
      <c r="S410" s="71">
        <f t="shared" si="222"/>
        <v>698.52</v>
      </c>
      <c r="T410" s="71">
        <f t="shared" si="222"/>
        <v>698.52</v>
      </c>
      <c r="U410" s="71">
        <f t="shared" si="222"/>
        <v>698.52</v>
      </c>
      <c r="V410" s="71">
        <f t="shared" si="222"/>
        <v>698.52</v>
      </c>
      <c r="W410" s="71">
        <f t="shared" si="222"/>
        <v>698.52</v>
      </c>
      <c r="X410" s="71">
        <f t="shared" si="222"/>
        <v>698.52</v>
      </c>
      <c r="Y410" s="71">
        <f t="shared" si="222"/>
        <v>698.52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3">
        <f>B406</f>
        <v>4.8099999999999996</v>
      </c>
      <c r="C411" s="73">
        <f t="shared" si="222"/>
        <v>4.8099999999999996</v>
      </c>
      <c r="D411" s="73">
        <f t="shared" si="222"/>
        <v>4.8099999999999996</v>
      </c>
      <c r="E411" s="73">
        <f t="shared" si="222"/>
        <v>4.8099999999999996</v>
      </c>
      <c r="F411" s="73">
        <f t="shared" si="222"/>
        <v>4.8099999999999996</v>
      </c>
      <c r="G411" s="73">
        <f t="shared" si="222"/>
        <v>4.8099999999999996</v>
      </c>
      <c r="H411" s="73">
        <f t="shared" si="222"/>
        <v>4.8099999999999996</v>
      </c>
      <c r="I411" s="73">
        <f t="shared" si="222"/>
        <v>4.8099999999999996</v>
      </c>
      <c r="J411" s="73">
        <f t="shared" si="222"/>
        <v>4.8099999999999996</v>
      </c>
      <c r="K411" s="73">
        <f t="shared" si="222"/>
        <v>4.8099999999999996</v>
      </c>
      <c r="L411" s="73">
        <f t="shared" si="222"/>
        <v>4.8099999999999996</v>
      </c>
      <c r="M411" s="73">
        <f t="shared" si="222"/>
        <v>4.8099999999999996</v>
      </c>
      <c r="N411" s="73">
        <f t="shared" si="222"/>
        <v>4.8099999999999996</v>
      </c>
      <c r="O411" s="73">
        <f t="shared" si="222"/>
        <v>4.8099999999999996</v>
      </c>
      <c r="P411" s="73">
        <f t="shared" si="222"/>
        <v>4.8099999999999996</v>
      </c>
      <c r="Q411" s="73">
        <f t="shared" si="222"/>
        <v>4.8099999999999996</v>
      </c>
      <c r="R411" s="73">
        <f t="shared" si="222"/>
        <v>4.8099999999999996</v>
      </c>
      <c r="S411" s="73">
        <f t="shared" si="222"/>
        <v>4.8099999999999996</v>
      </c>
      <c r="T411" s="73">
        <f t="shared" si="222"/>
        <v>4.8099999999999996</v>
      </c>
      <c r="U411" s="73">
        <f t="shared" si="222"/>
        <v>4.8099999999999996</v>
      </c>
      <c r="V411" s="73">
        <f t="shared" si="222"/>
        <v>4.8099999999999996</v>
      </c>
      <c r="W411" s="73">
        <f t="shared" si="222"/>
        <v>4.8099999999999996</v>
      </c>
      <c r="X411" s="73">
        <f t="shared" si="222"/>
        <v>4.8099999999999996</v>
      </c>
      <c r="Y411" s="73">
        <f t="shared" si="222"/>
        <v>4.8099999999999996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2">
        <f>B407</f>
        <v>1710.31</v>
      </c>
      <c r="C412" s="72">
        <f t="shared" si="222"/>
        <v>1710.31</v>
      </c>
      <c r="D412" s="72">
        <f t="shared" si="222"/>
        <v>1710.31</v>
      </c>
      <c r="E412" s="72">
        <f t="shared" si="222"/>
        <v>1710.31</v>
      </c>
      <c r="F412" s="72">
        <f t="shared" si="222"/>
        <v>1710.31</v>
      </c>
      <c r="G412" s="72">
        <f t="shared" si="222"/>
        <v>1710.31</v>
      </c>
      <c r="H412" s="72">
        <f t="shared" si="222"/>
        <v>1710.31</v>
      </c>
      <c r="I412" s="72">
        <f t="shared" si="222"/>
        <v>1710.31</v>
      </c>
      <c r="J412" s="72">
        <f t="shared" si="222"/>
        <v>1710.31</v>
      </c>
      <c r="K412" s="72">
        <f t="shared" si="222"/>
        <v>1710.31</v>
      </c>
      <c r="L412" s="72">
        <f t="shared" si="222"/>
        <v>1710.31</v>
      </c>
      <c r="M412" s="72">
        <f t="shared" si="222"/>
        <v>1710.31</v>
      </c>
      <c r="N412" s="72">
        <f t="shared" si="222"/>
        <v>1710.31</v>
      </c>
      <c r="O412" s="72">
        <f t="shared" si="222"/>
        <v>1710.31</v>
      </c>
      <c r="P412" s="72">
        <f t="shared" si="222"/>
        <v>1710.31</v>
      </c>
      <c r="Q412" s="72">
        <f t="shared" si="222"/>
        <v>1710.31</v>
      </c>
      <c r="R412" s="72">
        <f t="shared" si="222"/>
        <v>1710.31</v>
      </c>
      <c r="S412" s="72">
        <f t="shared" si="222"/>
        <v>1710.31</v>
      </c>
      <c r="T412" s="72">
        <f t="shared" si="222"/>
        <v>1710.31</v>
      </c>
      <c r="U412" s="72">
        <f t="shared" si="222"/>
        <v>1710.31</v>
      </c>
      <c r="V412" s="72">
        <f t="shared" si="222"/>
        <v>1710.31</v>
      </c>
      <c r="W412" s="72">
        <f t="shared" si="222"/>
        <v>1710.31</v>
      </c>
      <c r="X412" s="72">
        <f t="shared" si="222"/>
        <v>1710.31</v>
      </c>
      <c r="Y412" s="72">
        <f t="shared" si="222"/>
        <v>1710.31</v>
      </c>
      <c r="Z412" s="50"/>
      <c r="AA412" s="50"/>
    </row>
    <row r="413" spans="1:27" s="10" customFormat="1" ht="25.5" customHeight="1" x14ac:dyDescent="0.2">
      <c r="A413" s="32">
        <v>19</v>
      </c>
      <c r="B413" s="70">
        <f t="shared" ref="B413:Y413" si="223">SUM(B414:B417)</f>
        <v>4143.93</v>
      </c>
      <c r="C413" s="70">
        <f t="shared" si="223"/>
        <v>4151.13</v>
      </c>
      <c r="D413" s="70">
        <f t="shared" si="223"/>
        <v>4255.2299999999996</v>
      </c>
      <c r="E413" s="70">
        <f t="shared" si="223"/>
        <v>4198.12</v>
      </c>
      <c r="F413" s="70">
        <f t="shared" si="223"/>
        <v>4266.1099999999997</v>
      </c>
      <c r="G413" s="70">
        <f t="shared" si="223"/>
        <v>4254.2700000000004</v>
      </c>
      <c r="H413" s="70">
        <f t="shared" si="223"/>
        <v>4216.46</v>
      </c>
      <c r="I413" s="70">
        <f t="shared" si="223"/>
        <v>4172.25</v>
      </c>
      <c r="J413" s="70">
        <f t="shared" si="223"/>
        <v>4276.95</v>
      </c>
      <c r="K413" s="70">
        <f t="shared" si="223"/>
        <v>4275.55</v>
      </c>
      <c r="L413" s="70">
        <f t="shared" si="223"/>
        <v>4170.03</v>
      </c>
      <c r="M413" s="70">
        <f t="shared" si="223"/>
        <v>4259.53</v>
      </c>
      <c r="N413" s="70">
        <f t="shared" si="223"/>
        <v>4178.93</v>
      </c>
      <c r="O413" s="70">
        <f t="shared" si="223"/>
        <v>4279.8500000000004</v>
      </c>
      <c r="P413" s="70">
        <f t="shared" si="223"/>
        <v>4303.9399999999996</v>
      </c>
      <c r="Q413" s="70">
        <f t="shared" si="223"/>
        <v>4338.17</v>
      </c>
      <c r="R413" s="70">
        <f t="shared" si="223"/>
        <v>4342.51</v>
      </c>
      <c r="S413" s="70">
        <f t="shared" si="223"/>
        <v>4427.95</v>
      </c>
      <c r="T413" s="70">
        <f t="shared" si="223"/>
        <v>4453.38</v>
      </c>
      <c r="U413" s="70">
        <f t="shared" si="223"/>
        <v>4275.79</v>
      </c>
      <c r="V413" s="70">
        <f t="shared" si="223"/>
        <v>4208.38</v>
      </c>
      <c r="W413" s="70">
        <f t="shared" si="223"/>
        <v>4199.43</v>
      </c>
      <c r="X413" s="70">
        <f t="shared" si="223"/>
        <v>4205.2199999999993</v>
      </c>
      <c r="Y413" s="70">
        <f t="shared" si="223"/>
        <v>4140.21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2">
        <f t="shared" ref="B414:Y414" si="224">B98</f>
        <v>1730.29</v>
      </c>
      <c r="C414" s="72">
        <f t="shared" si="224"/>
        <v>1737.49</v>
      </c>
      <c r="D414" s="72">
        <f t="shared" si="224"/>
        <v>1841.59</v>
      </c>
      <c r="E414" s="72">
        <f t="shared" si="224"/>
        <v>1784.48</v>
      </c>
      <c r="F414" s="72">
        <f t="shared" si="224"/>
        <v>1852.47</v>
      </c>
      <c r="G414" s="72">
        <f t="shared" si="224"/>
        <v>1840.63</v>
      </c>
      <c r="H414" s="72">
        <f t="shared" si="224"/>
        <v>1802.82</v>
      </c>
      <c r="I414" s="72">
        <f t="shared" si="224"/>
        <v>1758.61</v>
      </c>
      <c r="J414" s="72">
        <f t="shared" si="224"/>
        <v>1863.31</v>
      </c>
      <c r="K414" s="72">
        <f t="shared" si="224"/>
        <v>1861.91</v>
      </c>
      <c r="L414" s="72">
        <f t="shared" si="224"/>
        <v>1756.39</v>
      </c>
      <c r="M414" s="72">
        <f t="shared" si="224"/>
        <v>1845.89</v>
      </c>
      <c r="N414" s="72">
        <f t="shared" si="224"/>
        <v>1765.29</v>
      </c>
      <c r="O414" s="72">
        <f t="shared" si="224"/>
        <v>1866.21</v>
      </c>
      <c r="P414" s="72">
        <f t="shared" si="224"/>
        <v>1890.3</v>
      </c>
      <c r="Q414" s="72">
        <f t="shared" si="224"/>
        <v>1924.53</v>
      </c>
      <c r="R414" s="72">
        <f t="shared" si="224"/>
        <v>1928.87</v>
      </c>
      <c r="S414" s="72">
        <f t="shared" si="224"/>
        <v>2014.31</v>
      </c>
      <c r="T414" s="72">
        <f t="shared" si="224"/>
        <v>2039.74</v>
      </c>
      <c r="U414" s="72">
        <f t="shared" si="224"/>
        <v>1862.15</v>
      </c>
      <c r="V414" s="72">
        <f t="shared" si="224"/>
        <v>1794.74</v>
      </c>
      <c r="W414" s="72">
        <f t="shared" si="224"/>
        <v>1785.79</v>
      </c>
      <c r="X414" s="72">
        <f t="shared" si="224"/>
        <v>1791.58</v>
      </c>
      <c r="Y414" s="72">
        <f t="shared" si="224"/>
        <v>1726.57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1">
        <f>B410</f>
        <v>698.52</v>
      </c>
      <c r="C415" s="71">
        <f t="shared" ref="C415:Y417" si="225">C410</f>
        <v>698.52</v>
      </c>
      <c r="D415" s="71">
        <f t="shared" si="225"/>
        <v>698.52</v>
      </c>
      <c r="E415" s="71">
        <f t="shared" si="225"/>
        <v>698.52</v>
      </c>
      <c r="F415" s="71">
        <f t="shared" si="225"/>
        <v>698.52</v>
      </c>
      <c r="G415" s="71">
        <f t="shared" si="225"/>
        <v>698.52</v>
      </c>
      <c r="H415" s="71">
        <f t="shared" si="225"/>
        <v>698.52</v>
      </c>
      <c r="I415" s="71">
        <f t="shared" si="225"/>
        <v>698.52</v>
      </c>
      <c r="J415" s="71">
        <f t="shared" si="225"/>
        <v>698.52</v>
      </c>
      <c r="K415" s="71">
        <f t="shared" si="225"/>
        <v>698.52</v>
      </c>
      <c r="L415" s="71">
        <f t="shared" si="225"/>
        <v>698.52</v>
      </c>
      <c r="M415" s="71">
        <f t="shared" si="225"/>
        <v>698.52</v>
      </c>
      <c r="N415" s="71">
        <f t="shared" si="225"/>
        <v>698.52</v>
      </c>
      <c r="O415" s="71">
        <f t="shared" si="225"/>
        <v>698.52</v>
      </c>
      <c r="P415" s="71">
        <f t="shared" si="225"/>
        <v>698.52</v>
      </c>
      <c r="Q415" s="71">
        <f t="shared" si="225"/>
        <v>698.52</v>
      </c>
      <c r="R415" s="71">
        <f t="shared" si="225"/>
        <v>698.52</v>
      </c>
      <c r="S415" s="71">
        <f t="shared" si="225"/>
        <v>698.52</v>
      </c>
      <c r="T415" s="71">
        <f t="shared" si="225"/>
        <v>698.52</v>
      </c>
      <c r="U415" s="71">
        <f t="shared" si="225"/>
        <v>698.52</v>
      </c>
      <c r="V415" s="71">
        <f t="shared" si="225"/>
        <v>698.52</v>
      </c>
      <c r="W415" s="71">
        <f t="shared" si="225"/>
        <v>698.52</v>
      </c>
      <c r="X415" s="71">
        <f t="shared" si="225"/>
        <v>698.52</v>
      </c>
      <c r="Y415" s="71">
        <f t="shared" si="225"/>
        <v>698.52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3">
        <f>B411</f>
        <v>4.8099999999999996</v>
      </c>
      <c r="C416" s="73">
        <f t="shared" si="225"/>
        <v>4.8099999999999996</v>
      </c>
      <c r="D416" s="73">
        <f t="shared" si="225"/>
        <v>4.8099999999999996</v>
      </c>
      <c r="E416" s="73">
        <f t="shared" si="225"/>
        <v>4.8099999999999996</v>
      </c>
      <c r="F416" s="73">
        <f t="shared" si="225"/>
        <v>4.8099999999999996</v>
      </c>
      <c r="G416" s="73">
        <f t="shared" si="225"/>
        <v>4.8099999999999996</v>
      </c>
      <c r="H416" s="73">
        <f t="shared" si="225"/>
        <v>4.8099999999999996</v>
      </c>
      <c r="I416" s="73">
        <f t="shared" si="225"/>
        <v>4.8099999999999996</v>
      </c>
      <c r="J416" s="73">
        <f t="shared" si="225"/>
        <v>4.8099999999999996</v>
      </c>
      <c r="K416" s="73">
        <f t="shared" si="225"/>
        <v>4.8099999999999996</v>
      </c>
      <c r="L416" s="73">
        <f t="shared" si="225"/>
        <v>4.8099999999999996</v>
      </c>
      <c r="M416" s="73">
        <f t="shared" si="225"/>
        <v>4.8099999999999996</v>
      </c>
      <c r="N416" s="73">
        <f t="shared" si="225"/>
        <v>4.8099999999999996</v>
      </c>
      <c r="O416" s="73">
        <f t="shared" si="225"/>
        <v>4.8099999999999996</v>
      </c>
      <c r="P416" s="73">
        <f t="shared" si="225"/>
        <v>4.8099999999999996</v>
      </c>
      <c r="Q416" s="73">
        <f t="shared" si="225"/>
        <v>4.8099999999999996</v>
      </c>
      <c r="R416" s="73">
        <f t="shared" si="225"/>
        <v>4.8099999999999996</v>
      </c>
      <c r="S416" s="73">
        <f t="shared" si="225"/>
        <v>4.8099999999999996</v>
      </c>
      <c r="T416" s="73">
        <f t="shared" si="225"/>
        <v>4.8099999999999996</v>
      </c>
      <c r="U416" s="73">
        <f t="shared" si="225"/>
        <v>4.8099999999999996</v>
      </c>
      <c r="V416" s="73">
        <f t="shared" si="225"/>
        <v>4.8099999999999996</v>
      </c>
      <c r="W416" s="73">
        <f t="shared" si="225"/>
        <v>4.8099999999999996</v>
      </c>
      <c r="X416" s="73">
        <f t="shared" si="225"/>
        <v>4.8099999999999996</v>
      </c>
      <c r="Y416" s="73">
        <f t="shared" si="225"/>
        <v>4.8099999999999996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2">
        <f>B412</f>
        <v>1710.31</v>
      </c>
      <c r="C417" s="72">
        <f t="shared" si="225"/>
        <v>1710.31</v>
      </c>
      <c r="D417" s="72">
        <f t="shared" si="225"/>
        <v>1710.31</v>
      </c>
      <c r="E417" s="72">
        <f t="shared" si="225"/>
        <v>1710.31</v>
      </c>
      <c r="F417" s="72">
        <f t="shared" si="225"/>
        <v>1710.31</v>
      </c>
      <c r="G417" s="72">
        <f t="shared" si="225"/>
        <v>1710.31</v>
      </c>
      <c r="H417" s="72">
        <f t="shared" si="225"/>
        <v>1710.31</v>
      </c>
      <c r="I417" s="72">
        <f t="shared" si="225"/>
        <v>1710.31</v>
      </c>
      <c r="J417" s="72">
        <f t="shared" si="225"/>
        <v>1710.31</v>
      </c>
      <c r="K417" s="72">
        <f t="shared" si="225"/>
        <v>1710.31</v>
      </c>
      <c r="L417" s="72">
        <f t="shared" si="225"/>
        <v>1710.31</v>
      </c>
      <c r="M417" s="72">
        <f t="shared" si="225"/>
        <v>1710.31</v>
      </c>
      <c r="N417" s="72">
        <f t="shared" si="225"/>
        <v>1710.31</v>
      </c>
      <c r="O417" s="72">
        <f t="shared" si="225"/>
        <v>1710.31</v>
      </c>
      <c r="P417" s="72">
        <f t="shared" si="225"/>
        <v>1710.31</v>
      </c>
      <c r="Q417" s="72">
        <f t="shared" si="225"/>
        <v>1710.31</v>
      </c>
      <c r="R417" s="72">
        <f t="shared" si="225"/>
        <v>1710.31</v>
      </c>
      <c r="S417" s="72">
        <f t="shared" si="225"/>
        <v>1710.31</v>
      </c>
      <c r="T417" s="72">
        <f t="shared" si="225"/>
        <v>1710.31</v>
      </c>
      <c r="U417" s="72">
        <f t="shared" si="225"/>
        <v>1710.31</v>
      </c>
      <c r="V417" s="72">
        <f t="shared" si="225"/>
        <v>1710.31</v>
      </c>
      <c r="W417" s="72">
        <f t="shared" si="225"/>
        <v>1710.31</v>
      </c>
      <c r="X417" s="72">
        <f t="shared" si="225"/>
        <v>1710.31</v>
      </c>
      <c r="Y417" s="72">
        <f t="shared" si="225"/>
        <v>1710.31</v>
      </c>
      <c r="Z417" s="50"/>
      <c r="AA417" s="50"/>
    </row>
    <row r="418" spans="1:27" s="10" customFormat="1" ht="25.5" customHeight="1" x14ac:dyDescent="0.2">
      <c r="A418" s="32">
        <v>20</v>
      </c>
      <c r="B418" s="70">
        <f t="shared" ref="B418:Y418" si="226">SUM(B419:B422)</f>
        <v>4157.49</v>
      </c>
      <c r="C418" s="70">
        <f t="shared" si="226"/>
        <v>4152.17</v>
      </c>
      <c r="D418" s="70">
        <f t="shared" si="226"/>
        <v>4181.96</v>
      </c>
      <c r="E418" s="70">
        <f t="shared" si="226"/>
        <v>4315.6899999999996</v>
      </c>
      <c r="F418" s="70">
        <f t="shared" si="226"/>
        <v>4284.2199999999993</v>
      </c>
      <c r="G418" s="70">
        <f t="shared" si="226"/>
        <v>4277.8</v>
      </c>
      <c r="H418" s="70">
        <f t="shared" si="226"/>
        <v>4233.99</v>
      </c>
      <c r="I418" s="70">
        <f t="shared" si="226"/>
        <v>4289.3999999999996</v>
      </c>
      <c r="J418" s="70">
        <f t="shared" si="226"/>
        <v>4272.41</v>
      </c>
      <c r="K418" s="70">
        <f t="shared" si="226"/>
        <v>4257.92</v>
      </c>
      <c r="L418" s="70">
        <f t="shared" si="226"/>
        <v>4220.12</v>
      </c>
      <c r="M418" s="70">
        <f t="shared" si="226"/>
        <v>4222.8599999999997</v>
      </c>
      <c r="N418" s="70">
        <f t="shared" si="226"/>
        <v>4226.53</v>
      </c>
      <c r="O418" s="70">
        <f t="shared" si="226"/>
        <v>4269.3599999999997</v>
      </c>
      <c r="P418" s="70">
        <f t="shared" si="226"/>
        <v>4307.0599999999995</v>
      </c>
      <c r="Q418" s="70">
        <f t="shared" si="226"/>
        <v>4334.29</v>
      </c>
      <c r="R418" s="70">
        <f t="shared" si="226"/>
        <v>4349.88</v>
      </c>
      <c r="S418" s="70">
        <f t="shared" si="226"/>
        <v>4415.21</v>
      </c>
      <c r="T418" s="70">
        <f t="shared" si="226"/>
        <v>4463.2199999999993</v>
      </c>
      <c r="U418" s="70">
        <f t="shared" si="226"/>
        <v>4386.18</v>
      </c>
      <c r="V418" s="70">
        <f t="shared" si="226"/>
        <v>4317.17</v>
      </c>
      <c r="W418" s="70">
        <f t="shared" si="226"/>
        <v>4245.95</v>
      </c>
      <c r="X418" s="70">
        <f t="shared" si="226"/>
        <v>4166.03</v>
      </c>
      <c r="Y418" s="70">
        <f t="shared" si="226"/>
        <v>4134.2299999999996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2">
        <f t="shared" ref="B419:Y419" si="227">B103</f>
        <v>1743.85</v>
      </c>
      <c r="C419" s="72">
        <f t="shared" si="227"/>
        <v>1738.53</v>
      </c>
      <c r="D419" s="72">
        <f t="shared" si="227"/>
        <v>1768.32</v>
      </c>
      <c r="E419" s="72">
        <f t="shared" si="227"/>
        <v>1902.05</v>
      </c>
      <c r="F419" s="72">
        <f t="shared" si="227"/>
        <v>1870.58</v>
      </c>
      <c r="G419" s="72">
        <f t="shared" si="227"/>
        <v>1864.16</v>
      </c>
      <c r="H419" s="72">
        <f t="shared" si="227"/>
        <v>1820.35</v>
      </c>
      <c r="I419" s="72">
        <f t="shared" si="227"/>
        <v>1875.76</v>
      </c>
      <c r="J419" s="72">
        <f t="shared" si="227"/>
        <v>1858.77</v>
      </c>
      <c r="K419" s="72">
        <f t="shared" si="227"/>
        <v>1844.28</v>
      </c>
      <c r="L419" s="72">
        <f t="shared" si="227"/>
        <v>1806.48</v>
      </c>
      <c r="M419" s="72">
        <f t="shared" si="227"/>
        <v>1809.22</v>
      </c>
      <c r="N419" s="72">
        <f t="shared" si="227"/>
        <v>1812.89</v>
      </c>
      <c r="O419" s="72">
        <f t="shared" si="227"/>
        <v>1855.72</v>
      </c>
      <c r="P419" s="72">
        <f t="shared" si="227"/>
        <v>1893.42</v>
      </c>
      <c r="Q419" s="72">
        <f t="shared" si="227"/>
        <v>1920.65</v>
      </c>
      <c r="R419" s="72">
        <f t="shared" si="227"/>
        <v>1936.24</v>
      </c>
      <c r="S419" s="72">
        <f t="shared" si="227"/>
        <v>2001.57</v>
      </c>
      <c r="T419" s="72">
        <f t="shared" si="227"/>
        <v>2049.58</v>
      </c>
      <c r="U419" s="72">
        <f t="shared" si="227"/>
        <v>1972.54</v>
      </c>
      <c r="V419" s="72">
        <f t="shared" si="227"/>
        <v>1903.53</v>
      </c>
      <c r="W419" s="72">
        <f t="shared" si="227"/>
        <v>1832.31</v>
      </c>
      <c r="X419" s="72">
        <f t="shared" si="227"/>
        <v>1752.39</v>
      </c>
      <c r="Y419" s="72">
        <f t="shared" si="227"/>
        <v>1720.59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1">
        <f>B415</f>
        <v>698.52</v>
      </c>
      <c r="C420" s="71">
        <f t="shared" ref="C420:Y422" si="228">C415</f>
        <v>698.52</v>
      </c>
      <c r="D420" s="71">
        <f t="shared" si="228"/>
        <v>698.52</v>
      </c>
      <c r="E420" s="71">
        <f t="shared" si="228"/>
        <v>698.52</v>
      </c>
      <c r="F420" s="71">
        <f t="shared" si="228"/>
        <v>698.52</v>
      </c>
      <c r="G420" s="71">
        <f t="shared" si="228"/>
        <v>698.52</v>
      </c>
      <c r="H420" s="71">
        <f t="shared" si="228"/>
        <v>698.52</v>
      </c>
      <c r="I420" s="71">
        <f t="shared" si="228"/>
        <v>698.52</v>
      </c>
      <c r="J420" s="71">
        <f t="shared" si="228"/>
        <v>698.52</v>
      </c>
      <c r="K420" s="71">
        <f t="shared" si="228"/>
        <v>698.52</v>
      </c>
      <c r="L420" s="71">
        <f t="shared" si="228"/>
        <v>698.52</v>
      </c>
      <c r="M420" s="71">
        <f t="shared" si="228"/>
        <v>698.52</v>
      </c>
      <c r="N420" s="71">
        <f t="shared" si="228"/>
        <v>698.52</v>
      </c>
      <c r="O420" s="71">
        <f t="shared" si="228"/>
        <v>698.52</v>
      </c>
      <c r="P420" s="71">
        <f t="shared" si="228"/>
        <v>698.52</v>
      </c>
      <c r="Q420" s="71">
        <f t="shared" si="228"/>
        <v>698.52</v>
      </c>
      <c r="R420" s="71">
        <f t="shared" si="228"/>
        <v>698.52</v>
      </c>
      <c r="S420" s="71">
        <f t="shared" si="228"/>
        <v>698.52</v>
      </c>
      <c r="T420" s="71">
        <f t="shared" si="228"/>
        <v>698.52</v>
      </c>
      <c r="U420" s="71">
        <f t="shared" si="228"/>
        <v>698.52</v>
      </c>
      <c r="V420" s="71">
        <f t="shared" si="228"/>
        <v>698.52</v>
      </c>
      <c r="W420" s="71">
        <f t="shared" si="228"/>
        <v>698.52</v>
      </c>
      <c r="X420" s="71">
        <f t="shared" si="228"/>
        <v>698.52</v>
      </c>
      <c r="Y420" s="71">
        <f t="shared" si="228"/>
        <v>698.52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3">
        <f>B416</f>
        <v>4.8099999999999996</v>
      </c>
      <c r="C421" s="73">
        <f t="shared" si="228"/>
        <v>4.8099999999999996</v>
      </c>
      <c r="D421" s="73">
        <f t="shared" si="228"/>
        <v>4.8099999999999996</v>
      </c>
      <c r="E421" s="73">
        <f t="shared" si="228"/>
        <v>4.8099999999999996</v>
      </c>
      <c r="F421" s="73">
        <f t="shared" si="228"/>
        <v>4.8099999999999996</v>
      </c>
      <c r="G421" s="73">
        <f t="shared" si="228"/>
        <v>4.8099999999999996</v>
      </c>
      <c r="H421" s="73">
        <f t="shared" si="228"/>
        <v>4.8099999999999996</v>
      </c>
      <c r="I421" s="73">
        <f t="shared" si="228"/>
        <v>4.8099999999999996</v>
      </c>
      <c r="J421" s="73">
        <f t="shared" si="228"/>
        <v>4.8099999999999996</v>
      </c>
      <c r="K421" s="73">
        <f t="shared" si="228"/>
        <v>4.8099999999999996</v>
      </c>
      <c r="L421" s="73">
        <f t="shared" si="228"/>
        <v>4.8099999999999996</v>
      </c>
      <c r="M421" s="73">
        <f t="shared" si="228"/>
        <v>4.8099999999999996</v>
      </c>
      <c r="N421" s="73">
        <f t="shared" si="228"/>
        <v>4.8099999999999996</v>
      </c>
      <c r="O421" s="73">
        <f t="shared" si="228"/>
        <v>4.8099999999999996</v>
      </c>
      <c r="P421" s="73">
        <f t="shared" si="228"/>
        <v>4.8099999999999996</v>
      </c>
      <c r="Q421" s="73">
        <f t="shared" si="228"/>
        <v>4.8099999999999996</v>
      </c>
      <c r="R421" s="73">
        <f t="shared" si="228"/>
        <v>4.8099999999999996</v>
      </c>
      <c r="S421" s="73">
        <f t="shared" si="228"/>
        <v>4.8099999999999996</v>
      </c>
      <c r="T421" s="73">
        <f t="shared" si="228"/>
        <v>4.8099999999999996</v>
      </c>
      <c r="U421" s="73">
        <f t="shared" si="228"/>
        <v>4.8099999999999996</v>
      </c>
      <c r="V421" s="73">
        <f t="shared" si="228"/>
        <v>4.8099999999999996</v>
      </c>
      <c r="W421" s="73">
        <f t="shared" si="228"/>
        <v>4.8099999999999996</v>
      </c>
      <c r="X421" s="73">
        <f t="shared" si="228"/>
        <v>4.8099999999999996</v>
      </c>
      <c r="Y421" s="73">
        <f t="shared" si="228"/>
        <v>4.8099999999999996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2">
        <f>B417</f>
        <v>1710.31</v>
      </c>
      <c r="C422" s="72">
        <f t="shared" si="228"/>
        <v>1710.31</v>
      </c>
      <c r="D422" s="72">
        <f t="shared" si="228"/>
        <v>1710.31</v>
      </c>
      <c r="E422" s="72">
        <f t="shared" si="228"/>
        <v>1710.31</v>
      </c>
      <c r="F422" s="72">
        <f t="shared" si="228"/>
        <v>1710.31</v>
      </c>
      <c r="G422" s="72">
        <f t="shared" si="228"/>
        <v>1710.31</v>
      </c>
      <c r="H422" s="72">
        <f t="shared" si="228"/>
        <v>1710.31</v>
      </c>
      <c r="I422" s="72">
        <f t="shared" si="228"/>
        <v>1710.31</v>
      </c>
      <c r="J422" s="72">
        <f t="shared" si="228"/>
        <v>1710.31</v>
      </c>
      <c r="K422" s="72">
        <f t="shared" si="228"/>
        <v>1710.31</v>
      </c>
      <c r="L422" s="72">
        <f t="shared" si="228"/>
        <v>1710.31</v>
      </c>
      <c r="M422" s="72">
        <f t="shared" si="228"/>
        <v>1710.31</v>
      </c>
      <c r="N422" s="72">
        <f t="shared" si="228"/>
        <v>1710.31</v>
      </c>
      <c r="O422" s="72">
        <f t="shared" si="228"/>
        <v>1710.31</v>
      </c>
      <c r="P422" s="72">
        <f t="shared" si="228"/>
        <v>1710.31</v>
      </c>
      <c r="Q422" s="72">
        <f t="shared" si="228"/>
        <v>1710.31</v>
      </c>
      <c r="R422" s="72">
        <f t="shared" si="228"/>
        <v>1710.31</v>
      </c>
      <c r="S422" s="72">
        <f t="shared" si="228"/>
        <v>1710.31</v>
      </c>
      <c r="T422" s="72">
        <f t="shared" si="228"/>
        <v>1710.31</v>
      </c>
      <c r="U422" s="72">
        <f t="shared" si="228"/>
        <v>1710.31</v>
      </c>
      <c r="V422" s="72">
        <f t="shared" si="228"/>
        <v>1710.31</v>
      </c>
      <c r="W422" s="72">
        <f t="shared" si="228"/>
        <v>1710.31</v>
      </c>
      <c r="X422" s="72">
        <f t="shared" si="228"/>
        <v>1710.31</v>
      </c>
      <c r="Y422" s="72">
        <f t="shared" si="228"/>
        <v>1710.31</v>
      </c>
      <c r="Z422" s="50"/>
      <c r="AA422" s="50"/>
    </row>
    <row r="423" spans="1:27" s="10" customFormat="1" ht="25.5" customHeight="1" x14ac:dyDescent="0.2">
      <c r="A423" s="32">
        <v>21</v>
      </c>
      <c r="B423" s="70">
        <f t="shared" ref="B423:Y423" si="229">SUM(B424:B427)</f>
        <v>4100.21</v>
      </c>
      <c r="C423" s="70">
        <f t="shared" si="229"/>
        <v>4055.5299999999997</v>
      </c>
      <c r="D423" s="70">
        <f t="shared" si="229"/>
        <v>4147.67</v>
      </c>
      <c r="E423" s="70">
        <f t="shared" si="229"/>
        <v>4204.75</v>
      </c>
      <c r="F423" s="70">
        <f t="shared" si="229"/>
        <v>4220.0599999999995</v>
      </c>
      <c r="G423" s="70">
        <f t="shared" si="229"/>
        <v>4204.71</v>
      </c>
      <c r="H423" s="70">
        <f t="shared" si="229"/>
        <v>4193.96</v>
      </c>
      <c r="I423" s="70">
        <f t="shared" si="229"/>
        <v>4266.33</v>
      </c>
      <c r="J423" s="70">
        <f t="shared" si="229"/>
        <v>4253.6099999999997</v>
      </c>
      <c r="K423" s="70">
        <f t="shared" si="229"/>
        <v>4255.3099999999995</v>
      </c>
      <c r="L423" s="70">
        <f t="shared" si="229"/>
        <v>4252.8</v>
      </c>
      <c r="M423" s="70">
        <f t="shared" si="229"/>
        <v>4241.29</v>
      </c>
      <c r="N423" s="70">
        <f t="shared" si="229"/>
        <v>4201.1499999999996</v>
      </c>
      <c r="O423" s="70">
        <f t="shared" si="229"/>
        <v>4208.6099999999997</v>
      </c>
      <c r="P423" s="70">
        <f t="shared" si="229"/>
        <v>4215.49</v>
      </c>
      <c r="Q423" s="70">
        <f t="shared" si="229"/>
        <v>4223.63</v>
      </c>
      <c r="R423" s="70">
        <f t="shared" si="229"/>
        <v>4271.0599999999995</v>
      </c>
      <c r="S423" s="70">
        <f t="shared" si="229"/>
        <v>4284.5200000000004</v>
      </c>
      <c r="T423" s="70">
        <f t="shared" si="229"/>
        <v>4299.83</v>
      </c>
      <c r="U423" s="70">
        <f t="shared" si="229"/>
        <v>4208.32</v>
      </c>
      <c r="V423" s="70">
        <f t="shared" si="229"/>
        <v>4110.6899999999996</v>
      </c>
      <c r="W423" s="70">
        <f t="shared" si="229"/>
        <v>4100.87</v>
      </c>
      <c r="X423" s="70">
        <f t="shared" si="229"/>
        <v>4109.57</v>
      </c>
      <c r="Y423" s="70">
        <f t="shared" si="229"/>
        <v>4061.35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2">
        <f t="shared" ref="B424:Y424" si="230">B108</f>
        <v>1686.57</v>
      </c>
      <c r="C424" s="72">
        <f t="shared" si="230"/>
        <v>1641.89</v>
      </c>
      <c r="D424" s="72">
        <f t="shared" si="230"/>
        <v>1734.03</v>
      </c>
      <c r="E424" s="72">
        <f t="shared" si="230"/>
        <v>1791.11</v>
      </c>
      <c r="F424" s="72">
        <f t="shared" si="230"/>
        <v>1806.42</v>
      </c>
      <c r="G424" s="72">
        <f t="shared" si="230"/>
        <v>1791.07</v>
      </c>
      <c r="H424" s="72">
        <f t="shared" si="230"/>
        <v>1780.32</v>
      </c>
      <c r="I424" s="72">
        <f t="shared" si="230"/>
        <v>1852.69</v>
      </c>
      <c r="J424" s="72">
        <f t="shared" si="230"/>
        <v>1839.97</v>
      </c>
      <c r="K424" s="72">
        <f t="shared" si="230"/>
        <v>1841.67</v>
      </c>
      <c r="L424" s="72">
        <f t="shared" si="230"/>
        <v>1839.16</v>
      </c>
      <c r="M424" s="72">
        <f t="shared" si="230"/>
        <v>1827.65</v>
      </c>
      <c r="N424" s="72">
        <f t="shared" si="230"/>
        <v>1787.51</v>
      </c>
      <c r="O424" s="72">
        <f t="shared" si="230"/>
        <v>1794.97</v>
      </c>
      <c r="P424" s="72">
        <f t="shared" si="230"/>
        <v>1801.85</v>
      </c>
      <c r="Q424" s="72">
        <f t="shared" si="230"/>
        <v>1809.99</v>
      </c>
      <c r="R424" s="72">
        <f t="shared" si="230"/>
        <v>1857.42</v>
      </c>
      <c r="S424" s="72">
        <f t="shared" si="230"/>
        <v>1870.88</v>
      </c>
      <c r="T424" s="72">
        <f t="shared" si="230"/>
        <v>1886.19</v>
      </c>
      <c r="U424" s="72">
        <f t="shared" si="230"/>
        <v>1794.68</v>
      </c>
      <c r="V424" s="72">
        <f t="shared" si="230"/>
        <v>1697.05</v>
      </c>
      <c r="W424" s="72">
        <f t="shared" si="230"/>
        <v>1687.23</v>
      </c>
      <c r="X424" s="72">
        <f t="shared" si="230"/>
        <v>1695.93</v>
      </c>
      <c r="Y424" s="72">
        <f t="shared" si="230"/>
        <v>1647.71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1">
        <f>B420</f>
        <v>698.52</v>
      </c>
      <c r="C425" s="71">
        <f t="shared" ref="C425:Y427" si="231">C420</f>
        <v>698.52</v>
      </c>
      <c r="D425" s="71">
        <f t="shared" si="231"/>
        <v>698.52</v>
      </c>
      <c r="E425" s="71">
        <f t="shared" si="231"/>
        <v>698.52</v>
      </c>
      <c r="F425" s="71">
        <f t="shared" si="231"/>
        <v>698.52</v>
      </c>
      <c r="G425" s="71">
        <f t="shared" si="231"/>
        <v>698.52</v>
      </c>
      <c r="H425" s="71">
        <f t="shared" si="231"/>
        <v>698.52</v>
      </c>
      <c r="I425" s="71">
        <f t="shared" si="231"/>
        <v>698.52</v>
      </c>
      <c r="J425" s="71">
        <f t="shared" si="231"/>
        <v>698.52</v>
      </c>
      <c r="K425" s="71">
        <f t="shared" si="231"/>
        <v>698.52</v>
      </c>
      <c r="L425" s="71">
        <f t="shared" si="231"/>
        <v>698.52</v>
      </c>
      <c r="M425" s="71">
        <f t="shared" si="231"/>
        <v>698.52</v>
      </c>
      <c r="N425" s="71">
        <f t="shared" si="231"/>
        <v>698.52</v>
      </c>
      <c r="O425" s="71">
        <f t="shared" si="231"/>
        <v>698.52</v>
      </c>
      <c r="P425" s="71">
        <f t="shared" si="231"/>
        <v>698.52</v>
      </c>
      <c r="Q425" s="71">
        <f t="shared" si="231"/>
        <v>698.52</v>
      </c>
      <c r="R425" s="71">
        <f t="shared" si="231"/>
        <v>698.52</v>
      </c>
      <c r="S425" s="71">
        <f t="shared" si="231"/>
        <v>698.52</v>
      </c>
      <c r="T425" s="71">
        <f t="shared" si="231"/>
        <v>698.52</v>
      </c>
      <c r="U425" s="71">
        <f t="shared" si="231"/>
        <v>698.52</v>
      </c>
      <c r="V425" s="71">
        <f t="shared" si="231"/>
        <v>698.52</v>
      </c>
      <c r="W425" s="71">
        <f t="shared" si="231"/>
        <v>698.52</v>
      </c>
      <c r="X425" s="71">
        <f t="shared" si="231"/>
        <v>698.52</v>
      </c>
      <c r="Y425" s="71">
        <f t="shared" si="231"/>
        <v>698.52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3">
        <f>B421</f>
        <v>4.8099999999999996</v>
      </c>
      <c r="C426" s="73">
        <f t="shared" si="231"/>
        <v>4.8099999999999996</v>
      </c>
      <c r="D426" s="73">
        <f t="shared" si="231"/>
        <v>4.8099999999999996</v>
      </c>
      <c r="E426" s="73">
        <f t="shared" si="231"/>
        <v>4.8099999999999996</v>
      </c>
      <c r="F426" s="73">
        <f t="shared" si="231"/>
        <v>4.8099999999999996</v>
      </c>
      <c r="G426" s="73">
        <f t="shared" si="231"/>
        <v>4.8099999999999996</v>
      </c>
      <c r="H426" s="73">
        <f t="shared" si="231"/>
        <v>4.8099999999999996</v>
      </c>
      <c r="I426" s="73">
        <f t="shared" si="231"/>
        <v>4.8099999999999996</v>
      </c>
      <c r="J426" s="73">
        <f t="shared" si="231"/>
        <v>4.8099999999999996</v>
      </c>
      <c r="K426" s="73">
        <f t="shared" si="231"/>
        <v>4.8099999999999996</v>
      </c>
      <c r="L426" s="73">
        <f t="shared" si="231"/>
        <v>4.8099999999999996</v>
      </c>
      <c r="M426" s="73">
        <f t="shared" si="231"/>
        <v>4.8099999999999996</v>
      </c>
      <c r="N426" s="73">
        <f t="shared" si="231"/>
        <v>4.8099999999999996</v>
      </c>
      <c r="O426" s="73">
        <f t="shared" si="231"/>
        <v>4.8099999999999996</v>
      </c>
      <c r="P426" s="73">
        <f t="shared" si="231"/>
        <v>4.8099999999999996</v>
      </c>
      <c r="Q426" s="73">
        <f t="shared" si="231"/>
        <v>4.8099999999999996</v>
      </c>
      <c r="R426" s="73">
        <f t="shared" si="231"/>
        <v>4.8099999999999996</v>
      </c>
      <c r="S426" s="73">
        <f t="shared" si="231"/>
        <v>4.8099999999999996</v>
      </c>
      <c r="T426" s="73">
        <f t="shared" si="231"/>
        <v>4.8099999999999996</v>
      </c>
      <c r="U426" s="73">
        <f t="shared" si="231"/>
        <v>4.8099999999999996</v>
      </c>
      <c r="V426" s="73">
        <f t="shared" si="231"/>
        <v>4.8099999999999996</v>
      </c>
      <c r="W426" s="73">
        <f t="shared" si="231"/>
        <v>4.8099999999999996</v>
      </c>
      <c r="X426" s="73">
        <f t="shared" si="231"/>
        <v>4.8099999999999996</v>
      </c>
      <c r="Y426" s="73">
        <f t="shared" si="231"/>
        <v>4.8099999999999996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2">
        <f>B422</f>
        <v>1710.31</v>
      </c>
      <c r="C427" s="72">
        <f t="shared" si="231"/>
        <v>1710.31</v>
      </c>
      <c r="D427" s="72">
        <f t="shared" si="231"/>
        <v>1710.31</v>
      </c>
      <c r="E427" s="72">
        <f t="shared" si="231"/>
        <v>1710.31</v>
      </c>
      <c r="F427" s="72">
        <f t="shared" si="231"/>
        <v>1710.31</v>
      </c>
      <c r="G427" s="72">
        <f t="shared" si="231"/>
        <v>1710.31</v>
      </c>
      <c r="H427" s="72">
        <f t="shared" si="231"/>
        <v>1710.31</v>
      </c>
      <c r="I427" s="72">
        <f t="shared" si="231"/>
        <v>1710.31</v>
      </c>
      <c r="J427" s="72">
        <f t="shared" si="231"/>
        <v>1710.31</v>
      </c>
      <c r="K427" s="72">
        <f t="shared" si="231"/>
        <v>1710.31</v>
      </c>
      <c r="L427" s="72">
        <f t="shared" si="231"/>
        <v>1710.31</v>
      </c>
      <c r="M427" s="72">
        <f t="shared" si="231"/>
        <v>1710.31</v>
      </c>
      <c r="N427" s="72">
        <f t="shared" si="231"/>
        <v>1710.31</v>
      </c>
      <c r="O427" s="72">
        <f t="shared" si="231"/>
        <v>1710.31</v>
      </c>
      <c r="P427" s="72">
        <f t="shared" si="231"/>
        <v>1710.31</v>
      </c>
      <c r="Q427" s="72">
        <f t="shared" si="231"/>
        <v>1710.31</v>
      </c>
      <c r="R427" s="72">
        <f t="shared" si="231"/>
        <v>1710.31</v>
      </c>
      <c r="S427" s="72">
        <f t="shared" si="231"/>
        <v>1710.31</v>
      </c>
      <c r="T427" s="72">
        <f t="shared" si="231"/>
        <v>1710.31</v>
      </c>
      <c r="U427" s="72">
        <f t="shared" si="231"/>
        <v>1710.31</v>
      </c>
      <c r="V427" s="72">
        <f t="shared" si="231"/>
        <v>1710.31</v>
      </c>
      <c r="W427" s="72">
        <f t="shared" si="231"/>
        <v>1710.31</v>
      </c>
      <c r="X427" s="72">
        <f t="shared" si="231"/>
        <v>1710.31</v>
      </c>
      <c r="Y427" s="72">
        <f t="shared" si="231"/>
        <v>1710.31</v>
      </c>
      <c r="Z427" s="50"/>
      <c r="AA427" s="50"/>
    </row>
    <row r="428" spans="1:27" s="10" customFormat="1" ht="25.5" customHeight="1" x14ac:dyDescent="0.2">
      <c r="A428" s="32">
        <v>22</v>
      </c>
      <c r="B428" s="70">
        <f t="shared" ref="B428:Y428" si="232">SUM(B429:B432)</f>
        <v>4133.6099999999997</v>
      </c>
      <c r="C428" s="70">
        <f t="shared" si="232"/>
        <v>4096.17</v>
      </c>
      <c r="D428" s="70">
        <f t="shared" si="232"/>
        <v>4104.01</v>
      </c>
      <c r="E428" s="70">
        <f t="shared" si="232"/>
        <v>4221.09</v>
      </c>
      <c r="F428" s="70">
        <f t="shared" si="232"/>
        <v>4241.3500000000004</v>
      </c>
      <c r="G428" s="70">
        <f t="shared" si="232"/>
        <v>4240.6399999999994</v>
      </c>
      <c r="H428" s="70">
        <f t="shared" si="232"/>
        <v>4257.93</v>
      </c>
      <c r="I428" s="70">
        <f t="shared" si="232"/>
        <v>4252.16</v>
      </c>
      <c r="J428" s="70">
        <f t="shared" si="232"/>
        <v>4331.4799999999996</v>
      </c>
      <c r="K428" s="70">
        <f t="shared" si="232"/>
        <v>4337.1399999999994</v>
      </c>
      <c r="L428" s="70">
        <f t="shared" si="232"/>
        <v>4326.45</v>
      </c>
      <c r="M428" s="70">
        <f t="shared" si="232"/>
        <v>4319.28</v>
      </c>
      <c r="N428" s="70">
        <f t="shared" si="232"/>
        <v>4284.25</v>
      </c>
      <c r="O428" s="70">
        <f t="shared" si="232"/>
        <v>4301.24</v>
      </c>
      <c r="P428" s="70">
        <f t="shared" si="232"/>
        <v>4319.96</v>
      </c>
      <c r="Q428" s="70">
        <f t="shared" si="232"/>
        <v>4336.38</v>
      </c>
      <c r="R428" s="70">
        <f t="shared" si="232"/>
        <v>4365.2</v>
      </c>
      <c r="S428" s="70">
        <f t="shared" si="232"/>
        <v>4422.03</v>
      </c>
      <c r="T428" s="70">
        <f t="shared" si="232"/>
        <v>4445.58</v>
      </c>
      <c r="U428" s="70">
        <f t="shared" si="232"/>
        <v>4381.01</v>
      </c>
      <c r="V428" s="70">
        <f t="shared" si="232"/>
        <v>4323.9399999999996</v>
      </c>
      <c r="W428" s="70">
        <f t="shared" si="232"/>
        <v>4279.99</v>
      </c>
      <c r="X428" s="70">
        <f t="shared" si="232"/>
        <v>4181.82</v>
      </c>
      <c r="Y428" s="70">
        <f t="shared" si="232"/>
        <v>4136.57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2">
        <f t="shared" ref="B429:Y429" si="233">B113</f>
        <v>1719.97</v>
      </c>
      <c r="C429" s="72">
        <f t="shared" si="233"/>
        <v>1682.53</v>
      </c>
      <c r="D429" s="72">
        <f t="shared" si="233"/>
        <v>1690.37</v>
      </c>
      <c r="E429" s="72">
        <f t="shared" si="233"/>
        <v>1807.45</v>
      </c>
      <c r="F429" s="72">
        <f t="shared" si="233"/>
        <v>1827.71</v>
      </c>
      <c r="G429" s="72">
        <f t="shared" si="233"/>
        <v>1827</v>
      </c>
      <c r="H429" s="72">
        <f t="shared" si="233"/>
        <v>1844.29</v>
      </c>
      <c r="I429" s="72">
        <f t="shared" si="233"/>
        <v>1838.52</v>
      </c>
      <c r="J429" s="72">
        <f t="shared" si="233"/>
        <v>1917.84</v>
      </c>
      <c r="K429" s="72">
        <f t="shared" si="233"/>
        <v>1923.5</v>
      </c>
      <c r="L429" s="72">
        <f t="shared" si="233"/>
        <v>1912.81</v>
      </c>
      <c r="M429" s="72">
        <f t="shared" si="233"/>
        <v>1905.64</v>
      </c>
      <c r="N429" s="72">
        <f t="shared" si="233"/>
        <v>1870.61</v>
      </c>
      <c r="O429" s="72">
        <f t="shared" si="233"/>
        <v>1887.6</v>
      </c>
      <c r="P429" s="72">
        <f t="shared" si="233"/>
        <v>1906.32</v>
      </c>
      <c r="Q429" s="72">
        <f t="shared" si="233"/>
        <v>1922.74</v>
      </c>
      <c r="R429" s="72">
        <f t="shared" si="233"/>
        <v>1951.56</v>
      </c>
      <c r="S429" s="72">
        <f t="shared" si="233"/>
        <v>2008.39</v>
      </c>
      <c r="T429" s="72">
        <f t="shared" si="233"/>
        <v>2031.94</v>
      </c>
      <c r="U429" s="72">
        <f t="shared" si="233"/>
        <v>1967.37</v>
      </c>
      <c r="V429" s="72">
        <f t="shared" si="233"/>
        <v>1910.3</v>
      </c>
      <c r="W429" s="72">
        <f t="shared" si="233"/>
        <v>1866.35</v>
      </c>
      <c r="X429" s="72">
        <f t="shared" si="233"/>
        <v>1768.18</v>
      </c>
      <c r="Y429" s="72">
        <f t="shared" si="233"/>
        <v>1722.93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1">
        <f>B425</f>
        <v>698.52</v>
      </c>
      <c r="C430" s="71">
        <f t="shared" ref="C430:Y432" si="234">C425</f>
        <v>698.52</v>
      </c>
      <c r="D430" s="71">
        <f t="shared" si="234"/>
        <v>698.52</v>
      </c>
      <c r="E430" s="71">
        <f t="shared" si="234"/>
        <v>698.52</v>
      </c>
      <c r="F430" s="71">
        <f t="shared" si="234"/>
        <v>698.52</v>
      </c>
      <c r="G430" s="71">
        <f t="shared" si="234"/>
        <v>698.52</v>
      </c>
      <c r="H430" s="71">
        <f t="shared" si="234"/>
        <v>698.52</v>
      </c>
      <c r="I430" s="71">
        <f t="shared" si="234"/>
        <v>698.52</v>
      </c>
      <c r="J430" s="71">
        <f t="shared" si="234"/>
        <v>698.52</v>
      </c>
      <c r="K430" s="71">
        <f t="shared" si="234"/>
        <v>698.52</v>
      </c>
      <c r="L430" s="71">
        <f t="shared" si="234"/>
        <v>698.52</v>
      </c>
      <c r="M430" s="71">
        <f t="shared" si="234"/>
        <v>698.52</v>
      </c>
      <c r="N430" s="71">
        <f t="shared" si="234"/>
        <v>698.52</v>
      </c>
      <c r="O430" s="71">
        <f t="shared" si="234"/>
        <v>698.52</v>
      </c>
      <c r="P430" s="71">
        <f t="shared" si="234"/>
        <v>698.52</v>
      </c>
      <c r="Q430" s="71">
        <f t="shared" si="234"/>
        <v>698.52</v>
      </c>
      <c r="R430" s="71">
        <f t="shared" si="234"/>
        <v>698.52</v>
      </c>
      <c r="S430" s="71">
        <f t="shared" si="234"/>
        <v>698.52</v>
      </c>
      <c r="T430" s="71">
        <f t="shared" si="234"/>
        <v>698.52</v>
      </c>
      <c r="U430" s="71">
        <f t="shared" si="234"/>
        <v>698.52</v>
      </c>
      <c r="V430" s="71">
        <f t="shared" si="234"/>
        <v>698.52</v>
      </c>
      <c r="W430" s="71">
        <f t="shared" si="234"/>
        <v>698.52</v>
      </c>
      <c r="X430" s="71">
        <f t="shared" si="234"/>
        <v>698.52</v>
      </c>
      <c r="Y430" s="71">
        <f t="shared" si="234"/>
        <v>698.52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3">
        <f>B426</f>
        <v>4.8099999999999996</v>
      </c>
      <c r="C431" s="73">
        <f t="shared" si="234"/>
        <v>4.8099999999999996</v>
      </c>
      <c r="D431" s="73">
        <f t="shared" si="234"/>
        <v>4.8099999999999996</v>
      </c>
      <c r="E431" s="73">
        <f t="shared" si="234"/>
        <v>4.8099999999999996</v>
      </c>
      <c r="F431" s="73">
        <f t="shared" si="234"/>
        <v>4.8099999999999996</v>
      </c>
      <c r="G431" s="73">
        <f t="shared" si="234"/>
        <v>4.8099999999999996</v>
      </c>
      <c r="H431" s="73">
        <f t="shared" si="234"/>
        <v>4.8099999999999996</v>
      </c>
      <c r="I431" s="73">
        <f t="shared" si="234"/>
        <v>4.8099999999999996</v>
      </c>
      <c r="J431" s="73">
        <f t="shared" si="234"/>
        <v>4.8099999999999996</v>
      </c>
      <c r="K431" s="73">
        <f t="shared" si="234"/>
        <v>4.8099999999999996</v>
      </c>
      <c r="L431" s="73">
        <f t="shared" si="234"/>
        <v>4.8099999999999996</v>
      </c>
      <c r="M431" s="73">
        <f t="shared" si="234"/>
        <v>4.8099999999999996</v>
      </c>
      <c r="N431" s="73">
        <f t="shared" si="234"/>
        <v>4.8099999999999996</v>
      </c>
      <c r="O431" s="73">
        <f t="shared" si="234"/>
        <v>4.8099999999999996</v>
      </c>
      <c r="P431" s="73">
        <f t="shared" si="234"/>
        <v>4.8099999999999996</v>
      </c>
      <c r="Q431" s="73">
        <f t="shared" si="234"/>
        <v>4.8099999999999996</v>
      </c>
      <c r="R431" s="73">
        <f t="shared" si="234"/>
        <v>4.8099999999999996</v>
      </c>
      <c r="S431" s="73">
        <f t="shared" si="234"/>
        <v>4.8099999999999996</v>
      </c>
      <c r="T431" s="73">
        <f t="shared" si="234"/>
        <v>4.8099999999999996</v>
      </c>
      <c r="U431" s="73">
        <f t="shared" si="234"/>
        <v>4.8099999999999996</v>
      </c>
      <c r="V431" s="73">
        <f t="shared" si="234"/>
        <v>4.8099999999999996</v>
      </c>
      <c r="W431" s="73">
        <f t="shared" si="234"/>
        <v>4.8099999999999996</v>
      </c>
      <c r="X431" s="73">
        <f t="shared" si="234"/>
        <v>4.8099999999999996</v>
      </c>
      <c r="Y431" s="73">
        <f t="shared" si="234"/>
        <v>4.8099999999999996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2">
        <f>B427</f>
        <v>1710.31</v>
      </c>
      <c r="C432" s="72">
        <f t="shared" si="234"/>
        <v>1710.31</v>
      </c>
      <c r="D432" s="72">
        <f t="shared" si="234"/>
        <v>1710.31</v>
      </c>
      <c r="E432" s="72">
        <f t="shared" si="234"/>
        <v>1710.31</v>
      </c>
      <c r="F432" s="72">
        <f t="shared" si="234"/>
        <v>1710.31</v>
      </c>
      <c r="G432" s="72">
        <f t="shared" si="234"/>
        <v>1710.31</v>
      </c>
      <c r="H432" s="72">
        <f t="shared" si="234"/>
        <v>1710.31</v>
      </c>
      <c r="I432" s="72">
        <f t="shared" si="234"/>
        <v>1710.31</v>
      </c>
      <c r="J432" s="72">
        <f t="shared" si="234"/>
        <v>1710.31</v>
      </c>
      <c r="K432" s="72">
        <f t="shared" si="234"/>
        <v>1710.31</v>
      </c>
      <c r="L432" s="72">
        <f t="shared" si="234"/>
        <v>1710.31</v>
      </c>
      <c r="M432" s="72">
        <f t="shared" si="234"/>
        <v>1710.31</v>
      </c>
      <c r="N432" s="72">
        <f t="shared" si="234"/>
        <v>1710.31</v>
      </c>
      <c r="O432" s="72">
        <f t="shared" si="234"/>
        <v>1710.31</v>
      </c>
      <c r="P432" s="72">
        <f t="shared" si="234"/>
        <v>1710.31</v>
      </c>
      <c r="Q432" s="72">
        <f t="shared" si="234"/>
        <v>1710.31</v>
      </c>
      <c r="R432" s="72">
        <f t="shared" si="234"/>
        <v>1710.31</v>
      </c>
      <c r="S432" s="72">
        <f t="shared" si="234"/>
        <v>1710.31</v>
      </c>
      <c r="T432" s="72">
        <f t="shared" si="234"/>
        <v>1710.31</v>
      </c>
      <c r="U432" s="72">
        <f t="shared" si="234"/>
        <v>1710.31</v>
      </c>
      <c r="V432" s="72">
        <f t="shared" si="234"/>
        <v>1710.31</v>
      </c>
      <c r="W432" s="72">
        <f t="shared" si="234"/>
        <v>1710.31</v>
      </c>
      <c r="X432" s="72">
        <f t="shared" si="234"/>
        <v>1710.31</v>
      </c>
      <c r="Y432" s="72">
        <f t="shared" si="234"/>
        <v>1710.31</v>
      </c>
      <c r="Z432" s="50"/>
      <c r="AA432" s="50"/>
    </row>
    <row r="433" spans="1:27" s="10" customFormat="1" ht="25.5" customHeight="1" x14ac:dyDescent="0.2">
      <c r="A433" s="32">
        <v>23</v>
      </c>
      <c r="B433" s="70">
        <f t="shared" ref="B433:Y433" si="235">SUM(B434:B437)</f>
        <v>4278.25</v>
      </c>
      <c r="C433" s="70">
        <f t="shared" si="235"/>
        <v>4277.12</v>
      </c>
      <c r="D433" s="70">
        <f t="shared" si="235"/>
        <v>4286.84</v>
      </c>
      <c r="E433" s="70">
        <f t="shared" si="235"/>
        <v>4305</v>
      </c>
      <c r="F433" s="70">
        <f t="shared" si="235"/>
        <v>4332.38</v>
      </c>
      <c r="G433" s="70">
        <f t="shared" si="235"/>
        <v>4314.67</v>
      </c>
      <c r="H433" s="70">
        <f t="shared" si="235"/>
        <v>4316.05</v>
      </c>
      <c r="I433" s="70">
        <f t="shared" si="235"/>
        <v>4321.01</v>
      </c>
      <c r="J433" s="70">
        <f t="shared" si="235"/>
        <v>4349.17</v>
      </c>
      <c r="K433" s="70">
        <f t="shared" si="235"/>
        <v>4366.2700000000004</v>
      </c>
      <c r="L433" s="70">
        <f t="shared" si="235"/>
        <v>4356.1899999999996</v>
      </c>
      <c r="M433" s="70">
        <f t="shared" si="235"/>
        <v>4353.18</v>
      </c>
      <c r="N433" s="70">
        <f t="shared" si="235"/>
        <v>4327.66</v>
      </c>
      <c r="O433" s="70">
        <f t="shared" si="235"/>
        <v>4402.9699999999993</v>
      </c>
      <c r="P433" s="70">
        <f t="shared" si="235"/>
        <v>4435.3500000000004</v>
      </c>
      <c r="Q433" s="70">
        <f t="shared" si="235"/>
        <v>4470.8099999999995</v>
      </c>
      <c r="R433" s="70">
        <f t="shared" si="235"/>
        <v>4476.21</v>
      </c>
      <c r="S433" s="70">
        <f t="shared" si="235"/>
        <v>4546.82</v>
      </c>
      <c r="T433" s="70">
        <f t="shared" si="235"/>
        <v>4590.9699999999993</v>
      </c>
      <c r="U433" s="70">
        <f t="shared" si="235"/>
        <v>4507.3599999999997</v>
      </c>
      <c r="V433" s="70">
        <f t="shared" si="235"/>
        <v>4434.68</v>
      </c>
      <c r="W433" s="70">
        <f t="shared" si="235"/>
        <v>4356.6000000000004</v>
      </c>
      <c r="X433" s="70">
        <f t="shared" si="235"/>
        <v>4280.3</v>
      </c>
      <c r="Y433" s="70">
        <f t="shared" si="235"/>
        <v>4253.8999999999996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2">
        <f t="shared" ref="B434:Y434" si="236">B118</f>
        <v>1864.61</v>
      </c>
      <c r="C434" s="72">
        <f t="shared" si="236"/>
        <v>1863.48</v>
      </c>
      <c r="D434" s="72">
        <f t="shared" si="236"/>
        <v>1873.2</v>
      </c>
      <c r="E434" s="72">
        <f t="shared" si="236"/>
        <v>1891.36</v>
      </c>
      <c r="F434" s="72">
        <f t="shared" si="236"/>
        <v>1918.74</v>
      </c>
      <c r="G434" s="72">
        <f t="shared" si="236"/>
        <v>1901.03</v>
      </c>
      <c r="H434" s="72">
        <f t="shared" si="236"/>
        <v>1902.41</v>
      </c>
      <c r="I434" s="72">
        <f t="shared" si="236"/>
        <v>1907.37</v>
      </c>
      <c r="J434" s="72">
        <f t="shared" si="236"/>
        <v>1935.53</v>
      </c>
      <c r="K434" s="72">
        <f t="shared" si="236"/>
        <v>1952.63</v>
      </c>
      <c r="L434" s="72">
        <f t="shared" si="236"/>
        <v>1942.55</v>
      </c>
      <c r="M434" s="72">
        <f t="shared" si="236"/>
        <v>1939.54</v>
      </c>
      <c r="N434" s="72">
        <f t="shared" si="236"/>
        <v>1914.02</v>
      </c>
      <c r="O434" s="72">
        <f t="shared" si="236"/>
        <v>1989.33</v>
      </c>
      <c r="P434" s="72">
        <f t="shared" si="236"/>
        <v>2021.71</v>
      </c>
      <c r="Q434" s="72">
        <f t="shared" si="236"/>
        <v>2057.17</v>
      </c>
      <c r="R434" s="72">
        <f t="shared" si="236"/>
        <v>2062.5700000000002</v>
      </c>
      <c r="S434" s="72">
        <f t="shared" si="236"/>
        <v>2133.1799999999998</v>
      </c>
      <c r="T434" s="72">
        <f t="shared" si="236"/>
        <v>2177.33</v>
      </c>
      <c r="U434" s="72">
        <f t="shared" si="236"/>
        <v>2093.7199999999998</v>
      </c>
      <c r="V434" s="72">
        <f t="shared" si="236"/>
        <v>2021.04</v>
      </c>
      <c r="W434" s="72">
        <f t="shared" si="236"/>
        <v>1942.96</v>
      </c>
      <c r="X434" s="72">
        <f t="shared" si="236"/>
        <v>1866.66</v>
      </c>
      <c r="Y434" s="72">
        <f t="shared" si="236"/>
        <v>1840.26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1">
        <f>B430</f>
        <v>698.52</v>
      </c>
      <c r="C435" s="71">
        <f t="shared" ref="C435:Y437" si="237">C430</f>
        <v>698.52</v>
      </c>
      <c r="D435" s="71">
        <f t="shared" si="237"/>
        <v>698.52</v>
      </c>
      <c r="E435" s="71">
        <f t="shared" si="237"/>
        <v>698.52</v>
      </c>
      <c r="F435" s="71">
        <f t="shared" si="237"/>
        <v>698.52</v>
      </c>
      <c r="G435" s="71">
        <f t="shared" si="237"/>
        <v>698.52</v>
      </c>
      <c r="H435" s="71">
        <f t="shared" si="237"/>
        <v>698.52</v>
      </c>
      <c r="I435" s="71">
        <f t="shared" si="237"/>
        <v>698.52</v>
      </c>
      <c r="J435" s="71">
        <f t="shared" si="237"/>
        <v>698.52</v>
      </c>
      <c r="K435" s="71">
        <f t="shared" si="237"/>
        <v>698.52</v>
      </c>
      <c r="L435" s="71">
        <f t="shared" si="237"/>
        <v>698.52</v>
      </c>
      <c r="M435" s="71">
        <f t="shared" si="237"/>
        <v>698.52</v>
      </c>
      <c r="N435" s="71">
        <f t="shared" si="237"/>
        <v>698.52</v>
      </c>
      <c r="O435" s="71">
        <f t="shared" si="237"/>
        <v>698.52</v>
      </c>
      <c r="P435" s="71">
        <f t="shared" si="237"/>
        <v>698.52</v>
      </c>
      <c r="Q435" s="71">
        <f t="shared" si="237"/>
        <v>698.52</v>
      </c>
      <c r="R435" s="71">
        <f t="shared" si="237"/>
        <v>698.52</v>
      </c>
      <c r="S435" s="71">
        <f t="shared" si="237"/>
        <v>698.52</v>
      </c>
      <c r="T435" s="71">
        <f t="shared" si="237"/>
        <v>698.52</v>
      </c>
      <c r="U435" s="71">
        <f t="shared" si="237"/>
        <v>698.52</v>
      </c>
      <c r="V435" s="71">
        <f t="shared" si="237"/>
        <v>698.52</v>
      </c>
      <c r="W435" s="71">
        <f t="shared" si="237"/>
        <v>698.52</v>
      </c>
      <c r="X435" s="71">
        <f t="shared" si="237"/>
        <v>698.52</v>
      </c>
      <c r="Y435" s="71">
        <f t="shared" si="237"/>
        <v>698.52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3">
        <f>B431</f>
        <v>4.8099999999999996</v>
      </c>
      <c r="C436" s="73">
        <f t="shared" si="237"/>
        <v>4.8099999999999996</v>
      </c>
      <c r="D436" s="73">
        <f t="shared" si="237"/>
        <v>4.8099999999999996</v>
      </c>
      <c r="E436" s="73">
        <f t="shared" si="237"/>
        <v>4.8099999999999996</v>
      </c>
      <c r="F436" s="73">
        <f t="shared" si="237"/>
        <v>4.8099999999999996</v>
      </c>
      <c r="G436" s="73">
        <f t="shared" si="237"/>
        <v>4.8099999999999996</v>
      </c>
      <c r="H436" s="73">
        <f t="shared" si="237"/>
        <v>4.8099999999999996</v>
      </c>
      <c r="I436" s="73">
        <f t="shared" si="237"/>
        <v>4.8099999999999996</v>
      </c>
      <c r="J436" s="73">
        <f t="shared" si="237"/>
        <v>4.8099999999999996</v>
      </c>
      <c r="K436" s="73">
        <f t="shared" si="237"/>
        <v>4.8099999999999996</v>
      </c>
      <c r="L436" s="73">
        <f t="shared" si="237"/>
        <v>4.8099999999999996</v>
      </c>
      <c r="M436" s="73">
        <f t="shared" si="237"/>
        <v>4.8099999999999996</v>
      </c>
      <c r="N436" s="73">
        <f t="shared" si="237"/>
        <v>4.8099999999999996</v>
      </c>
      <c r="O436" s="73">
        <f t="shared" si="237"/>
        <v>4.8099999999999996</v>
      </c>
      <c r="P436" s="73">
        <f t="shared" si="237"/>
        <v>4.8099999999999996</v>
      </c>
      <c r="Q436" s="73">
        <f t="shared" si="237"/>
        <v>4.8099999999999996</v>
      </c>
      <c r="R436" s="73">
        <f t="shared" si="237"/>
        <v>4.8099999999999996</v>
      </c>
      <c r="S436" s="73">
        <f t="shared" si="237"/>
        <v>4.8099999999999996</v>
      </c>
      <c r="T436" s="73">
        <f t="shared" si="237"/>
        <v>4.8099999999999996</v>
      </c>
      <c r="U436" s="73">
        <f t="shared" si="237"/>
        <v>4.8099999999999996</v>
      </c>
      <c r="V436" s="73">
        <f t="shared" si="237"/>
        <v>4.8099999999999996</v>
      </c>
      <c r="W436" s="73">
        <f t="shared" si="237"/>
        <v>4.8099999999999996</v>
      </c>
      <c r="X436" s="73">
        <f t="shared" si="237"/>
        <v>4.8099999999999996</v>
      </c>
      <c r="Y436" s="73">
        <f t="shared" si="237"/>
        <v>4.8099999999999996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2">
        <f>B432</f>
        <v>1710.31</v>
      </c>
      <c r="C437" s="72">
        <f t="shared" si="237"/>
        <v>1710.31</v>
      </c>
      <c r="D437" s="72">
        <f t="shared" si="237"/>
        <v>1710.31</v>
      </c>
      <c r="E437" s="72">
        <f t="shared" si="237"/>
        <v>1710.31</v>
      </c>
      <c r="F437" s="72">
        <f t="shared" si="237"/>
        <v>1710.31</v>
      </c>
      <c r="G437" s="72">
        <f t="shared" si="237"/>
        <v>1710.31</v>
      </c>
      <c r="H437" s="72">
        <f t="shared" si="237"/>
        <v>1710.31</v>
      </c>
      <c r="I437" s="72">
        <f t="shared" si="237"/>
        <v>1710.31</v>
      </c>
      <c r="J437" s="72">
        <f t="shared" si="237"/>
        <v>1710.31</v>
      </c>
      <c r="K437" s="72">
        <f t="shared" si="237"/>
        <v>1710.31</v>
      </c>
      <c r="L437" s="72">
        <f t="shared" si="237"/>
        <v>1710.31</v>
      </c>
      <c r="M437" s="72">
        <f t="shared" si="237"/>
        <v>1710.31</v>
      </c>
      <c r="N437" s="72">
        <f t="shared" si="237"/>
        <v>1710.31</v>
      </c>
      <c r="O437" s="72">
        <f t="shared" si="237"/>
        <v>1710.31</v>
      </c>
      <c r="P437" s="72">
        <f t="shared" si="237"/>
        <v>1710.31</v>
      </c>
      <c r="Q437" s="72">
        <f t="shared" si="237"/>
        <v>1710.31</v>
      </c>
      <c r="R437" s="72">
        <f t="shared" si="237"/>
        <v>1710.31</v>
      </c>
      <c r="S437" s="72">
        <f t="shared" si="237"/>
        <v>1710.31</v>
      </c>
      <c r="T437" s="72">
        <f t="shared" si="237"/>
        <v>1710.31</v>
      </c>
      <c r="U437" s="72">
        <f t="shared" si="237"/>
        <v>1710.31</v>
      </c>
      <c r="V437" s="72">
        <f t="shared" si="237"/>
        <v>1710.31</v>
      </c>
      <c r="W437" s="72">
        <f t="shared" si="237"/>
        <v>1710.31</v>
      </c>
      <c r="X437" s="72">
        <f t="shared" si="237"/>
        <v>1710.31</v>
      </c>
      <c r="Y437" s="72">
        <f t="shared" si="237"/>
        <v>1710.31</v>
      </c>
      <c r="Z437" s="50"/>
      <c r="AA437" s="50"/>
    </row>
    <row r="438" spans="1:27" s="10" customFormat="1" ht="25.5" customHeight="1" x14ac:dyDescent="0.2">
      <c r="A438" s="32">
        <v>24</v>
      </c>
      <c r="B438" s="70">
        <f t="shared" ref="B438:Y438" si="238">SUM(B439:B442)</f>
        <v>4133.37</v>
      </c>
      <c r="C438" s="70">
        <f t="shared" si="238"/>
        <v>4175.1899999999996</v>
      </c>
      <c r="D438" s="70">
        <f t="shared" si="238"/>
        <v>4210.03</v>
      </c>
      <c r="E438" s="70">
        <f t="shared" si="238"/>
        <v>4243.8500000000004</v>
      </c>
      <c r="F438" s="70">
        <f t="shared" si="238"/>
        <v>4255.2</v>
      </c>
      <c r="G438" s="70">
        <f t="shared" si="238"/>
        <v>4308.6899999999996</v>
      </c>
      <c r="H438" s="70">
        <f t="shared" si="238"/>
        <v>4338.0599999999995</v>
      </c>
      <c r="I438" s="70">
        <f t="shared" si="238"/>
        <v>4376.24</v>
      </c>
      <c r="J438" s="70">
        <f t="shared" si="238"/>
        <v>4363.2199999999993</v>
      </c>
      <c r="K438" s="70">
        <f t="shared" si="238"/>
        <v>4366.95</v>
      </c>
      <c r="L438" s="70">
        <f t="shared" si="238"/>
        <v>4355.09</v>
      </c>
      <c r="M438" s="70">
        <f t="shared" si="238"/>
        <v>4352.7199999999993</v>
      </c>
      <c r="N438" s="70">
        <f t="shared" si="238"/>
        <v>4350.9699999999993</v>
      </c>
      <c r="O438" s="70">
        <f t="shared" si="238"/>
        <v>4352.2199999999993</v>
      </c>
      <c r="P438" s="70">
        <f t="shared" si="238"/>
        <v>4383.9399999999996</v>
      </c>
      <c r="Q438" s="70">
        <f t="shared" si="238"/>
        <v>4419.5</v>
      </c>
      <c r="R438" s="70">
        <f t="shared" si="238"/>
        <v>4421.0599999999995</v>
      </c>
      <c r="S438" s="70">
        <f t="shared" si="238"/>
        <v>4400.8099999999995</v>
      </c>
      <c r="T438" s="70">
        <f t="shared" si="238"/>
        <v>4296.6899999999996</v>
      </c>
      <c r="U438" s="70">
        <f t="shared" si="238"/>
        <v>4264.4699999999993</v>
      </c>
      <c r="V438" s="70">
        <f t="shared" si="238"/>
        <v>4175.1399999999994</v>
      </c>
      <c r="W438" s="70">
        <f t="shared" si="238"/>
        <v>4311.8999999999996</v>
      </c>
      <c r="X438" s="70">
        <f t="shared" si="238"/>
        <v>4193.2299999999996</v>
      </c>
      <c r="Y438" s="70">
        <f t="shared" si="238"/>
        <v>4191.34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2">
        <f t="shared" ref="B439:Y439" si="239">B123</f>
        <v>1719.73</v>
      </c>
      <c r="C439" s="72">
        <f t="shared" si="239"/>
        <v>1761.55</v>
      </c>
      <c r="D439" s="72">
        <f t="shared" si="239"/>
        <v>1796.39</v>
      </c>
      <c r="E439" s="72">
        <f t="shared" si="239"/>
        <v>1830.21</v>
      </c>
      <c r="F439" s="72">
        <f t="shared" si="239"/>
        <v>1841.56</v>
      </c>
      <c r="G439" s="72">
        <f t="shared" si="239"/>
        <v>1895.05</v>
      </c>
      <c r="H439" s="72">
        <f t="shared" si="239"/>
        <v>1924.42</v>
      </c>
      <c r="I439" s="72">
        <f t="shared" si="239"/>
        <v>1962.6</v>
      </c>
      <c r="J439" s="72">
        <f t="shared" si="239"/>
        <v>1949.58</v>
      </c>
      <c r="K439" s="72">
        <f t="shared" si="239"/>
        <v>1953.31</v>
      </c>
      <c r="L439" s="72">
        <f t="shared" si="239"/>
        <v>1941.45</v>
      </c>
      <c r="M439" s="72">
        <f t="shared" si="239"/>
        <v>1939.08</v>
      </c>
      <c r="N439" s="72">
        <f t="shared" si="239"/>
        <v>1937.33</v>
      </c>
      <c r="O439" s="72">
        <f t="shared" si="239"/>
        <v>1938.58</v>
      </c>
      <c r="P439" s="72">
        <f t="shared" si="239"/>
        <v>1970.3</v>
      </c>
      <c r="Q439" s="72">
        <f t="shared" si="239"/>
        <v>2005.86</v>
      </c>
      <c r="R439" s="72">
        <f t="shared" si="239"/>
        <v>2007.42</v>
      </c>
      <c r="S439" s="72">
        <f t="shared" si="239"/>
        <v>1987.17</v>
      </c>
      <c r="T439" s="72">
        <f t="shared" si="239"/>
        <v>1883.05</v>
      </c>
      <c r="U439" s="72">
        <f t="shared" si="239"/>
        <v>1850.83</v>
      </c>
      <c r="V439" s="72">
        <f t="shared" si="239"/>
        <v>1761.5</v>
      </c>
      <c r="W439" s="72">
        <f t="shared" si="239"/>
        <v>1898.26</v>
      </c>
      <c r="X439" s="72">
        <f t="shared" si="239"/>
        <v>1779.59</v>
      </c>
      <c r="Y439" s="72">
        <f t="shared" si="239"/>
        <v>1777.7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1">
        <f>B435</f>
        <v>698.52</v>
      </c>
      <c r="C440" s="71">
        <f t="shared" ref="C440:Y442" si="240">C435</f>
        <v>698.52</v>
      </c>
      <c r="D440" s="71">
        <f t="shared" si="240"/>
        <v>698.52</v>
      </c>
      <c r="E440" s="71">
        <f t="shared" si="240"/>
        <v>698.52</v>
      </c>
      <c r="F440" s="71">
        <f t="shared" si="240"/>
        <v>698.52</v>
      </c>
      <c r="G440" s="71">
        <f t="shared" si="240"/>
        <v>698.52</v>
      </c>
      <c r="H440" s="71">
        <f t="shared" si="240"/>
        <v>698.52</v>
      </c>
      <c r="I440" s="71">
        <f t="shared" si="240"/>
        <v>698.52</v>
      </c>
      <c r="J440" s="71">
        <f t="shared" si="240"/>
        <v>698.52</v>
      </c>
      <c r="K440" s="71">
        <f t="shared" si="240"/>
        <v>698.52</v>
      </c>
      <c r="L440" s="71">
        <f t="shared" si="240"/>
        <v>698.52</v>
      </c>
      <c r="M440" s="71">
        <f t="shared" si="240"/>
        <v>698.52</v>
      </c>
      <c r="N440" s="71">
        <f t="shared" si="240"/>
        <v>698.52</v>
      </c>
      <c r="O440" s="71">
        <f t="shared" si="240"/>
        <v>698.52</v>
      </c>
      <c r="P440" s="71">
        <f t="shared" si="240"/>
        <v>698.52</v>
      </c>
      <c r="Q440" s="71">
        <f t="shared" si="240"/>
        <v>698.52</v>
      </c>
      <c r="R440" s="71">
        <f t="shared" si="240"/>
        <v>698.52</v>
      </c>
      <c r="S440" s="71">
        <f t="shared" si="240"/>
        <v>698.52</v>
      </c>
      <c r="T440" s="71">
        <f t="shared" si="240"/>
        <v>698.52</v>
      </c>
      <c r="U440" s="71">
        <f t="shared" si="240"/>
        <v>698.52</v>
      </c>
      <c r="V440" s="71">
        <f t="shared" si="240"/>
        <v>698.52</v>
      </c>
      <c r="W440" s="71">
        <f t="shared" si="240"/>
        <v>698.52</v>
      </c>
      <c r="X440" s="71">
        <f t="shared" si="240"/>
        <v>698.52</v>
      </c>
      <c r="Y440" s="71">
        <f t="shared" si="240"/>
        <v>698.52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3">
        <f>B436</f>
        <v>4.8099999999999996</v>
      </c>
      <c r="C441" s="73">
        <f t="shared" si="240"/>
        <v>4.8099999999999996</v>
      </c>
      <c r="D441" s="73">
        <f t="shared" si="240"/>
        <v>4.8099999999999996</v>
      </c>
      <c r="E441" s="73">
        <f t="shared" si="240"/>
        <v>4.8099999999999996</v>
      </c>
      <c r="F441" s="73">
        <f t="shared" si="240"/>
        <v>4.8099999999999996</v>
      </c>
      <c r="G441" s="73">
        <f t="shared" si="240"/>
        <v>4.8099999999999996</v>
      </c>
      <c r="H441" s="73">
        <f t="shared" si="240"/>
        <v>4.8099999999999996</v>
      </c>
      <c r="I441" s="73">
        <f t="shared" si="240"/>
        <v>4.8099999999999996</v>
      </c>
      <c r="J441" s="73">
        <f t="shared" si="240"/>
        <v>4.8099999999999996</v>
      </c>
      <c r="K441" s="73">
        <f t="shared" si="240"/>
        <v>4.8099999999999996</v>
      </c>
      <c r="L441" s="73">
        <f t="shared" si="240"/>
        <v>4.8099999999999996</v>
      </c>
      <c r="M441" s="73">
        <f t="shared" si="240"/>
        <v>4.8099999999999996</v>
      </c>
      <c r="N441" s="73">
        <f t="shared" si="240"/>
        <v>4.8099999999999996</v>
      </c>
      <c r="O441" s="73">
        <f t="shared" si="240"/>
        <v>4.8099999999999996</v>
      </c>
      <c r="P441" s="73">
        <f t="shared" si="240"/>
        <v>4.8099999999999996</v>
      </c>
      <c r="Q441" s="73">
        <f t="shared" si="240"/>
        <v>4.8099999999999996</v>
      </c>
      <c r="R441" s="73">
        <f t="shared" si="240"/>
        <v>4.8099999999999996</v>
      </c>
      <c r="S441" s="73">
        <f t="shared" si="240"/>
        <v>4.8099999999999996</v>
      </c>
      <c r="T441" s="73">
        <f t="shared" si="240"/>
        <v>4.8099999999999996</v>
      </c>
      <c r="U441" s="73">
        <f t="shared" si="240"/>
        <v>4.8099999999999996</v>
      </c>
      <c r="V441" s="73">
        <f t="shared" si="240"/>
        <v>4.8099999999999996</v>
      </c>
      <c r="W441" s="73">
        <f t="shared" si="240"/>
        <v>4.8099999999999996</v>
      </c>
      <c r="X441" s="73">
        <f t="shared" si="240"/>
        <v>4.8099999999999996</v>
      </c>
      <c r="Y441" s="73">
        <f t="shared" si="240"/>
        <v>4.8099999999999996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2">
        <f>B437</f>
        <v>1710.31</v>
      </c>
      <c r="C442" s="72">
        <f t="shared" si="240"/>
        <v>1710.31</v>
      </c>
      <c r="D442" s="72">
        <f t="shared" si="240"/>
        <v>1710.31</v>
      </c>
      <c r="E442" s="72">
        <f t="shared" si="240"/>
        <v>1710.31</v>
      </c>
      <c r="F442" s="72">
        <f t="shared" si="240"/>
        <v>1710.31</v>
      </c>
      <c r="G442" s="72">
        <f t="shared" si="240"/>
        <v>1710.31</v>
      </c>
      <c r="H442" s="72">
        <f t="shared" si="240"/>
        <v>1710.31</v>
      </c>
      <c r="I442" s="72">
        <f t="shared" si="240"/>
        <v>1710.31</v>
      </c>
      <c r="J442" s="72">
        <f t="shared" si="240"/>
        <v>1710.31</v>
      </c>
      <c r="K442" s="72">
        <f t="shared" si="240"/>
        <v>1710.31</v>
      </c>
      <c r="L442" s="72">
        <f t="shared" si="240"/>
        <v>1710.31</v>
      </c>
      <c r="M442" s="72">
        <f t="shared" si="240"/>
        <v>1710.31</v>
      </c>
      <c r="N442" s="72">
        <f t="shared" si="240"/>
        <v>1710.31</v>
      </c>
      <c r="O442" s="72">
        <f t="shared" si="240"/>
        <v>1710.31</v>
      </c>
      <c r="P442" s="72">
        <f t="shared" si="240"/>
        <v>1710.31</v>
      </c>
      <c r="Q442" s="72">
        <f t="shared" si="240"/>
        <v>1710.31</v>
      </c>
      <c r="R442" s="72">
        <f t="shared" si="240"/>
        <v>1710.31</v>
      </c>
      <c r="S442" s="72">
        <f t="shared" si="240"/>
        <v>1710.31</v>
      </c>
      <c r="T442" s="72">
        <f t="shared" si="240"/>
        <v>1710.31</v>
      </c>
      <c r="U442" s="72">
        <f t="shared" si="240"/>
        <v>1710.31</v>
      </c>
      <c r="V442" s="72">
        <f t="shared" si="240"/>
        <v>1710.31</v>
      </c>
      <c r="W442" s="72">
        <f t="shared" si="240"/>
        <v>1710.31</v>
      </c>
      <c r="X442" s="72">
        <f t="shared" si="240"/>
        <v>1710.31</v>
      </c>
      <c r="Y442" s="72">
        <f t="shared" si="240"/>
        <v>1710.31</v>
      </c>
      <c r="Z442" s="50"/>
      <c r="AA442" s="50"/>
    </row>
    <row r="443" spans="1:27" s="10" customFormat="1" ht="25.5" customHeight="1" x14ac:dyDescent="0.2">
      <c r="A443" s="32">
        <v>25</v>
      </c>
      <c r="B443" s="70">
        <f t="shared" ref="B443:Y443" si="241">SUM(B444:B447)</f>
        <v>4189.18</v>
      </c>
      <c r="C443" s="70">
        <f t="shared" si="241"/>
        <v>4168.8899999999994</v>
      </c>
      <c r="D443" s="70">
        <f t="shared" si="241"/>
        <v>4183.99</v>
      </c>
      <c r="E443" s="70">
        <f t="shared" si="241"/>
        <v>4192.34</v>
      </c>
      <c r="F443" s="70">
        <f t="shared" si="241"/>
        <v>4213.9399999999996</v>
      </c>
      <c r="G443" s="70">
        <f t="shared" si="241"/>
        <v>4271.6399999999994</v>
      </c>
      <c r="H443" s="70">
        <f t="shared" si="241"/>
        <v>4304.6499999999996</v>
      </c>
      <c r="I443" s="70">
        <f t="shared" si="241"/>
        <v>4335.78</v>
      </c>
      <c r="J443" s="70">
        <f t="shared" si="241"/>
        <v>4344.12</v>
      </c>
      <c r="K443" s="70">
        <f t="shared" si="241"/>
        <v>4352.6099999999997</v>
      </c>
      <c r="L443" s="70">
        <f t="shared" si="241"/>
        <v>4333.05</v>
      </c>
      <c r="M443" s="70">
        <f t="shared" si="241"/>
        <v>4340.68</v>
      </c>
      <c r="N443" s="70">
        <f t="shared" si="241"/>
        <v>4338.13</v>
      </c>
      <c r="O443" s="70">
        <f t="shared" si="241"/>
        <v>4344.38</v>
      </c>
      <c r="P443" s="70">
        <f t="shared" si="241"/>
        <v>4371.59</v>
      </c>
      <c r="Q443" s="70">
        <f t="shared" si="241"/>
        <v>4396.9799999999996</v>
      </c>
      <c r="R443" s="70">
        <f t="shared" si="241"/>
        <v>4397.4799999999996</v>
      </c>
      <c r="S443" s="70">
        <f t="shared" si="241"/>
        <v>4377.9399999999996</v>
      </c>
      <c r="T443" s="70">
        <f t="shared" si="241"/>
        <v>4316.05</v>
      </c>
      <c r="U443" s="70">
        <f t="shared" si="241"/>
        <v>4229.49</v>
      </c>
      <c r="V443" s="70">
        <f t="shared" si="241"/>
        <v>4203.17</v>
      </c>
      <c r="W443" s="70">
        <f t="shared" si="241"/>
        <v>4220.6399999999994</v>
      </c>
      <c r="X443" s="70">
        <f t="shared" si="241"/>
        <v>4177.1099999999997</v>
      </c>
      <c r="Y443" s="70">
        <f t="shared" si="241"/>
        <v>4133.6899999999996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2">
        <f t="shared" ref="B444:Y444" si="242">B128</f>
        <v>1775.54</v>
      </c>
      <c r="C444" s="72">
        <f t="shared" si="242"/>
        <v>1755.25</v>
      </c>
      <c r="D444" s="72">
        <f t="shared" si="242"/>
        <v>1770.35</v>
      </c>
      <c r="E444" s="72">
        <f t="shared" si="242"/>
        <v>1778.7</v>
      </c>
      <c r="F444" s="72">
        <f t="shared" si="242"/>
        <v>1800.3</v>
      </c>
      <c r="G444" s="72">
        <f t="shared" si="242"/>
        <v>1858</v>
      </c>
      <c r="H444" s="72">
        <f t="shared" si="242"/>
        <v>1891.01</v>
      </c>
      <c r="I444" s="72">
        <f t="shared" si="242"/>
        <v>1922.14</v>
      </c>
      <c r="J444" s="72">
        <f t="shared" si="242"/>
        <v>1930.48</v>
      </c>
      <c r="K444" s="72">
        <f t="shared" si="242"/>
        <v>1938.97</v>
      </c>
      <c r="L444" s="72">
        <f t="shared" si="242"/>
        <v>1919.41</v>
      </c>
      <c r="M444" s="72">
        <f t="shared" si="242"/>
        <v>1927.04</v>
      </c>
      <c r="N444" s="72">
        <f t="shared" si="242"/>
        <v>1924.49</v>
      </c>
      <c r="O444" s="72">
        <f t="shared" si="242"/>
        <v>1930.74</v>
      </c>
      <c r="P444" s="72">
        <f t="shared" si="242"/>
        <v>1957.95</v>
      </c>
      <c r="Q444" s="72">
        <f t="shared" si="242"/>
        <v>1983.34</v>
      </c>
      <c r="R444" s="72">
        <f t="shared" si="242"/>
        <v>1983.84</v>
      </c>
      <c r="S444" s="72">
        <f t="shared" si="242"/>
        <v>1964.3</v>
      </c>
      <c r="T444" s="72">
        <f t="shared" si="242"/>
        <v>1902.41</v>
      </c>
      <c r="U444" s="72">
        <f t="shared" si="242"/>
        <v>1815.85</v>
      </c>
      <c r="V444" s="72">
        <f t="shared" si="242"/>
        <v>1789.53</v>
      </c>
      <c r="W444" s="72">
        <f t="shared" si="242"/>
        <v>1807</v>
      </c>
      <c r="X444" s="72">
        <f t="shared" si="242"/>
        <v>1763.47</v>
      </c>
      <c r="Y444" s="72">
        <f t="shared" si="242"/>
        <v>1720.05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1">
        <f>B440</f>
        <v>698.52</v>
      </c>
      <c r="C445" s="71">
        <f t="shared" ref="C445:Y447" si="243">C440</f>
        <v>698.52</v>
      </c>
      <c r="D445" s="71">
        <f t="shared" si="243"/>
        <v>698.52</v>
      </c>
      <c r="E445" s="71">
        <f t="shared" si="243"/>
        <v>698.52</v>
      </c>
      <c r="F445" s="71">
        <f t="shared" si="243"/>
        <v>698.52</v>
      </c>
      <c r="G445" s="71">
        <f t="shared" si="243"/>
        <v>698.52</v>
      </c>
      <c r="H445" s="71">
        <f t="shared" si="243"/>
        <v>698.52</v>
      </c>
      <c r="I445" s="71">
        <f t="shared" si="243"/>
        <v>698.52</v>
      </c>
      <c r="J445" s="71">
        <f t="shared" si="243"/>
        <v>698.52</v>
      </c>
      <c r="K445" s="71">
        <f t="shared" si="243"/>
        <v>698.52</v>
      </c>
      <c r="L445" s="71">
        <f t="shared" si="243"/>
        <v>698.52</v>
      </c>
      <c r="M445" s="71">
        <f t="shared" si="243"/>
        <v>698.52</v>
      </c>
      <c r="N445" s="71">
        <f t="shared" si="243"/>
        <v>698.52</v>
      </c>
      <c r="O445" s="71">
        <f t="shared" si="243"/>
        <v>698.52</v>
      </c>
      <c r="P445" s="71">
        <f t="shared" si="243"/>
        <v>698.52</v>
      </c>
      <c r="Q445" s="71">
        <f t="shared" si="243"/>
        <v>698.52</v>
      </c>
      <c r="R445" s="71">
        <f t="shared" si="243"/>
        <v>698.52</v>
      </c>
      <c r="S445" s="71">
        <f t="shared" si="243"/>
        <v>698.52</v>
      </c>
      <c r="T445" s="71">
        <f t="shared" si="243"/>
        <v>698.52</v>
      </c>
      <c r="U445" s="71">
        <f t="shared" si="243"/>
        <v>698.52</v>
      </c>
      <c r="V445" s="71">
        <f t="shared" si="243"/>
        <v>698.52</v>
      </c>
      <c r="W445" s="71">
        <f t="shared" si="243"/>
        <v>698.52</v>
      </c>
      <c r="X445" s="71">
        <f t="shared" si="243"/>
        <v>698.52</v>
      </c>
      <c r="Y445" s="71">
        <f t="shared" si="243"/>
        <v>698.52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3">
        <f>B441</f>
        <v>4.8099999999999996</v>
      </c>
      <c r="C446" s="73">
        <f t="shared" si="243"/>
        <v>4.8099999999999996</v>
      </c>
      <c r="D446" s="73">
        <f t="shared" si="243"/>
        <v>4.8099999999999996</v>
      </c>
      <c r="E446" s="73">
        <f t="shared" si="243"/>
        <v>4.8099999999999996</v>
      </c>
      <c r="F446" s="73">
        <f t="shared" si="243"/>
        <v>4.8099999999999996</v>
      </c>
      <c r="G446" s="73">
        <f t="shared" si="243"/>
        <v>4.8099999999999996</v>
      </c>
      <c r="H446" s="73">
        <f t="shared" si="243"/>
        <v>4.8099999999999996</v>
      </c>
      <c r="I446" s="73">
        <f t="shared" si="243"/>
        <v>4.8099999999999996</v>
      </c>
      <c r="J446" s="73">
        <f t="shared" si="243"/>
        <v>4.8099999999999996</v>
      </c>
      <c r="K446" s="73">
        <f t="shared" si="243"/>
        <v>4.8099999999999996</v>
      </c>
      <c r="L446" s="73">
        <f t="shared" si="243"/>
        <v>4.8099999999999996</v>
      </c>
      <c r="M446" s="73">
        <f t="shared" si="243"/>
        <v>4.8099999999999996</v>
      </c>
      <c r="N446" s="73">
        <f t="shared" si="243"/>
        <v>4.8099999999999996</v>
      </c>
      <c r="O446" s="73">
        <f t="shared" si="243"/>
        <v>4.8099999999999996</v>
      </c>
      <c r="P446" s="73">
        <f t="shared" si="243"/>
        <v>4.8099999999999996</v>
      </c>
      <c r="Q446" s="73">
        <f t="shared" si="243"/>
        <v>4.8099999999999996</v>
      </c>
      <c r="R446" s="73">
        <f t="shared" si="243"/>
        <v>4.8099999999999996</v>
      </c>
      <c r="S446" s="73">
        <f t="shared" si="243"/>
        <v>4.8099999999999996</v>
      </c>
      <c r="T446" s="73">
        <f t="shared" si="243"/>
        <v>4.8099999999999996</v>
      </c>
      <c r="U446" s="73">
        <f t="shared" si="243"/>
        <v>4.8099999999999996</v>
      </c>
      <c r="V446" s="73">
        <f t="shared" si="243"/>
        <v>4.8099999999999996</v>
      </c>
      <c r="W446" s="73">
        <f t="shared" si="243"/>
        <v>4.8099999999999996</v>
      </c>
      <c r="X446" s="73">
        <f t="shared" si="243"/>
        <v>4.8099999999999996</v>
      </c>
      <c r="Y446" s="73">
        <f t="shared" si="243"/>
        <v>4.8099999999999996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2">
        <f>B442</f>
        <v>1710.31</v>
      </c>
      <c r="C447" s="72">
        <f t="shared" si="243"/>
        <v>1710.31</v>
      </c>
      <c r="D447" s="72">
        <f t="shared" si="243"/>
        <v>1710.31</v>
      </c>
      <c r="E447" s="72">
        <f t="shared" si="243"/>
        <v>1710.31</v>
      </c>
      <c r="F447" s="72">
        <f t="shared" si="243"/>
        <v>1710.31</v>
      </c>
      <c r="G447" s="72">
        <f t="shared" si="243"/>
        <v>1710.31</v>
      </c>
      <c r="H447" s="72">
        <f t="shared" si="243"/>
        <v>1710.31</v>
      </c>
      <c r="I447" s="72">
        <f t="shared" si="243"/>
        <v>1710.31</v>
      </c>
      <c r="J447" s="72">
        <f t="shared" si="243"/>
        <v>1710.31</v>
      </c>
      <c r="K447" s="72">
        <f t="shared" si="243"/>
        <v>1710.31</v>
      </c>
      <c r="L447" s="72">
        <f t="shared" si="243"/>
        <v>1710.31</v>
      </c>
      <c r="M447" s="72">
        <f t="shared" si="243"/>
        <v>1710.31</v>
      </c>
      <c r="N447" s="72">
        <f t="shared" si="243"/>
        <v>1710.31</v>
      </c>
      <c r="O447" s="72">
        <f t="shared" si="243"/>
        <v>1710.31</v>
      </c>
      <c r="P447" s="72">
        <f t="shared" si="243"/>
        <v>1710.31</v>
      </c>
      <c r="Q447" s="72">
        <f t="shared" si="243"/>
        <v>1710.31</v>
      </c>
      <c r="R447" s="72">
        <f t="shared" si="243"/>
        <v>1710.31</v>
      </c>
      <c r="S447" s="72">
        <f t="shared" si="243"/>
        <v>1710.31</v>
      </c>
      <c r="T447" s="72">
        <f t="shared" si="243"/>
        <v>1710.31</v>
      </c>
      <c r="U447" s="72">
        <f t="shared" si="243"/>
        <v>1710.31</v>
      </c>
      <c r="V447" s="72">
        <f t="shared" si="243"/>
        <v>1710.31</v>
      </c>
      <c r="W447" s="72">
        <f t="shared" si="243"/>
        <v>1710.31</v>
      </c>
      <c r="X447" s="72">
        <f t="shared" si="243"/>
        <v>1710.31</v>
      </c>
      <c r="Y447" s="72">
        <f t="shared" si="243"/>
        <v>1710.31</v>
      </c>
      <c r="Z447" s="50"/>
      <c r="AA447" s="50"/>
    </row>
    <row r="448" spans="1:27" s="10" customFormat="1" ht="25.5" customHeight="1" x14ac:dyDescent="0.2">
      <c r="A448" s="32">
        <v>26</v>
      </c>
      <c r="B448" s="70">
        <f t="shared" ref="B448:Y448" si="244">SUM(B449:B452)</f>
        <v>4181.88</v>
      </c>
      <c r="C448" s="70">
        <f t="shared" si="244"/>
        <v>4174.6499999999996</v>
      </c>
      <c r="D448" s="70">
        <f t="shared" si="244"/>
        <v>4145.95</v>
      </c>
      <c r="E448" s="70">
        <f t="shared" si="244"/>
        <v>4173.1899999999996</v>
      </c>
      <c r="F448" s="70">
        <f t="shared" si="244"/>
        <v>4188.08</v>
      </c>
      <c r="G448" s="70">
        <f t="shared" si="244"/>
        <v>4258.03</v>
      </c>
      <c r="H448" s="70">
        <f t="shared" si="244"/>
        <v>4294.55</v>
      </c>
      <c r="I448" s="70">
        <f t="shared" si="244"/>
        <v>4332.01</v>
      </c>
      <c r="J448" s="70">
        <f t="shared" si="244"/>
        <v>4341.2299999999996</v>
      </c>
      <c r="K448" s="70">
        <f t="shared" si="244"/>
        <v>4332.8599999999997</v>
      </c>
      <c r="L448" s="70">
        <f t="shared" si="244"/>
        <v>4319.2199999999993</v>
      </c>
      <c r="M448" s="70">
        <f t="shared" si="244"/>
        <v>4323.63</v>
      </c>
      <c r="N448" s="70">
        <f t="shared" si="244"/>
        <v>4323.59</v>
      </c>
      <c r="O448" s="70">
        <f t="shared" si="244"/>
        <v>4335.4799999999996</v>
      </c>
      <c r="P448" s="70">
        <f t="shared" si="244"/>
        <v>4356.34</v>
      </c>
      <c r="Q448" s="70">
        <f t="shared" si="244"/>
        <v>4386.1099999999997</v>
      </c>
      <c r="R448" s="70">
        <f t="shared" si="244"/>
        <v>4389.68</v>
      </c>
      <c r="S448" s="70">
        <f t="shared" si="244"/>
        <v>4387.59</v>
      </c>
      <c r="T448" s="70">
        <f t="shared" si="244"/>
        <v>4329.6000000000004</v>
      </c>
      <c r="U448" s="70">
        <f t="shared" si="244"/>
        <v>4242.3599999999997</v>
      </c>
      <c r="V448" s="70">
        <f t="shared" si="244"/>
        <v>4246.5599999999995</v>
      </c>
      <c r="W448" s="70">
        <f t="shared" si="244"/>
        <v>4281.34</v>
      </c>
      <c r="X448" s="70">
        <f t="shared" si="244"/>
        <v>4213.1000000000004</v>
      </c>
      <c r="Y448" s="70">
        <f t="shared" si="244"/>
        <v>4170.12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2">
        <f t="shared" ref="B449:Y449" si="245">B133</f>
        <v>1768.24</v>
      </c>
      <c r="C449" s="72">
        <f t="shared" si="245"/>
        <v>1761.01</v>
      </c>
      <c r="D449" s="72">
        <f t="shared" si="245"/>
        <v>1732.31</v>
      </c>
      <c r="E449" s="72">
        <f t="shared" si="245"/>
        <v>1759.55</v>
      </c>
      <c r="F449" s="72">
        <f t="shared" si="245"/>
        <v>1774.44</v>
      </c>
      <c r="G449" s="72">
        <f t="shared" si="245"/>
        <v>1844.39</v>
      </c>
      <c r="H449" s="72">
        <f t="shared" si="245"/>
        <v>1880.91</v>
      </c>
      <c r="I449" s="72">
        <f t="shared" si="245"/>
        <v>1918.37</v>
      </c>
      <c r="J449" s="72">
        <f t="shared" si="245"/>
        <v>1927.59</v>
      </c>
      <c r="K449" s="72">
        <f t="shared" si="245"/>
        <v>1919.22</v>
      </c>
      <c r="L449" s="72">
        <f t="shared" si="245"/>
        <v>1905.58</v>
      </c>
      <c r="M449" s="72">
        <f t="shared" si="245"/>
        <v>1909.99</v>
      </c>
      <c r="N449" s="72">
        <f t="shared" si="245"/>
        <v>1909.95</v>
      </c>
      <c r="O449" s="72">
        <f t="shared" si="245"/>
        <v>1921.84</v>
      </c>
      <c r="P449" s="72">
        <f t="shared" si="245"/>
        <v>1942.7</v>
      </c>
      <c r="Q449" s="72">
        <f t="shared" si="245"/>
        <v>1972.47</v>
      </c>
      <c r="R449" s="72">
        <f t="shared" si="245"/>
        <v>1976.04</v>
      </c>
      <c r="S449" s="72">
        <f t="shared" si="245"/>
        <v>1973.95</v>
      </c>
      <c r="T449" s="72">
        <f t="shared" si="245"/>
        <v>1915.96</v>
      </c>
      <c r="U449" s="72">
        <f t="shared" si="245"/>
        <v>1828.72</v>
      </c>
      <c r="V449" s="72">
        <f t="shared" si="245"/>
        <v>1832.92</v>
      </c>
      <c r="W449" s="72">
        <f t="shared" si="245"/>
        <v>1867.7</v>
      </c>
      <c r="X449" s="72">
        <f t="shared" si="245"/>
        <v>1799.46</v>
      </c>
      <c r="Y449" s="72">
        <f t="shared" si="245"/>
        <v>1756.48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1">
        <f>B445</f>
        <v>698.52</v>
      </c>
      <c r="C450" s="71">
        <f t="shared" ref="C450:Y452" si="246">C445</f>
        <v>698.52</v>
      </c>
      <c r="D450" s="71">
        <f t="shared" si="246"/>
        <v>698.52</v>
      </c>
      <c r="E450" s="71">
        <f t="shared" si="246"/>
        <v>698.52</v>
      </c>
      <c r="F450" s="71">
        <f t="shared" si="246"/>
        <v>698.52</v>
      </c>
      <c r="G450" s="71">
        <f t="shared" si="246"/>
        <v>698.52</v>
      </c>
      <c r="H450" s="71">
        <f t="shared" si="246"/>
        <v>698.52</v>
      </c>
      <c r="I450" s="71">
        <f t="shared" si="246"/>
        <v>698.52</v>
      </c>
      <c r="J450" s="71">
        <f t="shared" si="246"/>
        <v>698.52</v>
      </c>
      <c r="K450" s="71">
        <f t="shared" si="246"/>
        <v>698.52</v>
      </c>
      <c r="L450" s="71">
        <f t="shared" si="246"/>
        <v>698.52</v>
      </c>
      <c r="M450" s="71">
        <f t="shared" si="246"/>
        <v>698.52</v>
      </c>
      <c r="N450" s="71">
        <f t="shared" si="246"/>
        <v>698.52</v>
      </c>
      <c r="O450" s="71">
        <f t="shared" si="246"/>
        <v>698.52</v>
      </c>
      <c r="P450" s="71">
        <f t="shared" si="246"/>
        <v>698.52</v>
      </c>
      <c r="Q450" s="71">
        <f t="shared" si="246"/>
        <v>698.52</v>
      </c>
      <c r="R450" s="71">
        <f t="shared" si="246"/>
        <v>698.52</v>
      </c>
      <c r="S450" s="71">
        <f t="shared" si="246"/>
        <v>698.52</v>
      </c>
      <c r="T450" s="71">
        <f t="shared" si="246"/>
        <v>698.52</v>
      </c>
      <c r="U450" s="71">
        <f t="shared" si="246"/>
        <v>698.52</v>
      </c>
      <c r="V450" s="71">
        <f t="shared" si="246"/>
        <v>698.52</v>
      </c>
      <c r="W450" s="71">
        <f t="shared" si="246"/>
        <v>698.52</v>
      </c>
      <c r="X450" s="71">
        <f t="shared" si="246"/>
        <v>698.52</v>
      </c>
      <c r="Y450" s="71">
        <f t="shared" si="246"/>
        <v>698.52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3">
        <f>B446</f>
        <v>4.8099999999999996</v>
      </c>
      <c r="C451" s="73">
        <f t="shared" si="246"/>
        <v>4.8099999999999996</v>
      </c>
      <c r="D451" s="73">
        <f t="shared" si="246"/>
        <v>4.8099999999999996</v>
      </c>
      <c r="E451" s="73">
        <f t="shared" si="246"/>
        <v>4.8099999999999996</v>
      </c>
      <c r="F451" s="73">
        <f t="shared" si="246"/>
        <v>4.8099999999999996</v>
      </c>
      <c r="G451" s="73">
        <f t="shared" si="246"/>
        <v>4.8099999999999996</v>
      </c>
      <c r="H451" s="73">
        <f t="shared" si="246"/>
        <v>4.8099999999999996</v>
      </c>
      <c r="I451" s="73">
        <f t="shared" si="246"/>
        <v>4.8099999999999996</v>
      </c>
      <c r="J451" s="73">
        <f t="shared" si="246"/>
        <v>4.8099999999999996</v>
      </c>
      <c r="K451" s="73">
        <f t="shared" si="246"/>
        <v>4.8099999999999996</v>
      </c>
      <c r="L451" s="73">
        <f t="shared" si="246"/>
        <v>4.8099999999999996</v>
      </c>
      <c r="M451" s="73">
        <f t="shared" si="246"/>
        <v>4.8099999999999996</v>
      </c>
      <c r="N451" s="73">
        <f t="shared" si="246"/>
        <v>4.8099999999999996</v>
      </c>
      <c r="O451" s="73">
        <f t="shared" si="246"/>
        <v>4.8099999999999996</v>
      </c>
      <c r="P451" s="73">
        <f t="shared" si="246"/>
        <v>4.8099999999999996</v>
      </c>
      <c r="Q451" s="73">
        <f t="shared" si="246"/>
        <v>4.8099999999999996</v>
      </c>
      <c r="R451" s="73">
        <f t="shared" si="246"/>
        <v>4.8099999999999996</v>
      </c>
      <c r="S451" s="73">
        <f t="shared" si="246"/>
        <v>4.8099999999999996</v>
      </c>
      <c r="T451" s="73">
        <f t="shared" si="246"/>
        <v>4.8099999999999996</v>
      </c>
      <c r="U451" s="73">
        <f t="shared" si="246"/>
        <v>4.8099999999999996</v>
      </c>
      <c r="V451" s="73">
        <f t="shared" si="246"/>
        <v>4.8099999999999996</v>
      </c>
      <c r="W451" s="73">
        <f t="shared" si="246"/>
        <v>4.8099999999999996</v>
      </c>
      <c r="X451" s="73">
        <f t="shared" si="246"/>
        <v>4.8099999999999996</v>
      </c>
      <c r="Y451" s="73">
        <f t="shared" si="246"/>
        <v>4.8099999999999996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2">
        <f>B447</f>
        <v>1710.31</v>
      </c>
      <c r="C452" s="72">
        <f t="shared" si="246"/>
        <v>1710.31</v>
      </c>
      <c r="D452" s="72">
        <f t="shared" si="246"/>
        <v>1710.31</v>
      </c>
      <c r="E452" s="72">
        <f t="shared" si="246"/>
        <v>1710.31</v>
      </c>
      <c r="F452" s="72">
        <f t="shared" si="246"/>
        <v>1710.31</v>
      </c>
      <c r="G452" s="72">
        <f t="shared" si="246"/>
        <v>1710.31</v>
      </c>
      <c r="H452" s="72">
        <f t="shared" si="246"/>
        <v>1710.31</v>
      </c>
      <c r="I452" s="72">
        <f t="shared" si="246"/>
        <v>1710.31</v>
      </c>
      <c r="J452" s="72">
        <f t="shared" si="246"/>
        <v>1710.31</v>
      </c>
      <c r="K452" s="72">
        <f t="shared" si="246"/>
        <v>1710.31</v>
      </c>
      <c r="L452" s="72">
        <f t="shared" si="246"/>
        <v>1710.31</v>
      </c>
      <c r="M452" s="72">
        <f t="shared" si="246"/>
        <v>1710.31</v>
      </c>
      <c r="N452" s="72">
        <f t="shared" si="246"/>
        <v>1710.31</v>
      </c>
      <c r="O452" s="72">
        <f t="shared" si="246"/>
        <v>1710.31</v>
      </c>
      <c r="P452" s="72">
        <f t="shared" si="246"/>
        <v>1710.31</v>
      </c>
      <c r="Q452" s="72">
        <f t="shared" si="246"/>
        <v>1710.31</v>
      </c>
      <c r="R452" s="72">
        <f t="shared" si="246"/>
        <v>1710.31</v>
      </c>
      <c r="S452" s="72">
        <f t="shared" si="246"/>
        <v>1710.31</v>
      </c>
      <c r="T452" s="72">
        <f t="shared" si="246"/>
        <v>1710.31</v>
      </c>
      <c r="U452" s="72">
        <f t="shared" si="246"/>
        <v>1710.31</v>
      </c>
      <c r="V452" s="72">
        <f t="shared" si="246"/>
        <v>1710.31</v>
      </c>
      <c r="W452" s="72">
        <f t="shared" si="246"/>
        <v>1710.31</v>
      </c>
      <c r="X452" s="72">
        <f t="shared" si="246"/>
        <v>1710.31</v>
      </c>
      <c r="Y452" s="72">
        <f t="shared" si="246"/>
        <v>1710.31</v>
      </c>
      <c r="Z452" s="50"/>
      <c r="AA452" s="50"/>
    </row>
    <row r="453" spans="1:27" s="10" customFormat="1" ht="25.5" customHeight="1" x14ac:dyDescent="0.2">
      <c r="A453" s="32">
        <v>27</v>
      </c>
      <c r="B453" s="70">
        <f t="shared" ref="B453:Y453" si="247">SUM(B454:B457)</f>
        <v>4218.93</v>
      </c>
      <c r="C453" s="70">
        <f t="shared" si="247"/>
        <v>4232.8500000000004</v>
      </c>
      <c r="D453" s="70">
        <f t="shared" si="247"/>
        <v>4173.6499999999996</v>
      </c>
      <c r="E453" s="70">
        <f t="shared" si="247"/>
        <v>4186.5</v>
      </c>
      <c r="F453" s="70">
        <f t="shared" si="247"/>
        <v>4242.09</v>
      </c>
      <c r="G453" s="70">
        <f t="shared" si="247"/>
        <v>4302.0599999999995</v>
      </c>
      <c r="H453" s="70">
        <f t="shared" si="247"/>
        <v>4326.6099999999997</v>
      </c>
      <c r="I453" s="70">
        <f t="shared" si="247"/>
        <v>4355.04</v>
      </c>
      <c r="J453" s="70">
        <f t="shared" si="247"/>
        <v>4373.88</v>
      </c>
      <c r="K453" s="70">
        <f t="shared" si="247"/>
        <v>4365.08</v>
      </c>
      <c r="L453" s="70">
        <f t="shared" si="247"/>
        <v>4348.78</v>
      </c>
      <c r="M453" s="70">
        <f t="shared" si="247"/>
        <v>4350.9799999999996</v>
      </c>
      <c r="N453" s="70">
        <f t="shared" si="247"/>
        <v>4353.05</v>
      </c>
      <c r="O453" s="70">
        <f t="shared" si="247"/>
        <v>4341.6399999999994</v>
      </c>
      <c r="P453" s="70">
        <f t="shared" si="247"/>
        <v>4368.18</v>
      </c>
      <c r="Q453" s="70">
        <f t="shared" si="247"/>
        <v>4401.34</v>
      </c>
      <c r="R453" s="70">
        <f t="shared" si="247"/>
        <v>4430.3</v>
      </c>
      <c r="S453" s="70">
        <f t="shared" si="247"/>
        <v>4420.7299999999996</v>
      </c>
      <c r="T453" s="70">
        <f t="shared" si="247"/>
        <v>4363.92</v>
      </c>
      <c r="U453" s="70">
        <f t="shared" si="247"/>
        <v>4233.01</v>
      </c>
      <c r="V453" s="70">
        <f t="shared" si="247"/>
        <v>4245.82</v>
      </c>
      <c r="W453" s="70">
        <f t="shared" si="247"/>
        <v>4341.63</v>
      </c>
      <c r="X453" s="70">
        <f t="shared" si="247"/>
        <v>4256.75</v>
      </c>
      <c r="Y453" s="70">
        <f t="shared" si="247"/>
        <v>4186.93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2">
        <f t="shared" ref="B454:Y454" si="248">B138</f>
        <v>1805.29</v>
      </c>
      <c r="C454" s="72">
        <f t="shared" si="248"/>
        <v>1819.21</v>
      </c>
      <c r="D454" s="72">
        <f t="shared" si="248"/>
        <v>1760.01</v>
      </c>
      <c r="E454" s="72">
        <f t="shared" si="248"/>
        <v>1772.86</v>
      </c>
      <c r="F454" s="72">
        <f t="shared" si="248"/>
        <v>1828.45</v>
      </c>
      <c r="G454" s="72">
        <f t="shared" si="248"/>
        <v>1888.42</v>
      </c>
      <c r="H454" s="72">
        <f t="shared" si="248"/>
        <v>1912.97</v>
      </c>
      <c r="I454" s="72">
        <f t="shared" si="248"/>
        <v>1941.4</v>
      </c>
      <c r="J454" s="72">
        <f t="shared" si="248"/>
        <v>1960.24</v>
      </c>
      <c r="K454" s="72">
        <f t="shared" si="248"/>
        <v>1951.44</v>
      </c>
      <c r="L454" s="72">
        <f t="shared" si="248"/>
        <v>1935.14</v>
      </c>
      <c r="M454" s="72">
        <f t="shared" si="248"/>
        <v>1937.34</v>
      </c>
      <c r="N454" s="72">
        <f t="shared" si="248"/>
        <v>1939.41</v>
      </c>
      <c r="O454" s="72">
        <f t="shared" si="248"/>
        <v>1928</v>
      </c>
      <c r="P454" s="72">
        <f t="shared" si="248"/>
        <v>1954.54</v>
      </c>
      <c r="Q454" s="72">
        <f t="shared" si="248"/>
        <v>1987.7</v>
      </c>
      <c r="R454" s="72">
        <f t="shared" si="248"/>
        <v>2016.66</v>
      </c>
      <c r="S454" s="72">
        <f t="shared" si="248"/>
        <v>2007.09</v>
      </c>
      <c r="T454" s="72">
        <f t="shared" si="248"/>
        <v>1950.28</v>
      </c>
      <c r="U454" s="72">
        <f t="shared" si="248"/>
        <v>1819.37</v>
      </c>
      <c r="V454" s="72">
        <f t="shared" si="248"/>
        <v>1832.18</v>
      </c>
      <c r="W454" s="72">
        <f t="shared" si="248"/>
        <v>1927.99</v>
      </c>
      <c r="X454" s="72">
        <f t="shared" si="248"/>
        <v>1843.11</v>
      </c>
      <c r="Y454" s="72">
        <f t="shared" si="248"/>
        <v>1773.29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1">
        <f>B450</f>
        <v>698.52</v>
      </c>
      <c r="C455" s="71">
        <f t="shared" ref="C455:Y457" si="249">C450</f>
        <v>698.52</v>
      </c>
      <c r="D455" s="71">
        <f t="shared" si="249"/>
        <v>698.52</v>
      </c>
      <c r="E455" s="71">
        <f t="shared" si="249"/>
        <v>698.52</v>
      </c>
      <c r="F455" s="71">
        <f t="shared" si="249"/>
        <v>698.52</v>
      </c>
      <c r="G455" s="71">
        <f t="shared" si="249"/>
        <v>698.52</v>
      </c>
      <c r="H455" s="71">
        <f t="shared" si="249"/>
        <v>698.52</v>
      </c>
      <c r="I455" s="71">
        <f t="shared" si="249"/>
        <v>698.52</v>
      </c>
      <c r="J455" s="71">
        <f t="shared" si="249"/>
        <v>698.52</v>
      </c>
      <c r="K455" s="71">
        <f t="shared" si="249"/>
        <v>698.52</v>
      </c>
      <c r="L455" s="71">
        <f t="shared" si="249"/>
        <v>698.52</v>
      </c>
      <c r="M455" s="71">
        <f t="shared" si="249"/>
        <v>698.52</v>
      </c>
      <c r="N455" s="71">
        <f t="shared" si="249"/>
        <v>698.52</v>
      </c>
      <c r="O455" s="71">
        <f t="shared" si="249"/>
        <v>698.52</v>
      </c>
      <c r="P455" s="71">
        <f t="shared" si="249"/>
        <v>698.52</v>
      </c>
      <c r="Q455" s="71">
        <f t="shared" si="249"/>
        <v>698.52</v>
      </c>
      <c r="R455" s="71">
        <f t="shared" si="249"/>
        <v>698.52</v>
      </c>
      <c r="S455" s="71">
        <f t="shared" si="249"/>
        <v>698.52</v>
      </c>
      <c r="T455" s="71">
        <f t="shared" si="249"/>
        <v>698.52</v>
      </c>
      <c r="U455" s="71">
        <f t="shared" si="249"/>
        <v>698.52</v>
      </c>
      <c r="V455" s="71">
        <f t="shared" si="249"/>
        <v>698.52</v>
      </c>
      <c r="W455" s="71">
        <f t="shared" si="249"/>
        <v>698.52</v>
      </c>
      <c r="X455" s="71">
        <f t="shared" si="249"/>
        <v>698.52</v>
      </c>
      <c r="Y455" s="71">
        <f t="shared" si="249"/>
        <v>698.52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3">
        <f>B451</f>
        <v>4.8099999999999996</v>
      </c>
      <c r="C456" s="73">
        <f t="shared" si="249"/>
        <v>4.8099999999999996</v>
      </c>
      <c r="D456" s="73">
        <f t="shared" si="249"/>
        <v>4.8099999999999996</v>
      </c>
      <c r="E456" s="73">
        <f t="shared" si="249"/>
        <v>4.8099999999999996</v>
      </c>
      <c r="F456" s="73">
        <f t="shared" si="249"/>
        <v>4.8099999999999996</v>
      </c>
      <c r="G456" s="73">
        <f t="shared" si="249"/>
        <v>4.8099999999999996</v>
      </c>
      <c r="H456" s="73">
        <f t="shared" si="249"/>
        <v>4.8099999999999996</v>
      </c>
      <c r="I456" s="73">
        <f t="shared" si="249"/>
        <v>4.8099999999999996</v>
      </c>
      <c r="J456" s="73">
        <f t="shared" si="249"/>
        <v>4.8099999999999996</v>
      </c>
      <c r="K456" s="73">
        <f t="shared" si="249"/>
        <v>4.8099999999999996</v>
      </c>
      <c r="L456" s="73">
        <f t="shared" si="249"/>
        <v>4.8099999999999996</v>
      </c>
      <c r="M456" s="73">
        <f t="shared" si="249"/>
        <v>4.8099999999999996</v>
      </c>
      <c r="N456" s="73">
        <f t="shared" si="249"/>
        <v>4.8099999999999996</v>
      </c>
      <c r="O456" s="73">
        <f t="shared" si="249"/>
        <v>4.8099999999999996</v>
      </c>
      <c r="P456" s="73">
        <f t="shared" si="249"/>
        <v>4.8099999999999996</v>
      </c>
      <c r="Q456" s="73">
        <f t="shared" si="249"/>
        <v>4.8099999999999996</v>
      </c>
      <c r="R456" s="73">
        <f t="shared" si="249"/>
        <v>4.8099999999999996</v>
      </c>
      <c r="S456" s="73">
        <f t="shared" si="249"/>
        <v>4.8099999999999996</v>
      </c>
      <c r="T456" s="73">
        <f t="shared" si="249"/>
        <v>4.8099999999999996</v>
      </c>
      <c r="U456" s="73">
        <f t="shared" si="249"/>
        <v>4.8099999999999996</v>
      </c>
      <c r="V456" s="73">
        <f t="shared" si="249"/>
        <v>4.8099999999999996</v>
      </c>
      <c r="W456" s="73">
        <f t="shared" si="249"/>
        <v>4.8099999999999996</v>
      </c>
      <c r="X456" s="73">
        <f t="shared" si="249"/>
        <v>4.8099999999999996</v>
      </c>
      <c r="Y456" s="73">
        <f t="shared" si="249"/>
        <v>4.8099999999999996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2">
        <f>B452</f>
        <v>1710.31</v>
      </c>
      <c r="C457" s="72">
        <f t="shared" si="249"/>
        <v>1710.31</v>
      </c>
      <c r="D457" s="72">
        <f t="shared" si="249"/>
        <v>1710.31</v>
      </c>
      <c r="E457" s="72">
        <f t="shared" si="249"/>
        <v>1710.31</v>
      </c>
      <c r="F457" s="72">
        <f t="shared" si="249"/>
        <v>1710.31</v>
      </c>
      <c r="G457" s="72">
        <f t="shared" si="249"/>
        <v>1710.31</v>
      </c>
      <c r="H457" s="72">
        <f t="shared" si="249"/>
        <v>1710.31</v>
      </c>
      <c r="I457" s="72">
        <f t="shared" si="249"/>
        <v>1710.31</v>
      </c>
      <c r="J457" s="72">
        <f t="shared" si="249"/>
        <v>1710.31</v>
      </c>
      <c r="K457" s="72">
        <f t="shared" si="249"/>
        <v>1710.31</v>
      </c>
      <c r="L457" s="72">
        <f t="shared" si="249"/>
        <v>1710.31</v>
      </c>
      <c r="M457" s="72">
        <f t="shared" si="249"/>
        <v>1710.31</v>
      </c>
      <c r="N457" s="72">
        <f t="shared" si="249"/>
        <v>1710.31</v>
      </c>
      <c r="O457" s="72">
        <f t="shared" si="249"/>
        <v>1710.31</v>
      </c>
      <c r="P457" s="72">
        <f t="shared" si="249"/>
        <v>1710.31</v>
      </c>
      <c r="Q457" s="72">
        <f t="shared" si="249"/>
        <v>1710.31</v>
      </c>
      <c r="R457" s="72">
        <f t="shared" si="249"/>
        <v>1710.31</v>
      </c>
      <c r="S457" s="72">
        <f t="shared" si="249"/>
        <v>1710.31</v>
      </c>
      <c r="T457" s="72">
        <f t="shared" si="249"/>
        <v>1710.31</v>
      </c>
      <c r="U457" s="72">
        <f t="shared" si="249"/>
        <v>1710.31</v>
      </c>
      <c r="V457" s="72">
        <f t="shared" si="249"/>
        <v>1710.31</v>
      </c>
      <c r="W457" s="72">
        <f t="shared" si="249"/>
        <v>1710.31</v>
      </c>
      <c r="X457" s="72">
        <f t="shared" si="249"/>
        <v>1710.31</v>
      </c>
      <c r="Y457" s="72">
        <f t="shared" si="249"/>
        <v>1710.31</v>
      </c>
      <c r="Z457" s="50"/>
      <c r="AA457" s="50"/>
    </row>
    <row r="458" spans="1:27" s="10" customFormat="1" ht="25.5" customHeight="1" x14ac:dyDescent="0.2">
      <c r="A458" s="32">
        <v>28</v>
      </c>
      <c r="B458" s="70">
        <f t="shared" ref="B458:Y458" si="250">SUM(B459:B462)</f>
        <v>4180.83</v>
      </c>
      <c r="C458" s="70">
        <f t="shared" si="250"/>
        <v>4190.5200000000004</v>
      </c>
      <c r="D458" s="70">
        <f t="shared" si="250"/>
        <v>4151.96</v>
      </c>
      <c r="E458" s="70">
        <f t="shared" si="250"/>
        <v>4181.78</v>
      </c>
      <c r="F458" s="70">
        <f t="shared" si="250"/>
        <v>4191.7700000000004</v>
      </c>
      <c r="G458" s="70">
        <f t="shared" si="250"/>
        <v>4245.99</v>
      </c>
      <c r="H458" s="70">
        <f t="shared" si="250"/>
        <v>4257.4399999999996</v>
      </c>
      <c r="I458" s="70">
        <f t="shared" si="250"/>
        <v>4253.99</v>
      </c>
      <c r="J458" s="70">
        <f t="shared" si="250"/>
        <v>4257.3899999999994</v>
      </c>
      <c r="K458" s="70">
        <f t="shared" si="250"/>
        <v>4240.67</v>
      </c>
      <c r="L458" s="70">
        <f t="shared" si="250"/>
        <v>4205.8099999999995</v>
      </c>
      <c r="M458" s="70">
        <f t="shared" si="250"/>
        <v>4213.5599999999995</v>
      </c>
      <c r="N458" s="70">
        <f t="shared" si="250"/>
        <v>4211.5599999999995</v>
      </c>
      <c r="O458" s="70">
        <f t="shared" si="250"/>
        <v>4220.95</v>
      </c>
      <c r="P458" s="70">
        <f t="shared" si="250"/>
        <v>4236.37</v>
      </c>
      <c r="Q458" s="70">
        <f t="shared" si="250"/>
        <v>4299.3999999999996</v>
      </c>
      <c r="R458" s="70">
        <f t="shared" si="250"/>
        <v>4303.59</v>
      </c>
      <c r="S458" s="70">
        <f t="shared" si="250"/>
        <v>4301.8</v>
      </c>
      <c r="T458" s="70">
        <f t="shared" si="250"/>
        <v>4256.6899999999996</v>
      </c>
      <c r="U458" s="70">
        <f t="shared" si="250"/>
        <v>4195.8599999999997</v>
      </c>
      <c r="V458" s="70">
        <f t="shared" si="250"/>
        <v>4199.92</v>
      </c>
      <c r="W458" s="70">
        <f t="shared" si="250"/>
        <v>4245.78</v>
      </c>
      <c r="X458" s="70">
        <f t="shared" si="250"/>
        <v>4208.09</v>
      </c>
      <c r="Y458" s="70">
        <f t="shared" si="250"/>
        <v>4172.4799999999996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2">
        <f t="shared" ref="B459:Y459" si="251">B143</f>
        <v>1767.19</v>
      </c>
      <c r="C459" s="72">
        <f t="shared" si="251"/>
        <v>1776.88</v>
      </c>
      <c r="D459" s="72">
        <f t="shared" si="251"/>
        <v>1738.32</v>
      </c>
      <c r="E459" s="72">
        <f t="shared" si="251"/>
        <v>1768.14</v>
      </c>
      <c r="F459" s="72">
        <f t="shared" si="251"/>
        <v>1778.13</v>
      </c>
      <c r="G459" s="72">
        <f t="shared" si="251"/>
        <v>1832.35</v>
      </c>
      <c r="H459" s="72">
        <f t="shared" si="251"/>
        <v>1843.8</v>
      </c>
      <c r="I459" s="72">
        <f t="shared" si="251"/>
        <v>1840.35</v>
      </c>
      <c r="J459" s="72">
        <f t="shared" si="251"/>
        <v>1843.75</v>
      </c>
      <c r="K459" s="72">
        <f t="shared" si="251"/>
        <v>1827.03</v>
      </c>
      <c r="L459" s="72">
        <f t="shared" si="251"/>
        <v>1792.17</v>
      </c>
      <c r="M459" s="72">
        <f t="shared" si="251"/>
        <v>1799.92</v>
      </c>
      <c r="N459" s="72">
        <f t="shared" si="251"/>
        <v>1797.92</v>
      </c>
      <c r="O459" s="72">
        <f t="shared" si="251"/>
        <v>1807.31</v>
      </c>
      <c r="P459" s="72">
        <f t="shared" si="251"/>
        <v>1822.73</v>
      </c>
      <c r="Q459" s="72">
        <f t="shared" si="251"/>
        <v>1885.76</v>
      </c>
      <c r="R459" s="72">
        <f t="shared" si="251"/>
        <v>1889.95</v>
      </c>
      <c r="S459" s="72">
        <f t="shared" si="251"/>
        <v>1888.16</v>
      </c>
      <c r="T459" s="72">
        <f t="shared" si="251"/>
        <v>1843.05</v>
      </c>
      <c r="U459" s="72">
        <f t="shared" si="251"/>
        <v>1782.22</v>
      </c>
      <c r="V459" s="72">
        <f t="shared" si="251"/>
        <v>1786.28</v>
      </c>
      <c r="W459" s="72">
        <f t="shared" si="251"/>
        <v>1832.14</v>
      </c>
      <c r="X459" s="72">
        <f t="shared" si="251"/>
        <v>1794.45</v>
      </c>
      <c r="Y459" s="72">
        <f t="shared" si="251"/>
        <v>1758.84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1">
        <f>B455</f>
        <v>698.52</v>
      </c>
      <c r="C460" s="71">
        <f t="shared" ref="C460:Y462" si="252">C455</f>
        <v>698.52</v>
      </c>
      <c r="D460" s="71">
        <f t="shared" si="252"/>
        <v>698.52</v>
      </c>
      <c r="E460" s="71">
        <f t="shared" si="252"/>
        <v>698.52</v>
      </c>
      <c r="F460" s="71">
        <f t="shared" si="252"/>
        <v>698.52</v>
      </c>
      <c r="G460" s="71">
        <f t="shared" si="252"/>
        <v>698.52</v>
      </c>
      <c r="H460" s="71">
        <f t="shared" si="252"/>
        <v>698.52</v>
      </c>
      <c r="I460" s="71">
        <f t="shared" si="252"/>
        <v>698.52</v>
      </c>
      <c r="J460" s="71">
        <f t="shared" si="252"/>
        <v>698.52</v>
      </c>
      <c r="K460" s="71">
        <f t="shared" si="252"/>
        <v>698.52</v>
      </c>
      <c r="L460" s="71">
        <f t="shared" si="252"/>
        <v>698.52</v>
      </c>
      <c r="M460" s="71">
        <f t="shared" si="252"/>
        <v>698.52</v>
      </c>
      <c r="N460" s="71">
        <f t="shared" si="252"/>
        <v>698.52</v>
      </c>
      <c r="O460" s="71">
        <f t="shared" si="252"/>
        <v>698.52</v>
      </c>
      <c r="P460" s="71">
        <f t="shared" si="252"/>
        <v>698.52</v>
      </c>
      <c r="Q460" s="71">
        <f t="shared" si="252"/>
        <v>698.52</v>
      </c>
      <c r="R460" s="71">
        <f t="shared" si="252"/>
        <v>698.52</v>
      </c>
      <c r="S460" s="71">
        <f t="shared" si="252"/>
        <v>698.52</v>
      </c>
      <c r="T460" s="71">
        <f t="shared" si="252"/>
        <v>698.52</v>
      </c>
      <c r="U460" s="71">
        <f t="shared" si="252"/>
        <v>698.52</v>
      </c>
      <c r="V460" s="71">
        <f t="shared" si="252"/>
        <v>698.52</v>
      </c>
      <c r="W460" s="71">
        <f t="shared" si="252"/>
        <v>698.52</v>
      </c>
      <c r="X460" s="71">
        <f t="shared" si="252"/>
        <v>698.52</v>
      </c>
      <c r="Y460" s="71">
        <f t="shared" si="252"/>
        <v>698.52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3">
        <f>B456</f>
        <v>4.8099999999999996</v>
      </c>
      <c r="C461" s="73">
        <f t="shared" si="252"/>
        <v>4.8099999999999996</v>
      </c>
      <c r="D461" s="73">
        <f t="shared" si="252"/>
        <v>4.8099999999999996</v>
      </c>
      <c r="E461" s="73">
        <f t="shared" si="252"/>
        <v>4.8099999999999996</v>
      </c>
      <c r="F461" s="73">
        <f t="shared" si="252"/>
        <v>4.8099999999999996</v>
      </c>
      <c r="G461" s="73">
        <f t="shared" si="252"/>
        <v>4.8099999999999996</v>
      </c>
      <c r="H461" s="73">
        <f t="shared" si="252"/>
        <v>4.8099999999999996</v>
      </c>
      <c r="I461" s="73">
        <f t="shared" si="252"/>
        <v>4.8099999999999996</v>
      </c>
      <c r="J461" s="73">
        <f t="shared" si="252"/>
        <v>4.8099999999999996</v>
      </c>
      <c r="K461" s="73">
        <f t="shared" si="252"/>
        <v>4.8099999999999996</v>
      </c>
      <c r="L461" s="73">
        <f t="shared" si="252"/>
        <v>4.8099999999999996</v>
      </c>
      <c r="M461" s="73">
        <f t="shared" si="252"/>
        <v>4.8099999999999996</v>
      </c>
      <c r="N461" s="73">
        <f t="shared" si="252"/>
        <v>4.8099999999999996</v>
      </c>
      <c r="O461" s="73">
        <f t="shared" si="252"/>
        <v>4.8099999999999996</v>
      </c>
      <c r="P461" s="73">
        <f t="shared" si="252"/>
        <v>4.8099999999999996</v>
      </c>
      <c r="Q461" s="73">
        <f t="shared" si="252"/>
        <v>4.8099999999999996</v>
      </c>
      <c r="R461" s="73">
        <f t="shared" si="252"/>
        <v>4.8099999999999996</v>
      </c>
      <c r="S461" s="73">
        <f t="shared" si="252"/>
        <v>4.8099999999999996</v>
      </c>
      <c r="T461" s="73">
        <f t="shared" si="252"/>
        <v>4.8099999999999996</v>
      </c>
      <c r="U461" s="73">
        <f t="shared" si="252"/>
        <v>4.8099999999999996</v>
      </c>
      <c r="V461" s="73">
        <f t="shared" si="252"/>
        <v>4.8099999999999996</v>
      </c>
      <c r="W461" s="73">
        <f t="shared" si="252"/>
        <v>4.8099999999999996</v>
      </c>
      <c r="X461" s="73">
        <f t="shared" si="252"/>
        <v>4.8099999999999996</v>
      </c>
      <c r="Y461" s="73">
        <f t="shared" si="252"/>
        <v>4.8099999999999996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2">
        <f>B457</f>
        <v>1710.31</v>
      </c>
      <c r="C462" s="72">
        <f t="shared" si="252"/>
        <v>1710.31</v>
      </c>
      <c r="D462" s="72">
        <f t="shared" si="252"/>
        <v>1710.31</v>
      </c>
      <c r="E462" s="72">
        <f t="shared" si="252"/>
        <v>1710.31</v>
      </c>
      <c r="F462" s="72">
        <f t="shared" si="252"/>
        <v>1710.31</v>
      </c>
      <c r="G462" s="72">
        <f t="shared" si="252"/>
        <v>1710.31</v>
      </c>
      <c r="H462" s="72">
        <f t="shared" si="252"/>
        <v>1710.31</v>
      </c>
      <c r="I462" s="72">
        <f t="shared" si="252"/>
        <v>1710.31</v>
      </c>
      <c r="J462" s="72">
        <f t="shared" si="252"/>
        <v>1710.31</v>
      </c>
      <c r="K462" s="72">
        <f t="shared" si="252"/>
        <v>1710.31</v>
      </c>
      <c r="L462" s="72">
        <f t="shared" si="252"/>
        <v>1710.31</v>
      </c>
      <c r="M462" s="72">
        <f t="shared" si="252"/>
        <v>1710.31</v>
      </c>
      <c r="N462" s="72">
        <f t="shared" si="252"/>
        <v>1710.31</v>
      </c>
      <c r="O462" s="72">
        <f t="shared" si="252"/>
        <v>1710.31</v>
      </c>
      <c r="P462" s="72">
        <f t="shared" si="252"/>
        <v>1710.31</v>
      </c>
      <c r="Q462" s="72">
        <f t="shared" si="252"/>
        <v>1710.31</v>
      </c>
      <c r="R462" s="72">
        <f t="shared" si="252"/>
        <v>1710.31</v>
      </c>
      <c r="S462" s="72">
        <f t="shared" si="252"/>
        <v>1710.31</v>
      </c>
      <c r="T462" s="72">
        <f t="shared" si="252"/>
        <v>1710.31</v>
      </c>
      <c r="U462" s="72">
        <f t="shared" si="252"/>
        <v>1710.31</v>
      </c>
      <c r="V462" s="72">
        <f t="shared" si="252"/>
        <v>1710.31</v>
      </c>
      <c r="W462" s="72">
        <f t="shared" si="252"/>
        <v>1710.31</v>
      </c>
      <c r="X462" s="72">
        <f t="shared" si="252"/>
        <v>1710.31</v>
      </c>
      <c r="Y462" s="72">
        <f t="shared" si="252"/>
        <v>1710.31</v>
      </c>
      <c r="Z462" s="50"/>
      <c r="AA462" s="50"/>
    </row>
    <row r="463" spans="1:27" s="10" customFormat="1" ht="25.5" customHeight="1" x14ac:dyDescent="0.2">
      <c r="A463" s="32">
        <v>29</v>
      </c>
      <c r="B463" s="70">
        <f t="shared" ref="B463:Y463" si="253">SUM(B464:B467)</f>
        <v>4174.6499999999996</v>
      </c>
      <c r="C463" s="70">
        <f t="shared" si="253"/>
        <v>4124.55</v>
      </c>
      <c r="D463" s="70">
        <f t="shared" si="253"/>
        <v>4104.8099999999995</v>
      </c>
      <c r="E463" s="70">
        <f t="shared" si="253"/>
        <v>4178.3899999999994</v>
      </c>
      <c r="F463" s="70">
        <f t="shared" si="253"/>
        <v>4362.76</v>
      </c>
      <c r="G463" s="70">
        <f t="shared" si="253"/>
        <v>4410.7700000000004</v>
      </c>
      <c r="H463" s="70">
        <f t="shared" si="253"/>
        <v>4452.8899999999994</v>
      </c>
      <c r="I463" s="70">
        <f t="shared" si="253"/>
        <v>4457.7299999999996</v>
      </c>
      <c r="J463" s="70">
        <f t="shared" si="253"/>
        <v>4511.58</v>
      </c>
      <c r="K463" s="70">
        <f t="shared" si="253"/>
        <v>4501.25</v>
      </c>
      <c r="L463" s="70">
        <f t="shared" si="253"/>
        <v>4473.8999999999996</v>
      </c>
      <c r="M463" s="70">
        <f t="shared" si="253"/>
        <v>4462.1099999999997</v>
      </c>
      <c r="N463" s="70">
        <f t="shared" si="253"/>
        <v>4475.87</v>
      </c>
      <c r="O463" s="70">
        <f t="shared" si="253"/>
        <v>4487.1499999999996</v>
      </c>
      <c r="P463" s="70">
        <f t="shared" si="253"/>
        <v>4499.53</v>
      </c>
      <c r="Q463" s="70">
        <f t="shared" si="253"/>
        <v>4643.2999999999993</v>
      </c>
      <c r="R463" s="70">
        <f t="shared" si="253"/>
        <v>4571.3799999999992</v>
      </c>
      <c r="S463" s="70">
        <f t="shared" si="253"/>
        <v>4571.8500000000004</v>
      </c>
      <c r="T463" s="70">
        <f t="shared" si="253"/>
        <v>4533.28</v>
      </c>
      <c r="U463" s="70">
        <f t="shared" si="253"/>
        <v>4446.16</v>
      </c>
      <c r="V463" s="70">
        <f t="shared" si="253"/>
        <v>4360.8500000000004</v>
      </c>
      <c r="W463" s="70">
        <f t="shared" si="253"/>
        <v>4291.17</v>
      </c>
      <c r="X463" s="70">
        <f t="shared" si="253"/>
        <v>4227.0200000000004</v>
      </c>
      <c r="Y463" s="70">
        <f t="shared" si="253"/>
        <v>4102.6099999999997</v>
      </c>
      <c r="Z463" s="51"/>
      <c r="AA463" s="51"/>
    </row>
    <row r="464" spans="1:27" s="13" customFormat="1" ht="25.5" customHeight="1" outlineLevel="1" x14ac:dyDescent="0.2">
      <c r="A464" s="48" t="s">
        <v>31</v>
      </c>
      <c r="B464" s="72">
        <f t="shared" ref="B464:Y464" si="254">B148</f>
        <v>1761.01</v>
      </c>
      <c r="C464" s="72">
        <f t="shared" si="254"/>
        <v>1710.91</v>
      </c>
      <c r="D464" s="72">
        <f t="shared" si="254"/>
        <v>1691.17</v>
      </c>
      <c r="E464" s="72">
        <f t="shared" si="254"/>
        <v>1764.75</v>
      </c>
      <c r="F464" s="72">
        <f t="shared" si="254"/>
        <v>1949.12</v>
      </c>
      <c r="G464" s="72">
        <f t="shared" si="254"/>
        <v>1997.13</v>
      </c>
      <c r="H464" s="72">
        <f t="shared" si="254"/>
        <v>2039.25</v>
      </c>
      <c r="I464" s="72">
        <f t="shared" si="254"/>
        <v>2044.09</v>
      </c>
      <c r="J464" s="72">
        <f t="shared" si="254"/>
        <v>2097.94</v>
      </c>
      <c r="K464" s="72">
        <f t="shared" si="254"/>
        <v>2087.61</v>
      </c>
      <c r="L464" s="72">
        <f t="shared" si="254"/>
        <v>2060.2600000000002</v>
      </c>
      <c r="M464" s="72">
        <f t="shared" si="254"/>
        <v>2048.4699999999998</v>
      </c>
      <c r="N464" s="72">
        <f t="shared" si="254"/>
        <v>2062.23</v>
      </c>
      <c r="O464" s="72">
        <f t="shared" si="254"/>
        <v>2073.5100000000002</v>
      </c>
      <c r="P464" s="72">
        <f t="shared" si="254"/>
        <v>2085.89</v>
      </c>
      <c r="Q464" s="72">
        <f t="shared" si="254"/>
        <v>2229.66</v>
      </c>
      <c r="R464" s="72">
        <f t="shared" si="254"/>
        <v>2157.7399999999998</v>
      </c>
      <c r="S464" s="72">
        <f t="shared" si="254"/>
        <v>2158.21</v>
      </c>
      <c r="T464" s="72">
        <f t="shared" si="254"/>
        <v>2119.64</v>
      </c>
      <c r="U464" s="72">
        <f t="shared" si="254"/>
        <v>2032.52</v>
      </c>
      <c r="V464" s="72">
        <f t="shared" si="254"/>
        <v>1947.21</v>
      </c>
      <c r="W464" s="72">
        <f t="shared" si="254"/>
        <v>1877.53</v>
      </c>
      <c r="X464" s="72">
        <f t="shared" si="254"/>
        <v>1813.38</v>
      </c>
      <c r="Y464" s="72">
        <f t="shared" si="254"/>
        <v>1688.97</v>
      </c>
      <c r="Z464" s="50"/>
      <c r="AA464" s="50"/>
    </row>
    <row r="465" spans="1:27" s="13" customFormat="1" ht="25.5" customHeight="1" outlineLevel="1" x14ac:dyDescent="0.25">
      <c r="A465" s="48" t="s">
        <v>32</v>
      </c>
      <c r="B465" s="71">
        <f>B460</f>
        <v>698.52</v>
      </c>
      <c r="C465" s="71">
        <f t="shared" ref="C465:Y467" si="255">C460</f>
        <v>698.52</v>
      </c>
      <c r="D465" s="71">
        <f t="shared" si="255"/>
        <v>698.52</v>
      </c>
      <c r="E465" s="71">
        <f t="shared" si="255"/>
        <v>698.52</v>
      </c>
      <c r="F465" s="71">
        <f t="shared" si="255"/>
        <v>698.52</v>
      </c>
      <c r="G465" s="71">
        <f t="shared" si="255"/>
        <v>698.52</v>
      </c>
      <c r="H465" s="71">
        <f t="shared" si="255"/>
        <v>698.52</v>
      </c>
      <c r="I465" s="71">
        <f t="shared" si="255"/>
        <v>698.52</v>
      </c>
      <c r="J465" s="71">
        <f t="shared" si="255"/>
        <v>698.52</v>
      </c>
      <c r="K465" s="71">
        <f t="shared" si="255"/>
        <v>698.52</v>
      </c>
      <c r="L465" s="71">
        <f t="shared" si="255"/>
        <v>698.52</v>
      </c>
      <c r="M465" s="71">
        <f t="shared" si="255"/>
        <v>698.52</v>
      </c>
      <c r="N465" s="71">
        <f t="shared" si="255"/>
        <v>698.52</v>
      </c>
      <c r="O465" s="71">
        <f t="shared" si="255"/>
        <v>698.52</v>
      </c>
      <c r="P465" s="71">
        <f t="shared" si="255"/>
        <v>698.52</v>
      </c>
      <c r="Q465" s="71">
        <f t="shared" si="255"/>
        <v>698.52</v>
      </c>
      <c r="R465" s="71">
        <f t="shared" si="255"/>
        <v>698.52</v>
      </c>
      <c r="S465" s="71">
        <f t="shared" si="255"/>
        <v>698.52</v>
      </c>
      <c r="T465" s="71">
        <f t="shared" si="255"/>
        <v>698.52</v>
      </c>
      <c r="U465" s="71">
        <f t="shared" si="255"/>
        <v>698.52</v>
      </c>
      <c r="V465" s="71">
        <f t="shared" si="255"/>
        <v>698.52</v>
      </c>
      <c r="W465" s="71">
        <f t="shared" si="255"/>
        <v>698.52</v>
      </c>
      <c r="X465" s="71">
        <f t="shared" si="255"/>
        <v>698.52</v>
      </c>
      <c r="Y465" s="71">
        <f t="shared" si="255"/>
        <v>698.52</v>
      </c>
      <c r="Z465" s="50"/>
      <c r="AA465" s="50"/>
    </row>
    <row r="466" spans="1:27" s="13" customFormat="1" ht="33" customHeight="1" outlineLevel="1" x14ac:dyDescent="0.2">
      <c r="A466" s="48" t="s">
        <v>33</v>
      </c>
      <c r="B466" s="73">
        <f>B461</f>
        <v>4.8099999999999996</v>
      </c>
      <c r="C466" s="73">
        <f t="shared" si="255"/>
        <v>4.8099999999999996</v>
      </c>
      <c r="D466" s="73">
        <f t="shared" si="255"/>
        <v>4.8099999999999996</v>
      </c>
      <c r="E466" s="73">
        <f t="shared" si="255"/>
        <v>4.8099999999999996</v>
      </c>
      <c r="F466" s="73">
        <f t="shared" si="255"/>
        <v>4.8099999999999996</v>
      </c>
      <c r="G466" s="73">
        <f t="shared" si="255"/>
        <v>4.8099999999999996</v>
      </c>
      <c r="H466" s="73">
        <f t="shared" si="255"/>
        <v>4.8099999999999996</v>
      </c>
      <c r="I466" s="73">
        <f t="shared" si="255"/>
        <v>4.8099999999999996</v>
      </c>
      <c r="J466" s="73">
        <f t="shared" si="255"/>
        <v>4.8099999999999996</v>
      </c>
      <c r="K466" s="73">
        <f t="shared" si="255"/>
        <v>4.8099999999999996</v>
      </c>
      <c r="L466" s="73">
        <f t="shared" si="255"/>
        <v>4.8099999999999996</v>
      </c>
      <c r="M466" s="73">
        <f t="shared" si="255"/>
        <v>4.8099999999999996</v>
      </c>
      <c r="N466" s="73">
        <f t="shared" si="255"/>
        <v>4.8099999999999996</v>
      </c>
      <c r="O466" s="73">
        <f t="shared" si="255"/>
        <v>4.8099999999999996</v>
      </c>
      <c r="P466" s="73">
        <f t="shared" si="255"/>
        <v>4.8099999999999996</v>
      </c>
      <c r="Q466" s="73">
        <f t="shared" si="255"/>
        <v>4.8099999999999996</v>
      </c>
      <c r="R466" s="73">
        <f t="shared" si="255"/>
        <v>4.8099999999999996</v>
      </c>
      <c r="S466" s="73">
        <f t="shared" si="255"/>
        <v>4.8099999999999996</v>
      </c>
      <c r="T466" s="73">
        <f t="shared" si="255"/>
        <v>4.8099999999999996</v>
      </c>
      <c r="U466" s="73">
        <f t="shared" si="255"/>
        <v>4.8099999999999996</v>
      </c>
      <c r="V466" s="73">
        <f t="shared" si="255"/>
        <v>4.8099999999999996</v>
      </c>
      <c r="W466" s="73">
        <f t="shared" si="255"/>
        <v>4.8099999999999996</v>
      </c>
      <c r="X466" s="73">
        <f t="shared" si="255"/>
        <v>4.8099999999999996</v>
      </c>
      <c r="Y466" s="73">
        <f t="shared" si="255"/>
        <v>4.8099999999999996</v>
      </c>
      <c r="Z466" s="50"/>
      <c r="AA466" s="50"/>
    </row>
    <row r="467" spans="1:27" s="13" customFormat="1" ht="25.5" customHeight="1" outlineLevel="1" x14ac:dyDescent="0.2">
      <c r="A467" s="48" t="s">
        <v>34</v>
      </c>
      <c r="B467" s="72">
        <f>B462</f>
        <v>1710.31</v>
      </c>
      <c r="C467" s="72">
        <f t="shared" si="255"/>
        <v>1710.31</v>
      </c>
      <c r="D467" s="72">
        <f t="shared" si="255"/>
        <v>1710.31</v>
      </c>
      <c r="E467" s="72">
        <f t="shared" si="255"/>
        <v>1710.31</v>
      </c>
      <c r="F467" s="72">
        <f t="shared" si="255"/>
        <v>1710.31</v>
      </c>
      <c r="G467" s="72">
        <f t="shared" si="255"/>
        <v>1710.31</v>
      </c>
      <c r="H467" s="72">
        <f t="shared" si="255"/>
        <v>1710.31</v>
      </c>
      <c r="I467" s="72">
        <f t="shared" si="255"/>
        <v>1710.31</v>
      </c>
      <c r="J467" s="72">
        <f t="shared" si="255"/>
        <v>1710.31</v>
      </c>
      <c r="K467" s="72">
        <f t="shared" si="255"/>
        <v>1710.31</v>
      </c>
      <c r="L467" s="72">
        <f t="shared" si="255"/>
        <v>1710.31</v>
      </c>
      <c r="M467" s="72">
        <f t="shared" si="255"/>
        <v>1710.31</v>
      </c>
      <c r="N467" s="72">
        <f t="shared" si="255"/>
        <v>1710.31</v>
      </c>
      <c r="O467" s="72">
        <f t="shared" si="255"/>
        <v>1710.31</v>
      </c>
      <c r="P467" s="72">
        <f t="shared" si="255"/>
        <v>1710.31</v>
      </c>
      <c r="Q467" s="72">
        <f t="shared" si="255"/>
        <v>1710.31</v>
      </c>
      <c r="R467" s="72">
        <f t="shared" si="255"/>
        <v>1710.31</v>
      </c>
      <c r="S467" s="72">
        <f t="shared" si="255"/>
        <v>1710.31</v>
      </c>
      <c r="T467" s="72">
        <f t="shared" si="255"/>
        <v>1710.31</v>
      </c>
      <c r="U467" s="72">
        <f t="shared" si="255"/>
        <v>1710.31</v>
      </c>
      <c r="V467" s="72">
        <f t="shared" si="255"/>
        <v>1710.31</v>
      </c>
      <c r="W467" s="72">
        <f t="shared" si="255"/>
        <v>1710.31</v>
      </c>
      <c r="X467" s="72">
        <f t="shared" si="255"/>
        <v>1710.31</v>
      </c>
      <c r="Y467" s="72">
        <f t="shared" si="255"/>
        <v>1710.31</v>
      </c>
      <c r="Z467" s="50"/>
      <c r="AA467" s="50"/>
    </row>
    <row r="468" spans="1:27" s="10" customFormat="1" ht="25.5" customHeight="1" x14ac:dyDescent="0.2">
      <c r="A468" s="32">
        <v>30</v>
      </c>
      <c r="B468" s="70">
        <f t="shared" ref="B468:Y468" si="256">SUM(B469:B472)</f>
        <v>4230.46</v>
      </c>
      <c r="C468" s="70">
        <f t="shared" si="256"/>
        <v>4133.66</v>
      </c>
      <c r="D468" s="70">
        <f t="shared" si="256"/>
        <v>4068.68</v>
      </c>
      <c r="E468" s="70">
        <f t="shared" si="256"/>
        <v>4031.2</v>
      </c>
      <c r="F468" s="70">
        <f t="shared" si="256"/>
        <v>4072.0099999999998</v>
      </c>
      <c r="G468" s="70">
        <f t="shared" si="256"/>
        <v>4220.1099999999997</v>
      </c>
      <c r="H468" s="70">
        <f t="shared" si="256"/>
        <v>4262.6899999999996</v>
      </c>
      <c r="I468" s="70">
        <f t="shared" si="256"/>
        <v>4322.42</v>
      </c>
      <c r="J468" s="70">
        <f t="shared" si="256"/>
        <v>4413.78</v>
      </c>
      <c r="K468" s="70">
        <f t="shared" si="256"/>
        <v>4416.04</v>
      </c>
      <c r="L468" s="70">
        <f t="shared" si="256"/>
        <v>4390.54</v>
      </c>
      <c r="M468" s="70">
        <f t="shared" si="256"/>
        <v>4396.92</v>
      </c>
      <c r="N468" s="70">
        <f t="shared" si="256"/>
        <v>4400.49</v>
      </c>
      <c r="O468" s="70">
        <f t="shared" si="256"/>
        <v>4405.83</v>
      </c>
      <c r="P468" s="70">
        <f t="shared" si="256"/>
        <v>4422.63</v>
      </c>
      <c r="Q468" s="70">
        <f t="shared" si="256"/>
        <v>4444.3</v>
      </c>
      <c r="R468" s="70">
        <f t="shared" si="256"/>
        <v>4472.82</v>
      </c>
      <c r="S468" s="70">
        <f t="shared" si="256"/>
        <v>4460.0599999999995</v>
      </c>
      <c r="T468" s="70">
        <f t="shared" si="256"/>
        <v>4407.09</v>
      </c>
      <c r="U468" s="70">
        <f t="shared" si="256"/>
        <v>4285.71</v>
      </c>
      <c r="V468" s="70">
        <f t="shared" si="256"/>
        <v>4279.2700000000004</v>
      </c>
      <c r="W468" s="70">
        <f t="shared" si="256"/>
        <v>4330.05</v>
      </c>
      <c r="X468" s="70">
        <f t="shared" si="256"/>
        <v>4261.57</v>
      </c>
      <c r="Y468" s="70">
        <f t="shared" si="256"/>
        <v>4063</v>
      </c>
      <c r="Z468" s="51"/>
      <c r="AA468" s="51"/>
    </row>
    <row r="469" spans="1:27" s="13" customFormat="1" ht="25.5" customHeight="1" outlineLevel="1" x14ac:dyDescent="0.2">
      <c r="A469" s="48" t="s">
        <v>31</v>
      </c>
      <c r="B469" s="72">
        <f t="shared" ref="B469:Y469" si="257">B153</f>
        <v>1816.82</v>
      </c>
      <c r="C469" s="72">
        <f t="shared" si="257"/>
        <v>1720.02</v>
      </c>
      <c r="D469" s="72">
        <f t="shared" si="257"/>
        <v>1655.04</v>
      </c>
      <c r="E469" s="72">
        <f t="shared" si="257"/>
        <v>1617.56</v>
      </c>
      <c r="F469" s="72">
        <f t="shared" si="257"/>
        <v>1658.37</v>
      </c>
      <c r="G469" s="72">
        <f t="shared" si="257"/>
        <v>1806.47</v>
      </c>
      <c r="H469" s="72">
        <f t="shared" si="257"/>
        <v>1849.05</v>
      </c>
      <c r="I469" s="72">
        <f t="shared" si="257"/>
        <v>1908.78</v>
      </c>
      <c r="J469" s="72">
        <f t="shared" si="257"/>
        <v>2000.14</v>
      </c>
      <c r="K469" s="72">
        <f t="shared" si="257"/>
        <v>2002.4</v>
      </c>
      <c r="L469" s="72">
        <f t="shared" si="257"/>
        <v>1976.9</v>
      </c>
      <c r="M469" s="72">
        <f t="shared" si="257"/>
        <v>1983.28</v>
      </c>
      <c r="N469" s="72">
        <f t="shared" si="257"/>
        <v>1986.85</v>
      </c>
      <c r="O469" s="72">
        <f t="shared" si="257"/>
        <v>1992.19</v>
      </c>
      <c r="P469" s="72">
        <f t="shared" si="257"/>
        <v>2008.99</v>
      </c>
      <c r="Q469" s="72">
        <f t="shared" si="257"/>
        <v>2030.66</v>
      </c>
      <c r="R469" s="72">
        <f t="shared" si="257"/>
        <v>2059.1799999999998</v>
      </c>
      <c r="S469" s="72">
        <f t="shared" si="257"/>
        <v>2046.42</v>
      </c>
      <c r="T469" s="72">
        <f t="shared" si="257"/>
        <v>1993.45</v>
      </c>
      <c r="U469" s="72">
        <f t="shared" si="257"/>
        <v>1872.07</v>
      </c>
      <c r="V469" s="72">
        <f t="shared" si="257"/>
        <v>1865.63</v>
      </c>
      <c r="W469" s="72">
        <f t="shared" si="257"/>
        <v>1916.41</v>
      </c>
      <c r="X469" s="72">
        <f t="shared" si="257"/>
        <v>1847.93</v>
      </c>
      <c r="Y469" s="72">
        <f t="shared" si="257"/>
        <v>1649.36</v>
      </c>
      <c r="Z469" s="50"/>
      <c r="AA469" s="50"/>
    </row>
    <row r="470" spans="1:27" s="13" customFormat="1" ht="25.5" customHeight="1" outlineLevel="1" x14ac:dyDescent="0.25">
      <c r="A470" s="48" t="s">
        <v>32</v>
      </c>
      <c r="B470" s="71">
        <f>B465</f>
        <v>698.52</v>
      </c>
      <c r="C470" s="71">
        <f t="shared" ref="C470:Y472" si="258">C465</f>
        <v>698.52</v>
      </c>
      <c r="D470" s="71">
        <f t="shared" si="258"/>
        <v>698.52</v>
      </c>
      <c r="E470" s="71">
        <f t="shared" si="258"/>
        <v>698.52</v>
      </c>
      <c r="F470" s="71">
        <f t="shared" si="258"/>
        <v>698.52</v>
      </c>
      <c r="G470" s="71">
        <f t="shared" si="258"/>
        <v>698.52</v>
      </c>
      <c r="H470" s="71">
        <f t="shared" si="258"/>
        <v>698.52</v>
      </c>
      <c r="I470" s="71">
        <f t="shared" si="258"/>
        <v>698.52</v>
      </c>
      <c r="J470" s="71">
        <f t="shared" si="258"/>
        <v>698.52</v>
      </c>
      <c r="K470" s="71">
        <f t="shared" si="258"/>
        <v>698.52</v>
      </c>
      <c r="L470" s="71">
        <f t="shared" si="258"/>
        <v>698.52</v>
      </c>
      <c r="M470" s="71">
        <f t="shared" si="258"/>
        <v>698.52</v>
      </c>
      <c r="N470" s="71">
        <f t="shared" si="258"/>
        <v>698.52</v>
      </c>
      <c r="O470" s="71">
        <f t="shared" si="258"/>
        <v>698.52</v>
      </c>
      <c r="P470" s="71">
        <f t="shared" si="258"/>
        <v>698.52</v>
      </c>
      <c r="Q470" s="71">
        <f t="shared" si="258"/>
        <v>698.52</v>
      </c>
      <c r="R470" s="71">
        <f t="shared" si="258"/>
        <v>698.52</v>
      </c>
      <c r="S470" s="71">
        <f t="shared" si="258"/>
        <v>698.52</v>
      </c>
      <c r="T470" s="71">
        <f t="shared" si="258"/>
        <v>698.52</v>
      </c>
      <c r="U470" s="71">
        <f t="shared" si="258"/>
        <v>698.52</v>
      </c>
      <c r="V470" s="71">
        <f t="shared" si="258"/>
        <v>698.52</v>
      </c>
      <c r="W470" s="71">
        <f t="shared" si="258"/>
        <v>698.52</v>
      </c>
      <c r="X470" s="71">
        <f t="shared" si="258"/>
        <v>698.52</v>
      </c>
      <c r="Y470" s="71">
        <f t="shared" si="258"/>
        <v>698.52</v>
      </c>
      <c r="Z470" s="50"/>
      <c r="AA470" s="50"/>
    </row>
    <row r="471" spans="1:27" s="13" customFormat="1" ht="33" customHeight="1" outlineLevel="1" x14ac:dyDescent="0.2">
      <c r="A471" s="48" t="s">
        <v>33</v>
      </c>
      <c r="B471" s="73">
        <f>B466</f>
        <v>4.8099999999999996</v>
      </c>
      <c r="C471" s="73">
        <f t="shared" si="258"/>
        <v>4.8099999999999996</v>
      </c>
      <c r="D471" s="73">
        <f t="shared" si="258"/>
        <v>4.8099999999999996</v>
      </c>
      <c r="E471" s="73">
        <f t="shared" si="258"/>
        <v>4.8099999999999996</v>
      </c>
      <c r="F471" s="73">
        <f t="shared" si="258"/>
        <v>4.8099999999999996</v>
      </c>
      <c r="G471" s="73">
        <f t="shared" si="258"/>
        <v>4.8099999999999996</v>
      </c>
      <c r="H471" s="73">
        <f t="shared" si="258"/>
        <v>4.8099999999999996</v>
      </c>
      <c r="I471" s="73">
        <f t="shared" si="258"/>
        <v>4.8099999999999996</v>
      </c>
      <c r="J471" s="73">
        <f t="shared" si="258"/>
        <v>4.8099999999999996</v>
      </c>
      <c r="K471" s="73">
        <f t="shared" si="258"/>
        <v>4.8099999999999996</v>
      </c>
      <c r="L471" s="73">
        <f t="shared" si="258"/>
        <v>4.8099999999999996</v>
      </c>
      <c r="M471" s="73">
        <f t="shared" si="258"/>
        <v>4.8099999999999996</v>
      </c>
      <c r="N471" s="73">
        <f t="shared" si="258"/>
        <v>4.8099999999999996</v>
      </c>
      <c r="O471" s="73">
        <f t="shared" si="258"/>
        <v>4.8099999999999996</v>
      </c>
      <c r="P471" s="73">
        <f t="shared" si="258"/>
        <v>4.8099999999999996</v>
      </c>
      <c r="Q471" s="73">
        <f t="shared" si="258"/>
        <v>4.8099999999999996</v>
      </c>
      <c r="R471" s="73">
        <f t="shared" si="258"/>
        <v>4.8099999999999996</v>
      </c>
      <c r="S471" s="73">
        <f t="shared" si="258"/>
        <v>4.8099999999999996</v>
      </c>
      <c r="T471" s="73">
        <f t="shared" si="258"/>
        <v>4.8099999999999996</v>
      </c>
      <c r="U471" s="73">
        <f t="shared" si="258"/>
        <v>4.8099999999999996</v>
      </c>
      <c r="V471" s="73">
        <f t="shared" si="258"/>
        <v>4.8099999999999996</v>
      </c>
      <c r="W471" s="73">
        <f t="shared" si="258"/>
        <v>4.8099999999999996</v>
      </c>
      <c r="X471" s="73">
        <f t="shared" si="258"/>
        <v>4.8099999999999996</v>
      </c>
      <c r="Y471" s="73">
        <f t="shared" si="258"/>
        <v>4.8099999999999996</v>
      </c>
      <c r="Z471" s="50"/>
      <c r="AA471" s="50"/>
    </row>
    <row r="472" spans="1:27" s="13" customFormat="1" ht="26.25" customHeight="1" outlineLevel="1" x14ac:dyDescent="0.2">
      <c r="A472" s="48" t="s">
        <v>34</v>
      </c>
      <c r="B472" s="72">
        <f>B467</f>
        <v>1710.31</v>
      </c>
      <c r="C472" s="72">
        <f t="shared" si="258"/>
        <v>1710.31</v>
      </c>
      <c r="D472" s="72">
        <f t="shared" si="258"/>
        <v>1710.31</v>
      </c>
      <c r="E472" s="72">
        <f t="shared" si="258"/>
        <v>1710.31</v>
      </c>
      <c r="F472" s="72">
        <f t="shared" si="258"/>
        <v>1710.31</v>
      </c>
      <c r="G472" s="72">
        <f t="shared" si="258"/>
        <v>1710.31</v>
      </c>
      <c r="H472" s="72">
        <f t="shared" si="258"/>
        <v>1710.31</v>
      </c>
      <c r="I472" s="72">
        <f t="shared" si="258"/>
        <v>1710.31</v>
      </c>
      <c r="J472" s="72">
        <f t="shared" si="258"/>
        <v>1710.31</v>
      </c>
      <c r="K472" s="72">
        <f t="shared" si="258"/>
        <v>1710.31</v>
      </c>
      <c r="L472" s="72">
        <f t="shared" si="258"/>
        <v>1710.31</v>
      </c>
      <c r="M472" s="72">
        <f t="shared" si="258"/>
        <v>1710.31</v>
      </c>
      <c r="N472" s="72">
        <f t="shared" si="258"/>
        <v>1710.31</v>
      </c>
      <c r="O472" s="72">
        <f t="shared" si="258"/>
        <v>1710.31</v>
      </c>
      <c r="P472" s="72">
        <f t="shared" si="258"/>
        <v>1710.31</v>
      </c>
      <c r="Q472" s="72">
        <f t="shared" si="258"/>
        <v>1710.31</v>
      </c>
      <c r="R472" s="72">
        <f t="shared" si="258"/>
        <v>1710.31</v>
      </c>
      <c r="S472" s="72">
        <f t="shared" si="258"/>
        <v>1710.31</v>
      </c>
      <c r="T472" s="72">
        <f t="shared" si="258"/>
        <v>1710.31</v>
      </c>
      <c r="U472" s="72">
        <f t="shared" si="258"/>
        <v>1710.31</v>
      </c>
      <c r="V472" s="72">
        <f t="shared" si="258"/>
        <v>1710.31</v>
      </c>
      <c r="W472" s="72">
        <f t="shared" si="258"/>
        <v>1710.31</v>
      </c>
      <c r="X472" s="72">
        <f t="shared" si="258"/>
        <v>1710.31</v>
      </c>
      <c r="Y472" s="72">
        <f t="shared" si="258"/>
        <v>1710.31</v>
      </c>
      <c r="Z472" s="50"/>
      <c r="AA472" s="50"/>
    </row>
    <row r="473" spans="1:27" s="10" customFormat="1" ht="25.5" customHeight="1" x14ac:dyDescent="0.2">
      <c r="A473" s="32">
        <v>31</v>
      </c>
      <c r="B473" s="70">
        <f t="shared" ref="B473:Y473" si="259">SUM(B474:B477)</f>
        <v>4087.24</v>
      </c>
      <c r="C473" s="70">
        <f t="shared" si="259"/>
        <v>4066.9399999999996</v>
      </c>
      <c r="D473" s="70">
        <f t="shared" si="259"/>
        <v>3977.05</v>
      </c>
      <c r="E473" s="70">
        <f t="shared" si="259"/>
        <v>3952.02</v>
      </c>
      <c r="F473" s="70">
        <f t="shared" si="259"/>
        <v>3988.46</v>
      </c>
      <c r="G473" s="70">
        <f t="shared" si="259"/>
        <v>4189.49</v>
      </c>
      <c r="H473" s="70">
        <f t="shared" si="259"/>
        <v>4250.59</v>
      </c>
      <c r="I473" s="70">
        <f t="shared" si="259"/>
        <v>4257.6000000000004</v>
      </c>
      <c r="J473" s="70">
        <f t="shared" si="259"/>
        <v>4249.05</v>
      </c>
      <c r="K473" s="70">
        <f t="shared" si="259"/>
        <v>4235.4699999999993</v>
      </c>
      <c r="L473" s="70">
        <f t="shared" si="259"/>
        <v>4208.6399999999994</v>
      </c>
      <c r="M473" s="70">
        <f t="shared" si="259"/>
        <v>4199.17</v>
      </c>
      <c r="N473" s="70">
        <f t="shared" si="259"/>
        <v>4196.8899999999994</v>
      </c>
      <c r="O473" s="70">
        <f t="shared" si="259"/>
        <v>4185.13</v>
      </c>
      <c r="P473" s="70">
        <f t="shared" si="259"/>
        <v>4220.91</v>
      </c>
      <c r="Q473" s="70">
        <f t="shared" si="259"/>
        <v>4275.49</v>
      </c>
      <c r="R473" s="70">
        <f t="shared" si="259"/>
        <v>4284.75</v>
      </c>
      <c r="S473" s="70">
        <f t="shared" si="259"/>
        <v>4280.7700000000004</v>
      </c>
      <c r="T473" s="70">
        <f t="shared" si="259"/>
        <v>4182.28</v>
      </c>
      <c r="U473" s="70">
        <f t="shared" si="259"/>
        <v>4070.87</v>
      </c>
      <c r="V473" s="70">
        <f t="shared" si="259"/>
        <v>4112.9399999999996</v>
      </c>
      <c r="W473" s="70">
        <f t="shared" si="259"/>
        <v>4231.53</v>
      </c>
      <c r="X473" s="70">
        <f t="shared" si="259"/>
        <v>4012.75</v>
      </c>
      <c r="Y473" s="70">
        <f t="shared" si="259"/>
        <v>3992.85</v>
      </c>
      <c r="Z473" s="51"/>
      <c r="AA473" s="51"/>
    </row>
    <row r="474" spans="1:27" s="13" customFormat="1" ht="25.5" customHeight="1" outlineLevel="1" x14ac:dyDescent="0.2">
      <c r="A474" s="48" t="s">
        <v>31</v>
      </c>
      <c r="B474" s="72">
        <f t="shared" ref="B474:Y474" si="260">B158</f>
        <v>1673.6</v>
      </c>
      <c r="C474" s="72">
        <f t="shared" si="260"/>
        <v>1653.3</v>
      </c>
      <c r="D474" s="72">
        <f t="shared" si="260"/>
        <v>1563.41</v>
      </c>
      <c r="E474" s="72">
        <f t="shared" si="260"/>
        <v>1538.38</v>
      </c>
      <c r="F474" s="72">
        <f t="shared" si="260"/>
        <v>1574.82</v>
      </c>
      <c r="G474" s="72">
        <f t="shared" si="260"/>
        <v>1775.85</v>
      </c>
      <c r="H474" s="72">
        <f t="shared" si="260"/>
        <v>1836.95</v>
      </c>
      <c r="I474" s="72">
        <f t="shared" si="260"/>
        <v>1843.96</v>
      </c>
      <c r="J474" s="72">
        <f t="shared" si="260"/>
        <v>1835.41</v>
      </c>
      <c r="K474" s="72">
        <f t="shared" si="260"/>
        <v>1821.83</v>
      </c>
      <c r="L474" s="72">
        <f t="shared" si="260"/>
        <v>1795</v>
      </c>
      <c r="M474" s="72">
        <f t="shared" si="260"/>
        <v>1785.53</v>
      </c>
      <c r="N474" s="72">
        <f t="shared" si="260"/>
        <v>1783.25</v>
      </c>
      <c r="O474" s="72">
        <f t="shared" si="260"/>
        <v>1771.49</v>
      </c>
      <c r="P474" s="72">
        <f t="shared" si="260"/>
        <v>1807.27</v>
      </c>
      <c r="Q474" s="72">
        <f t="shared" si="260"/>
        <v>1861.85</v>
      </c>
      <c r="R474" s="72">
        <f t="shared" si="260"/>
        <v>1871.11</v>
      </c>
      <c r="S474" s="72">
        <f t="shared" si="260"/>
        <v>1867.13</v>
      </c>
      <c r="T474" s="72">
        <f t="shared" si="260"/>
        <v>1768.64</v>
      </c>
      <c r="U474" s="72">
        <f t="shared" si="260"/>
        <v>1657.23</v>
      </c>
      <c r="V474" s="72">
        <f t="shared" si="260"/>
        <v>1699.3</v>
      </c>
      <c r="W474" s="72">
        <f t="shared" si="260"/>
        <v>1817.89</v>
      </c>
      <c r="X474" s="72">
        <f t="shared" si="260"/>
        <v>1599.11</v>
      </c>
      <c r="Y474" s="72">
        <f t="shared" si="260"/>
        <v>1579.21</v>
      </c>
      <c r="Z474" s="50"/>
      <c r="AA474" s="50"/>
    </row>
    <row r="475" spans="1:27" s="13" customFormat="1" ht="25.5" customHeight="1" outlineLevel="1" x14ac:dyDescent="0.25">
      <c r="A475" s="48" t="s">
        <v>32</v>
      </c>
      <c r="B475" s="71">
        <f t="shared" ref="B475:Y475" si="261">B470</f>
        <v>698.52</v>
      </c>
      <c r="C475" s="71">
        <f t="shared" si="261"/>
        <v>698.52</v>
      </c>
      <c r="D475" s="71">
        <f t="shared" si="261"/>
        <v>698.52</v>
      </c>
      <c r="E475" s="71">
        <f t="shared" si="261"/>
        <v>698.52</v>
      </c>
      <c r="F475" s="71">
        <f t="shared" si="261"/>
        <v>698.52</v>
      </c>
      <c r="G475" s="71">
        <f t="shared" si="261"/>
        <v>698.52</v>
      </c>
      <c r="H475" s="71">
        <f t="shared" si="261"/>
        <v>698.52</v>
      </c>
      <c r="I475" s="71">
        <f t="shared" si="261"/>
        <v>698.52</v>
      </c>
      <c r="J475" s="71">
        <f t="shared" si="261"/>
        <v>698.52</v>
      </c>
      <c r="K475" s="71">
        <f t="shared" si="261"/>
        <v>698.52</v>
      </c>
      <c r="L475" s="71">
        <f t="shared" si="261"/>
        <v>698.52</v>
      </c>
      <c r="M475" s="71">
        <f t="shared" si="261"/>
        <v>698.52</v>
      </c>
      <c r="N475" s="71">
        <f t="shared" si="261"/>
        <v>698.52</v>
      </c>
      <c r="O475" s="71">
        <f t="shared" si="261"/>
        <v>698.52</v>
      </c>
      <c r="P475" s="71">
        <f t="shared" si="261"/>
        <v>698.52</v>
      </c>
      <c r="Q475" s="71">
        <f t="shared" si="261"/>
        <v>698.52</v>
      </c>
      <c r="R475" s="71">
        <f t="shared" si="261"/>
        <v>698.52</v>
      </c>
      <c r="S475" s="71">
        <f t="shared" si="261"/>
        <v>698.52</v>
      </c>
      <c r="T475" s="71">
        <f t="shared" si="261"/>
        <v>698.52</v>
      </c>
      <c r="U475" s="71">
        <f t="shared" si="261"/>
        <v>698.52</v>
      </c>
      <c r="V475" s="71">
        <f t="shared" si="261"/>
        <v>698.52</v>
      </c>
      <c r="W475" s="71">
        <f t="shared" si="261"/>
        <v>698.52</v>
      </c>
      <c r="X475" s="71">
        <f t="shared" si="261"/>
        <v>698.52</v>
      </c>
      <c r="Y475" s="71">
        <f t="shared" si="261"/>
        <v>698.52</v>
      </c>
      <c r="Z475" s="50"/>
      <c r="AA475" s="50"/>
    </row>
    <row r="476" spans="1:27" s="13" customFormat="1" ht="33" customHeight="1" outlineLevel="1" x14ac:dyDescent="0.2">
      <c r="A476" s="48" t="s">
        <v>33</v>
      </c>
      <c r="B476" s="73">
        <f t="shared" ref="B476:Y477" si="262">B471</f>
        <v>4.8099999999999996</v>
      </c>
      <c r="C476" s="73">
        <f t="shared" si="262"/>
        <v>4.8099999999999996</v>
      </c>
      <c r="D476" s="73">
        <f t="shared" si="262"/>
        <v>4.8099999999999996</v>
      </c>
      <c r="E476" s="73">
        <f t="shared" si="262"/>
        <v>4.8099999999999996</v>
      </c>
      <c r="F476" s="73">
        <f t="shared" si="262"/>
        <v>4.8099999999999996</v>
      </c>
      <c r="G476" s="73">
        <f t="shared" si="262"/>
        <v>4.8099999999999996</v>
      </c>
      <c r="H476" s="73">
        <f t="shared" si="262"/>
        <v>4.8099999999999996</v>
      </c>
      <c r="I476" s="73">
        <f t="shared" si="262"/>
        <v>4.8099999999999996</v>
      </c>
      <c r="J476" s="73">
        <f t="shared" si="262"/>
        <v>4.8099999999999996</v>
      </c>
      <c r="K476" s="73">
        <f t="shared" si="262"/>
        <v>4.8099999999999996</v>
      </c>
      <c r="L476" s="73">
        <f t="shared" si="262"/>
        <v>4.8099999999999996</v>
      </c>
      <c r="M476" s="73">
        <f t="shared" si="262"/>
        <v>4.8099999999999996</v>
      </c>
      <c r="N476" s="73">
        <f t="shared" si="262"/>
        <v>4.8099999999999996</v>
      </c>
      <c r="O476" s="73">
        <f t="shared" si="262"/>
        <v>4.8099999999999996</v>
      </c>
      <c r="P476" s="73">
        <f t="shared" si="262"/>
        <v>4.8099999999999996</v>
      </c>
      <c r="Q476" s="73">
        <f t="shared" si="262"/>
        <v>4.8099999999999996</v>
      </c>
      <c r="R476" s="73">
        <f t="shared" si="262"/>
        <v>4.8099999999999996</v>
      </c>
      <c r="S476" s="73">
        <f t="shared" si="262"/>
        <v>4.8099999999999996</v>
      </c>
      <c r="T476" s="73">
        <f t="shared" si="262"/>
        <v>4.8099999999999996</v>
      </c>
      <c r="U476" s="73">
        <f t="shared" si="262"/>
        <v>4.8099999999999996</v>
      </c>
      <c r="V476" s="73">
        <f t="shared" si="262"/>
        <v>4.8099999999999996</v>
      </c>
      <c r="W476" s="73">
        <f t="shared" si="262"/>
        <v>4.8099999999999996</v>
      </c>
      <c r="X476" s="73">
        <f t="shared" si="262"/>
        <v>4.8099999999999996</v>
      </c>
      <c r="Y476" s="73">
        <f t="shared" si="262"/>
        <v>4.8099999999999996</v>
      </c>
      <c r="Z476" s="50"/>
      <c r="AA476" s="50"/>
    </row>
    <row r="477" spans="1:27" s="13" customFormat="1" ht="25.5" customHeight="1" outlineLevel="1" x14ac:dyDescent="0.2">
      <c r="A477" s="48" t="s">
        <v>34</v>
      </c>
      <c r="B477" s="72">
        <f>B472</f>
        <v>1710.31</v>
      </c>
      <c r="C477" s="72">
        <f t="shared" si="262"/>
        <v>1710.31</v>
      </c>
      <c r="D477" s="72">
        <f t="shared" si="262"/>
        <v>1710.31</v>
      </c>
      <c r="E477" s="72">
        <f t="shared" si="262"/>
        <v>1710.31</v>
      </c>
      <c r="F477" s="72">
        <f t="shared" si="262"/>
        <v>1710.31</v>
      </c>
      <c r="G477" s="72">
        <f t="shared" si="262"/>
        <v>1710.31</v>
      </c>
      <c r="H477" s="72">
        <f t="shared" si="262"/>
        <v>1710.31</v>
      </c>
      <c r="I477" s="72">
        <f t="shared" si="262"/>
        <v>1710.31</v>
      </c>
      <c r="J477" s="72">
        <f t="shared" si="262"/>
        <v>1710.31</v>
      </c>
      <c r="K477" s="72">
        <f t="shared" si="262"/>
        <v>1710.31</v>
      </c>
      <c r="L477" s="72">
        <f t="shared" si="262"/>
        <v>1710.31</v>
      </c>
      <c r="M477" s="72">
        <f t="shared" si="262"/>
        <v>1710.31</v>
      </c>
      <c r="N477" s="72">
        <f t="shared" si="262"/>
        <v>1710.31</v>
      </c>
      <c r="O477" s="72">
        <f t="shared" si="262"/>
        <v>1710.31</v>
      </c>
      <c r="P477" s="72">
        <f t="shared" si="262"/>
        <v>1710.31</v>
      </c>
      <c r="Q477" s="72">
        <f t="shared" si="262"/>
        <v>1710.31</v>
      </c>
      <c r="R477" s="72">
        <f t="shared" si="262"/>
        <v>1710.31</v>
      </c>
      <c r="S477" s="72">
        <f t="shared" si="262"/>
        <v>1710.31</v>
      </c>
      <c r="T477" s="72">
        <f t="shared" si="262"/>
        <v>1710.31</v>
      </c>
      <c r="U477" s="72">
        <f t="shared" si="262"/>
        <v>1710.31</v>
      </c>
      <c r="V477" s="72">
        <f t="shared" si="262"/>
        <v>1710.31</v>
      </c>
      <c r="W477" s="72">
        <f t="shared" si="262"/>
        <v>1710.31</v>
      </c>
      <c r="X477" s="72">
        <f t="shared" si="262"/>
        <v>1710.31</v>
      </c>
      <c r="Y477" s="72">
        <f t="shared" si="262"/>
        <v>1710.31</v>
      </c>
      <c r="Z477" s="50"/>
      <c r="AA477" s="50"/>
    </row>
    <row r="478" spans="1:27" ht="25.5" customHeight="1" x14ac:dyDescent="0.25"/>
    <row r="479" spans="1:27" s="40" customFormat="1" ht="25.5" customHeight="1" x14ac:dyDescent="0.2">
      <c r="A479" s="121" t="s">
        <v>30</v>
      </c>
      <c r="B479" s="122" t="s">
        <v>42</v>
      </c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22"/>
      <c r="R479" s="122"/>
      <c r="S479" s="122"/>
      <c r="T479" s="122"/>
      <c r="U479" s="122"/>
      <c r="V479" s="122"/>
      <c r="W479" s="122"/>
      <c r="X479" s="122"/>
      <c r="Y479" s="122"/>
      <c r="Z479" s="53"/>
      <c r="AA479" s="53"/>
    </row>
    <row r="480" spans="1:27" s="40" customFormat="1" ht="31.5" customHeight="1" x14ac:dyDescent="0.2">
      <c r="A480" s="121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70">
        <f t="shared" ref="B481:Y481" si="263">SUM(B482:B485)</f>
        <v>4904.3599999999997</v>
      </c>
      <c r="C481" s="70">
        <f t="shared" si="263"/>
        <v>4880.6000000000004</v>
      </c>
      <c r="D481" s="70">
        <f t="shared" si="263"/>
        <v>4817.0200000000004</v>
      </c>
      <c r="E481" s="70">
        <f t="shared" si="263"/>
        <v>4839.5</v>
      </c>
      <c r="F481" s="70">
        <f t="shared" si="263"/>
        <v>4807.57</v>
      </c>
      <c r="G481" s="70">
        <f t="shared" si="263"/>
        <v>4881.68</v>
      </c>
      <c r="H481" s="70">
        <f t="shared" si="263"/>
        <v>4883.1900000000005</v>
      </c>
      <c r="I481" s="70">
        <f t="shared" si="263"/>
        <v>4923.99</v>
      </c>
      <c r="J481" s="70">
        <f t="shared" si="263"/>
        <v>4940.58</v>
      </c>
      <c r="K481" s="70">
        <f t="shared" si="263"/>
        <v>4906.58</v>
      </c>
      <c r="L481" s="70">
        <f t="shared" si="263"/>
        <v>4934.5200000000004</v>
      </c>
      <c r="M481" s="70">
        <f t="shared" si="263"/>
        <v>4915.33</v>
      </c>
      <c r="N481" s="70">
        <f t="shared" si="263"/>
        <v>4911.67</v>
      </c>
      <c r="O481" s="70">
        <f t="shared" si="263"/>
        <v>4939.2199999999993</v>
      </c>
      <c r="P481" s="70">
        <f t="shared" si="263"/>
        <v>4988.8999999999996</v>
      </c>
      <c r="Q481" s="70">
        <f t="shared" si="263"/>
        <v>5005.8899999999994</v>
      </c>
      <c r="R481" s="70">
        <f t="shared" si="263"/>
        <v>5030.3599999999997</v>
      </c>
      <c r="S481" s="70">
        <f t="shared" si="263"/>
        <v>5056.1399999999994</v>
      </c>
      <c r="T481" s="70">
        <f t="shared" si="263"/>
        <v>4989.91</v>
      </c>
      <c r="U481" s="70">
        <f t="shared" si="263"/>
        <v>5034.78</v>
      </c>
      <c r="V481" s="70">
        <f t="shared" si="263"/>
        <v>4966.2199999999993</v>
      </c>
      <c r="W481" s="70">
        <f t="shared" si="263"/>
        <v>4857.95</v>
      </c>
      <c r="X481" s="70">
        <f t="shared" si="263"/>
        <v>4830</v>
      </c>
      <c r="Y481" s="70">
        <f t="shared" si="263"/>
        <v>4783.0499999999993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2">
        <f t="shared" ref="B482:Y482" si="264">B166</f>
        <v>1932.87</v>
      </c>
      <c r="C482" s="72">
        <f t="shared" si="264"/>
        <v>1909.11</v>
      </c>
      <c r="D482" s="72">
        <f t="shared" si="264"/>
        <v>1845.53</v>
      </c>
      <c r="E482" s="72">
        <f t="shared" si="264"/>
        <v>1868.01</v>
      </c>
      <c r="F482" s="72">
        <f t="shared" si="264"/>
        <v>1836.08</v>
      </c>
      <c r="G482" s="72">
        <f t="shared" si="264"/>
        <v>1910.19</v>
      </c>
      <c r="H482" s="72">
        <f t="shared" si="264"/>
        <v>1911.7</v>
      </c>
      <c r="I482" s="72">
        <f t="shared" si="264"/>
        <v>1952.5</v>
      </c>
      <c r="J482" s="72">
        <f t="shared" si="264"/>
        <v>1969.09</v>
      </c>
      <c r="K482" s="72">
        <f t="shared" si="264"/>
        <v>1935.09</v>
      </c>
      <c r="L482" s="72">
        <f t="shared" si="264"/>
        <v>1963.03</v>
      </c>
      <c r="M482" s="72">
        <f t="shared" si="264"/>
        <v>1943.84</v>
      </c>
      <c r="N482" s="72">
        <f t="shared" si="264"/>
        <v>1940.18</v>
      </c>
      <c r="O482" s="72">
        <f t="shared" si="264"/>
        <v>1967.73</v>
      </c>
      <c r="P482" s="72">
        <f t="shared" si="264"/>
        <v>2017.41</v>
      </c>
      <c r="Q482" s="72">
        <f t="shared" si="264"/>
        <v>2034.4</v>
      </c>
      <c r="R482" s="72">
        <f t="shared" si="264"/>
        <v>2058.87</v>
      </c>
      <c r="S482" s="72">
        <f t="shared" si="264"/>
        <v>2084.65</v>
      </c>
      <c r="T482" s="72">
        <f t="shared" si="264"/>
        <v>2018.42</v>
      </c>
      <c r="U482" s="72">
        <f t="shared" si="264"/>
        <v>2063.29</v>
      </c>
      <c r="V482" s="72">
        <f t="shared" si="264"/>
        <v>1994.73</v>
      </c>
      <c r="W482" s="72">
        <f t="shared" si="264"/>
        <v>1886.46</v>
      </c>
      <c r="X482" s="72">
        <f t="shared" si="264"/>
        <v>1858.51</v>
      </c>
      <c r="Y482" s="72">
        <f t="shared" si="264"/>
        <v>1811.56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1">
        <f>B475</f>
        <v>698.52</v>
      </c>
      <c r="C483" s="71">
        <f t="shared" ref="C483:Y483" si="265">C475</f>
        <v>698.52</v>
      </c>
      <c r="D483" s="71">
        <f t="shared" si="265"/>
        <v>698.52</v>
      </c>
      <c r="E483" s="71">
        <f t="shared" si="265"/>
        <v>698.52</v>
      </c>
      <c r="F483" s="71">
        <f t="shared" si="265"/>
        <v>698.52</v>
      </c>
      <c r="G483" s="71">
        <f t="shared" si="265"/>
        <v>698.52</v>
      </c>
      <c r="H483" s="71">
        <f t="shared" si="265"/>
        <v>698.52</v>
      </c>
      <c r="I483" s="71">
        <f t="shared" si="265"/>
        <v>698.52</v>
      </c>
      <c r="J483" s="71">
        <f t="shared" si="265"/>
        <v>698.52</v>
      </c>
      <c r="K483" s="71">
        <f t="shared" si="265"/>
        <v>698.52</v>
      </c>
      <c r="L483" s="71">
        <f t="shared" si="265"/>
        <v>698.52</v>
      </c>
      <c r="M483" s="71">
        <f t="shared" si="265"/>
        <v>698.52</v>
      </c>
      <c r="N483" s="71">
        <f t="shared" si="265"/>
        <v>698.52</v>
      </c>
      <c r="O483" s="71">
        <f t="shared" si="265"/>
        <v>698.52</v>
      </c>
      <c r="P483" s="71">
        <f t="shared" si="265"/>
        <v>698.52</v>
      </c>
      <c r="Q483" s="71">
        <f t="shared" si="265"/>
        <v>698.52</v>
      </c>
      <c r="R483" s="71">
        <f t="shared" si="265"/>
        <v>698.52</v>
      </c>
      <c r="S483" s="71">
        <f t="shared" si="265"/>
        <v>698.52</v>
      </c>
      <c r="T483" s="71">
        <f t="shared" si="265"/>
        <v>698.52</v>
      </c>
      <c r="U483" s="71">
        <f t="shared" si="265"/>
        <v>698.52</v>
      </c>
      <c r="V483" s="71">
        <f t="shared" si="265"/>
        <v>698.52</v>
      </c>
      <c r="W483" s="71">
        <f t="shared" si="265"/>
        <v>698.52</v>
      </c>
      <c r="X483" s="71">
        <f t="shared" si="265"/>
        <v>698.52</v>
      </c>
      <c r="Y483" s="71">
        <f t="shared" si="265"/>
        <v>698.52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3">
        <f>B476</f>
        <v>4.8099999999999996</v>
      </c>
      <c r="C484" s="73">
        <f t="shared" ref="C484:Y484" si="266">C476</f>
        <v>4.8099999999999996</v>
      </c>
      <c r="D484" s="73">
        <f t="shared" si="266"/>
        <v>4.8099999999999996</v>
      </c>
      <c r="E484" s="73">
        <f t="shared" si="266"/>
        <v>4.8099999999999996</v>
      </c>
      <c r="F484" s="73">
        <f t="shared" si="266"/>
        <v>4.8099999999999996</v>
      </c>
      <c r="G484" s="73">
        <f t="shared" si="266"/>
        <v>4.8099999999999996</v>
      </c>
      <c r="H484" s="73">
        <f t="shared" si="266"/>
        <v>4.8099999999999996</v>
      </c>
      <c r="I484" s="73">
        <f t="shared" si="266"/>
        <v>4.8099999999999996</v>
      </c>
      <c r="J484" s="73">
        <f t="shared" si="266"/>
        <v>4.8099999999999996</v>
      </c>
      <c r="K484" s="73">
        <f t="shared" si="266"/>
        <v>4.8099999999999996</v>
      </c>
      <c r="L484" s="73">
        <f t="shared" si="266"/>
        <v>4.8099999999999996</v>
      </c>
      <c r="M484" s="73">
        <f t="shared" si="266"/>
        <v>4.8099999999999996</v>
      </c>
      <c r="N484" s="73">
        <f t="shared" si="266"/>
        <v>4.8099999999999996</v>
      </c>
      <c r="O484" s="73">
        <f t="shared" si="266"/>
        <v>4.8099999999999996</v>
      </c>
      <c r="P484" s="73">
        <f t="shared" si="266"/>
        <v>4.8099999999999996</v>
      </c>
      <c r="Q484" s="73">
        <f t="shared" si="266"/>
        <v>4.8099999999999996</v>
      </c>
      <c r="R484" s="73">
        <f t="shared" si="266"/>
        <v>4.8099999999999996</v>
      </c>
      <c r="S484" s="73">
        <f t="shared" si="266"/>
        <v>4.8099999999999996</v>
      </c>
      <c r="T484" s="73">
        <f t="shared" si="266"/>
        <v>4.8099999999999996</v>
      </c>
      <c r="U484" s="73">
        <f t="shared" si="266"/>
        <v>4.8099999999999996</v>
      </c>
      <c r="V484" s="73">
        <f t="shared" si="266"/>
        <v>4.8099999999999996</v>
      </c>
      <c r="W484" s="73">
        <f t="shared" si="266"/>
        <v>4.8099999999999996</v>
      </c>
      <c r="X484" s="73">
        <f t="shared" si="266"/>
        <v>4.8099999999999996</v>
      </c>
      <c r="Y484" s="73">
        <f t="shared" si="266"/>
        <v>4.8099999999999996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2">
        <v>2268.16</v>
      </c>
      <c r="C485" s="72">
        <f>B485</f>
        <v>2268.16</v>
      </c>
      <c r="D485" s="72">
        <f t="shared" ref="D485:Y485" si="267">C485</f>
        <v>2268.16</v>
      </c>
      <c r="E485" s="72">
        <f t="shared" si="267"/>
        <v>2268.16</v>
      </c>
      <c r="F485" s="72">
        <f t="shared" si="267"/>
        <v>2268.16</v>
      </c>
      <c r="G485" s="72">
        <f t="shared" si="267"/>
        <v>2268.16</v>
      </c>
      <c r="H485" s="72">
        <f t="shared" si="267"/>
        <v>2268.16</v>
      </c>
      <c r="I485" s="72">
        <f t="shared" si="267"/>
        <v>2268.16</v>
      </c>
      <c r="J485" s="72">
        <f t="shared" si="267"/>
        <v>2268.16</v>
      </c>
      <c r="K485" s="72">
        <f t="shared" si="267"/>
        <v>2268.16</v>
      </c>
      <c r="L485" s="72">
        <f t="shared" si="267"/>
        <v>2268.16</v>
      </c>
      <c r="M485" s="72">
        <f t="shared" si="267"/>
        <v>2268.16</v>
      </c>
      <c r="N485" s="72">
        <f t="shared" si="267"/>
        <v>2268.16</v>
      </c>
      <c r="O485" s="72">
        <f t="shared" si="267"/>
        <v>2268.16</v>
      </c>
      <c r="P485" s="72">
        <f t="shared" si="267"/>
        <v>2268.16</v>
      </c>
      <c r="Q485" s="72">
        <f t="shared" si="267"/>
        <v>2268.16</v>
      </c>
      <c r="R485" s="72">
        <f t="shared" si="267"/>
        <v>2268.16</v>
      </c>
      <c r="S485" s="72">
        <f t="shared" si="267"/>
        <v>2268.16</v>
      </c>
      <c r="T485" s="72">
        <f t="shared" si="267"/>
        <v>2268.16</v>
      </c>
      <c r="U485" s="72">
        <f t="shared" si="267"/>
        <v>2268.16</v>
      </c>
      <c r="V485" s="72">
        <f t="shared" si="267"/>
        <v>2268.16</v>
      </c>
      <c r="W485" s="72">
        <f t="shared" si="267"/>
        <v>2268.16</v>
      </c>
      <c r="X485" s="72">
        <f t="shared" si="267"/>
        <v>2268.16</v>
      </c>
      <c r="Y485" s="72">
        <f t="shared" si="267"/>
        <v>2268.16</v>
      </c>
      <c r="Z485" s="50"/>
      <c r="AA485" s="50"/>
    </row>
    <row r="486" spans="1:27" s="10" customFormat="1" ht="25.5" customHeight="1" x14ac:dyDescent="0.2">
      <c r="A486" s="32">
        <v>2</v>
      </c>
      <c r="B486" s="70">
        <f t="shared" ref="B486:Y486" si="268">SUM(B487:B490)</f>
        <v>4743.43</v>
      </c>
      <c r="C486" s="70">
        <f t="shared" si="268"/>
        <v>4740.9599999999991</v>
      </c>
      <c r="D486" s="70">
        <f t="shared" si="268"/>
        <v>4653.99</v>
      </c>
      <c r="E486" s="70">
        <f t="shared" si="268"/>
        <v>4694.25</v>
      </c>
      <c r="F486" s="70">
        <f t="shared" si="268"/>
        <v>4690.2999999999993</v>
      </c>
      <c r="G486" s="70">
        <f t="shared" si="268"/>
        <v>4772.3999999999996</v>
      </c>
      <c r="H486" s="70">
        <f t="shared" si="268"/>
        <v>4809.9400000000005</v>
      </c>
      <c r="I486" s="70">
        <f t="shared" si="268"/>
        <v>4796.4400000000005</v>
      </c>
      <c r="J486" s="70">
        <f t="shared" si="268"/>
        <v>4804.0200000000004</v>
      </c>
      <c r="K486" s="70">
        <f t="shared" si="268"/>
        <v>4792.6299999999992</v>
      </c>
      <c r="L486" s="70">
        <f t="shared" si="268"/>
        <v>4792.45</v>
      </c>
      <c r="M486" s="70">
        <f t="shared" si="268"/>
        <v>4790.6099999999997</v>
      </c>
      <c r="N486" s="70">
        <f t="shared" si="268"/>
        <v>4799.2899999999991</v>
      </c>
      <c r="O486" s="70">
        <f t="shared" si="268"/>
        <v>4826.5599999999995</v>
      </c>
      <c r="P486" s="70">
        <f t="shared" si="268"/>
        <v>4874.4699999999993</v>
      </c>
      <c r="Q486" s="70">
        <f t="shared" si="268"/>
        <v>4926.12</v>
      </c>
      <c r="R486" s="70">
        <f t="shared" si="268"/>
        <v>4945.7199999999993</v>
      </c>
      <c r="S486" s="70">
        <f t="shared" si="268"/>
        <v>5018.7</v>
      </c>
      <c r="T486" s="70">
        <f t="shared" si="268"/>
        <v>4931.3599999999997</v>
      </c>
      <c r="U486" s="70">
        <f t="shared" si="268"/>
        <v>4943.09</v>
      </c>
      <c r="V486" s="70">
        <f t="shared" si="268"/>
        <v>4878.82</v>
      </c>
      <c r="W486" s="70">
        <f t="shared" si="268"/>
        <v>4794.2</v>
      </c>
      <c r="X486" s="70">
        <f t="shared" si="268"/>
        <v>4755.6499999999996</v>
      </c>
      <c r="Y486" s="70">
        <f t="shared" si="268"/>
        <v>4728.7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2">
        <f t="shared" ref="B487:Y487" si="269">B171</f>
        <v>1771.94</v>
      </c>
      <c r="C487" s="72">
        <f t="shared" si="269"/>
        <v>1769.47</v>
      </c>
      <c r="D487" s="72">
        <f t="shared" si="269"/>
        <v>1682.5</v>
      </c>
      <c r="E487" s="72">
        <f t="shared" si="269"/>
        <v>1722.76</v>
      </c>
      <c r="F487" s="72">
        <f t="shared" si="269"/>
        <v>1718.81</v>
      </c>
      <c r="G487" s="72">
        <f t="shared" si="269"/>
        <v>1800.91</v>
      </c>
      <c r="H487" s="72">
        <f t="shared" si="269"/>
        <v>1838.45</v>
      </c>
      <c r="I487" s="72">
        <f t="shared" si="269"/>
        <v>1824.95</v>
      </c>
      <c r="J487" s="72">
        <f t="shared" si="269"/>
        <v>1832.53</v>
      </c>
      <c r="K487" s="72">
        <f t="shared" si="269"/>
        <v>1821.14</v>
      </c>
      <c r="L487" s="72">
        <f t="shared" si="269"/>
        <v>1820.96</v>
      </c>
      <c r="M487" s="72">
        <f t="shared" si="269"/>
        <v>1819.12</v>
      </c>
      <c r="N487" s="72">
        <f t="shared" si="269"/>
        <v>1827.8</v>
      </c>
      <c r="O487" s="72">
        <f t="shared" si="269"/>
        <v>1855.07</v>
      </c>
      <c r="P487" s="72">
        <f t="shared" si="269"/>
        <v>1902.98</v>
      </c>
      <c r="Q487" s="72">
        <f t="shared" si="269"/>
        <v>1954.63</v>
      </c>
      <c r="R487" s="72">
        <f t="shared" si="269"/>
        <v>1974.23</v>
      </c>
      <c r="S487" s="72">
        <f t="shared" si="269"/>
        <v>2047.21</v>
      </c>
      <c r="T487" s="72">
        <f t="shared" si="269"/>
        <v>1959.87</v>
      </c>
      <c r="U487" s="72">
        <f t="shared" si="269"/>
        <v>1971.6</v>
      </c>
      <c r="V487" s="72">
        <f t="shared" si="269"/>
        <v>1907.33</v>
      </c>
      <c r="W487" s="72">
        <f t="shared" si="269"/>
        <v>1822.71</v>
      </c>
      <c r="X487" s="72">
        <f t="shared" si="269"/>
        <v>1784.16</v>
      </c>
      <c r="Y487" s="72">
        <f t="shared" si="269"/>
        <v>1757.21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1">
        <f>B483</f>
        <v>698.52</v>
      </c>
      <c r="C488" s="71">
        <f t="shared" ref="C488:Y488" si="270">C483</f>
        <v>698.52</v>
      </c>
      <c r="D488" s="71">
        <f t="shared" si="270"/>
        <v>698.52</v>
      </c>
      <c r="E488" s="71">
        <f t="shared" si="270"/>
        <v>698.52</v>
      </c>
      <c r="F488" s="71">
        <f t="shared" si="270"/>
        <v>698.52</v>
      </c>
      <c r="G488" s="71">
        <f t="shared" si="270"/>
        <v>698.52</v>
      </c>
      <c r="H488" s="71">
        <f t="shared" si="270"/>
        <v>698.52</v>
      </c>
      <c r="I488" s="71">
        <f t="shared" si="270"/>
        <v>698.52</v>
      </c>
      <c r="J488" s="71">
        <f t="shared" si="270"/>
        <v>698.52</v>
      </c>
      <c r="K488" s="71">
        <f t="shared" si="270"/>
        <v>698.52</v>
      </c>
      <c r="L488" s="71">
        <f t="shared" si="270"/>
        <v>698.52</v>
      </c>
      <c r="M488" s="71">
        <f t="shared" si="270"/>
        <v>698.52</v>
      </c>
      <c r="N488" s="71">
        <f t="shared" si="270"/>
        <v>698.52</v>
      </c>
      <c r="O488" s="71">
        <f t="shared" si="270"/>
        <v>698.52</v>
      </c>
      <c r="P488" s="71">
        <f t="shared" si="270"/>
        <v>698.52</v>
      </c>
      <c r="Q488" s="71">
        <f t="shared" si="270"/>
        <v>698.52</v>
      </c>
      <c r="R488" s="71">
        <f t="shared" si="270"/>
        <v>698.52</v>
      </c>
      <c r="S488" s="71">
        <f t="shared" si="270"/>
        <v>698.52</v>
      </c>
      <c r="T488" s="71">
        <f t="shared" si="270"/>
        <v>698.52</v>
      </c>
      <c r="U488" s="71">
        <f t="shared" si="270"/>
        <v>698.52</v>
      </c>
      <c r="V488" s="71">
        <f t="shared" si="270"/>
        <v>698.52</v>
      </c>
      <c r="W488" s="71">
        <f t="shared" si="270"/>
        <v>698.52</v>
      </c>
      <c r="X488" s="71">
        <f t="shared" si="270"/>
        <v>698.52</v>
      </c>
      <c r="Y488" s="71">
        <f t="shared" si="270"/>
        <v>698.52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3">
        <f>B484</f>
        <v>4.8099999999999996</v>
      </c>
      <c r="C489" s="73">
        <f t="shared" ref="C489:Y489" si="271">C484</f>
        <v>4.8099999999999996</v>
      </c>
      <c r="D489" s="73">
        <f t="shared" si="271"/>
        <v>4.8099999999999996</v>
      </c>
      <c r="E489" s="73">
        <f t="shared" si="271"/>
        <v>4.8099999999999996</v>
      </c>
      <c r="F489" s="73">
        <f t="shared" si="271"/>
        <v>4.8099999999999996</v>
      </c>
      <c r="G489" s="73">
        <f t="shared" si="271"/>
        <v>4.8099999999999996</v>
      </c>
      <c r="H489" s="73">
        <f t="shared" si="271"/>
        <v>4.8099999999999996</v>
      </c>
      <c r="I489" s="73">
        <f t="shared" si="271"/>
        <v>4.8099999999999996</v>
      </c>
      <c r="J489" s="73">
        <f t="shared" si="271"/>
        <v>4.8099999999999996</v>
      </c>
      <c r="K489" s="73">
        <f t="shared" si="271"/>
        <v>4.8099999999999996</v>
      </c>
      <c r="L489" s="73">
        <f t="shared" si="271"/>
        <v>4.8099999999999996</v>
      </c>
      <c r="M489" s="73">
        <f t="shared" si="271"/>
        <v>4.8099999999999996</v>
      </c>
      <c r="N489" s="73">
        <f t="shared" si="271"/>
        <v>4.8099999999999996</v>
      </c>
      <c r="O489" s="73">
        <f t="shared" si="271"/>
        <v>4.8099999999999996</v>
      </c>
      <c r="P489" s="73">
        <f t="shared" si="271"/>
        <v>4.8099999999999996</v>
      </c>
      <c r="Q489" s="73">
        <f t="shared" si="271"/>
        <v>4.8099999999999996</v>
      </c>
      <c r="R489" s="73">
        <f t="shared" si="271"/>
        <v>4.8099999999999996</v>
      </c>
      <c r="S489" s="73">
        <f t="shared" si="271"/>
        <v>4.8099999999999996</v>
      </c>
      <c r="T489" s="73">
        <f t="shared" si="271"/>
        <v>4.8099999999999996</v>
      </c>
      <c r="U489" s="73">
        <f t="shared" si="271"/>
        <v>4.8099999999999996</v>
      </c>
      <c r="V489" s="73">
        <f t="shared" si="271"/>
        <v>4.8099999999999996</v>
      </c>
      <c r="W489" s="73">
        <f t="shared" si="271"/>
        <v>4.8099999999999996</v>
      </c>
      <c r="X489" s="73">
        <f t="shared" si="271"/>
        <v>4.8099999999999996</v>
      </c>
      <c r="Y489" s="73">
        <f t="shared" si="271"/>
        <v>4.8099999999999996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2">
        <f>B485</f>
        <v>2268.16</v>
      </c>
      <c r="C490" s="72">
        <f t="shared" ref="C490:Y490" si="272">C485</f>
        <v>2268.16</v>
      </c>
      <c r="D490" s="72">
        <f t="shared" si="272"/>
        <v>2268.16</v>
      </c>
      <c r="E490" s="72">
        <f t="shared" si="272"/>
        <v>2268.16</v>
      </c>
      <c r="F490" s="72">
        <f t="shared" si="272"/>
        <v>2268.16</v>
      </c>
      <c r="G490" s="72">
        <f t="shared" si="272"/>
        <v>2268.16</v>
      </c>
      <c r="H490" s="72">
        <f t="shared" si="272"/>
        <v>2268.16</v>
      </c>
      <c r="I490" s="72">
        <f t="shared" si="272"/>
        <v>2268.16</v>
      </c>
      <c r="J490" s="72">
        <f t="shared" si="272"/>
        <v>2268.16</v>
      </c>
      <c r="K490" s="72">
        <f t="shared" si="272"/>
        <v>2268.16</v>
      </c>
      <c r="L490" s="72">
        <f t="shared" si="272"/>
        <v>2268.16</v>
      </c>
      <c r="M490" s="72">
        <f t="shared" si="272"/>
        <v>2268.16</v>
      </c>
      <c r="N490" s="72">
        <f t="shared" si="272"/>
        <v>2268.16</v>
      </c>
      <c r="O490" s="72">
        <f t="shared" si="272"/>
        <v>2268.16</v>
      </c>
      <c r="P490" s="72">
        <f t="shared" si="272"/>
        <v>2268.16</v>
      </c>
      <c r="Q490" s="72">
        <f t="shared" si="272"/>
        <v>2268.16</v>
      </c>
      <c r="R490" s="72">
        <f t="shared" si="272"/>
        <v>2268.16</v>
      </c>
      <c r="S490" s="72">
        <f t="shared" si="272"/>
        <v>2268.16</v>
      </c>
      <c r="T490" s="72">
        <f t="shared" si="272"/>
        <v>2268.16</v>
      </c>
      <c r="U490" s="72">
        <f t="shared" si="272"/>
        <v>2268.16</v>
      </c>
      <c r="V490" s="72">
        <f t="shared" si="272"/>
        <v>2268.16</v>
      </c>
      <c r="W490" s="72">
        <f t="shared" si="272"/>
        <v>2268.16</v>
      </c>
      <c r="X490" s="72">
        <f t="shared" si="272"/>
        <v>2268.16</v>
      </c>
      <c r="Y490" s="72">
        <f t="shared" si="272"/>
        <v>2268.16</v>
      </c>
      <c r="Z490" s="50"/>
      <c r="AA490" s="50"/>
    </row>
    <row r="491" spans="1:27" s="10" customFormat="1" ht="25.5" customHeight="1" x14ac:dyDescent="0.2">
      <c r="A491" s="32">
        <v>3</v>
      </c>
      <c r="B491" s="70">
        <f t="shared" ref="B491:Y491" si="273">SUM(B492:B495)</f>
        <v>4739.2</v>
      </c>
      <c r="C491" s="70">
        <f t="shared" si="273"/>
        <v>4751.66</v>
      </c>
      <c r="D491" s="70">
        <f t="shared" si="273"/>
        <v>4743.8799999999992</v>
      </c>
      <c r="E491" s="70">
        <f t="shared" si="273"/>
        <v>4789.2999999999993</v>
      </c>
      <c r="F491" s="70">
        <f t="shared" si="273"/>
        <v>4788.7199999999993</v>
      </c>
      <c r="G491" s="70">
        <f t="shared" si="273"/>
        <v>4977.43</v>
      </c>
      <c r="H491" s="70">
        <f t="shared" si="273"/>
        <v>4885.7999999999993</v>
      </c>
      <c r="I491" s="70">
        <f t="shared" si="273"/>
        <v>4988.42</v>
      </c>
      <c r="J491" s="70">
        <f t="shared" si="273"/>
        <v>4858.6299999999992</v>
      </c>
      <c r="K491" s="70">
        <f t="shared" si="273"/>
        <v>4834.78</v>
      </c>
      <c r="L491" s="70">
        <f t="shared" si="273"/>
        <v>4879.5499999999993</v>
      </c>
      <c r="M491" s="70">
        <f t="shared" si="273"/>
        <v>4814.3599999999997</v>
      </c>
      <c r="N491" s="70">
        <f t="shared" si="273"/>
        <v>4814.7199999999993</v>
      </c>
      <c r="O491" s="70">
        <f t="shared" si="273"/>
        <v>4853.6099999999997</v>
      </c>
      <c r="P491" s="70">
        <f t="shared" si="273"/>
        <v>5046.09</v>
      </c>
      <c r="Q491" s="70">
        <f t="shared" si="273"/>
        <v>5100.79</v>
      </c>
      <c r="R491" s="70">
        <f t="shared" si="273"/>
        <v>4965.49</v>
      </c>
      <c r="S491" s="70">
        <f t="shared" si="273"/>
        <v>5074.7700000000004</v>
      </c>
      <c r="T491" s="70">
        <f t="shared" si="273"/>
        <v>4996.2899999999991</v>
      </c>
      <c r="U491" s="70">
        <f t="shared" si="273"/>
        <v>4956.16</v>
      </c>
      <c r="V491" s="70">
        <f t="shared" si="273"/>
        <v>4862.99</v>
      </c>
      <c r="W491" s="70">
        <f t="shared" si="273"/>
        <v>4828.9599999999991</v>
      </c>
      <c r="X491" s="70">
        <f t="shared" si="273"/>
        <v>4777.3500000000004</v>
      </c>
      <c r="Y491" s="70">
        <f t="shared" si="273"/>
        <v>4749.8999999999996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2">
        <f t="shared" ref="B492:Y492" si="274">B176</f>
        <v>1767.71</v>
      </c>
      <c r="C492" s="72">
        <f t="shared" si="274"/>
        <v>1780.17</v>
      </c>
      <c r="D492" s="72">
        <f t="shared" si="274"/>
        <v>1772.39</v>
      </c>
      <c r="E492" s="72">
        <f t="shared" si="274"/>
        <v>1817.81</v>
      </c>
      <c r="F492" s="72">
        <f t="shared" si="274"/>
        <v>1817.23</v>
      </c>
      <c r="G492" s="72">
        <f t="shared" si="274"/>
        <v>2005.94</v>
      </c>
      <c r="H492" s="72">
        <f t="shared" si="274"/>
        <v>1914.31</v>
      </c>
      <c r="I492" s="72">
        <f t="shared" si="274"/>
        <v>2016.93</v>
      </c>
      <c r="J492" s="72">
        <f t="shared" si="274"/>
        <v>1887.14</v>
      </c>
      <c r="K492" s="72">
        <f t="shared" si="274"/>
        <v>1863.29</v>
      </c>
      <c r="L492" s="72">
        <f t="shared" si="274"/>
        <v>1908.06</v>
      </c>
      <c r="M492" s="72">
        <f t="shared" si="274"/>
        <v>1842.87</v>
      </c>
      <c r="N492" s="72">
        <f t="shared" si="274"/>
        <v>1843.23</v>
      </c>
      <c r="O492" s="72">
        <f t="shared" si="274"/>
        <v>1882.12</v>
      </c>
      <c r="P492" s="72">
        <f t="shared" si="274"/>
        <v>2074.6</v>
      </c>
      <c r="Q492" s="72">
        <f t="shared" si="274"/>
        <v>2129.3000000000002</v>
      </c>
      <c r="R492" s="72">
        <f t="shared" si="274"/>
        <v>1994</v>
      </c>
      <c r="S492" s="72">
        <f t="shared" si="274"/>
        <v>2103.2800000000002</v>
      </c>
      <c r="T492" s="72">
        <f t="shared" si="274"/>
        <v>2024.8</v>
      </c>
      <c r="U492" s="72">
        <f t="shared" si="274"/>
        <v>1984.67</v>
      </c>
      <c r="V492" s="72">
        <f t="shared" si="274"/>
        <v>1891.5</v>
      </c>
      <c r="W492" s="72">
        <f t="shared" si="274"/>
        <v>1857.47</v>
      </c>
      <c r="X492" s="72">
        <f t="shared" si="274"/>
        <v>1805.86</v>
      </c>
      <c r="Y492" s="72">
        <f t="shared" si="274"/>
        <v>1778.41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1">
        <f>B488</f>
        <v>698.52</v>
      </c>
      <c r="C493" s="71">
        <f t="shared" ref="C493:Y495" si="275">C488</f>
        <v>698.52</v>
      </c>
      <c r="D493" s="71">
        <f t="shared" si="275"/>
        <v>698.52</v>
      </c>
      <c r="E493" s="71">
        <f t="shared" si="275"/>
        <v>698.52</v>
      </c>
      <c r="F493" s="71">
        <f t="shared" si="275"/>
        <v>698.52</v>
      </c>
      <c r="G493" s="71">
        <f t="shared" si="275"/>
        <v>698.52</v>
      </c>
      <c r="H493" s="71">
        <f t="shared" si="275"/>
        <v>698.52</v>
      </c>
      <c r="I493" s="71">
        <f t="shared" si="275"/>
        <v>698.52</v>
      </c>
      <c r="J493" s="71">
        <f t="shared" si="275"/>
        <v>698.52</v>
      </c>
      <c r="K493" s="71">
        <f t="shared" si="275"/>
        <v>698.52</v>
      </c>
      <c r="L493" s="71">
        <f t="shared" si="275"/>
        <v>698.52</v>
      </c>
      <c r="M493" s="71">
        <f t="shared" si="275"/>
        <v>698.52</v>
      </c>
      <c r="N493" s="71">
        <f t="shared" si="275"/>
        <v>698.52</v>
      </c>
      <c r="O493" s="71">
        <f t="shared" si="275"/>
        <v>698.52</v>
      </c>
      <c r="P493" s="71">
        <f t="shared" si="275"/>
        <v>698.52</v>
      </c>
      <c r="Q493" s="71">
        <f t="shared" si="275"/>
        <v>698.52</v>
      </c>
      <c r="R493" s="71">
        <f t="shared" si="275"/>
        <v>698.52</v>
      </c>
      <c r="S493" s="71">
        <f t="shared" si="275"/>
        <v>698.52</v>
      </c>
      <c r="T493" s="71">
        <f t="shared" si="275"/>
        <v>698.52</v>
      </c>
      <c r="U493" s="71">
        <f t="shared" si="275"/>
        <v>698.52</v>
      </c>
      <c r="V493" s="71">
        <f t="shared" si="275"/>
        <v>698.52</v>
      </c>
      <c r="W493" s="71">
        <f t="shared" si="275"/>
        <v>698.52</v>
      </c>
      <c r="X493" s="71">
        <f t="shared" si="275"/>
        <v>698.52</v>
      </c>
      <c r="Y493" s="71">
        <f t="shared" si="275"/>
        <v>698.52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3">
        <f>B489</f>
        <v>4.8099999999999996</v>
      </c>
      <c r="C494" s="73">
        <f t="shared" si="275"/>
        <v>4.8099999999999996</v>
      </c>
      <c r="D494" s="73">
        <f t="shared" si="275"/>
        <v>4.8099999999999996</v>
      </c>
      <c r="E494" s="73">
        <f t="shared" si="275"/>
        <v>4.8099999999999996</v>
      </c>
      <c r="F494" s="73">
        <f t="shared" si="275"/>
        <v>4.8099999999999996</v>
      </c>
      <c r="G494" s="73">
        <f t="shared" si="275"/>
        <v>4.8099999999999996</v>
      </c>
      <c r="H494" s="73">
        <f t="shared" si="275"/>
        <v>4.8099999999999996</v>
      </c>
      <c r="I494" s="73">
        <f t="shared" si="275"/>
        <v>4.8099999999999996</v>
      </c>
      <c r="J494" s="73">
        <f t="shared" si="275"/>
        <v>4.8099999999999996</v>
      </c>
      <c r="K494" s="73">
        <f t="shared" si="275"/>
        <v>4.8099999999999996</v>
      </c>
      <c r="L494" s="73">
        <f t="shared" si="275"/>
        <v>4.8099999999999996</v>
      </c>
      <c r="M494" s="73">
        <f t="shared" si="275"/>
        <v>4.8099999999999996</v>
      </c>
      <c r="N494" s="73">
        <f t="shared" si="275"/>
        <v>4.8099999999999996</v>
      </c>
      <c r="O494" s="73">
        <f t="shared" si="275"/>
        <v>4.8099999999999996</v>
      </c>
      <c r="P494" s="73">
        <f t="shared" si="275"/>
        <v>4.8099999999999996</v>
      </c>
      <c r="Q494" s="73">
        <f t="shared" si="275"/>
        <v>4.8099999999999996</v>
      </c>
      <c r="R494" s="73">
        <f t="shared" si="275"/>
        <v>4.8099999999999996</v>
      </c>
      <c r="S494" s="73">
        <f t="shared" si="275"/>
        <v>4.8099999999999996</v>
      </c>
      <c r="T494" s="73">
        <f t="shared" si="275"/>
        <v>4.8099999999999996</v>
      </c>
      <c r="U494" s="73">
        <f t="shared" si="275"/>
        <v>4.8099999999999996</v>
      </c>
      <c r="V494" s="73">
        <f t="shared" si="275"/>
        <v>4.8099999999999996</v>
      </c>
      <c r="W494" s="73">
        <f t="shared" si="275"/>
        <v>4.8099999999999996</v>
      </c>
      <c r="X494" s="73">
        <f t="shared" si="275"/>
        <v>4.8099999999999996</v>
      </c>
      <c r="Y494" s="73">
        <f t="shared" si="275"/>
        <v>4.8099999999999996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2">
        <f>B490</f>
        <v>2268.16</v>
      </c>
      <c r="C495" s="72">
        <f t="shared" si="275"/>
        <v>2268.16</v>
      </c>
      <c r="D495" s="72">
        <f t="shared" si="275"/>
        <v>2268.16</v>
      </c>
      <c r="E495" s="72">
        <f t="shared" si="275"/>
        <v>2268.16</v>
      </c>
      <c r="F495" s="72">
        <f t="shared" si="275"/>
        <v>2268.16</v>
      </c>
      <c r="G495" s="72">
        <f t="shared" si="275"/>
        <v>2268.16</v>
      </c>
      <c r="H495" s="72">
        <f t="shared" si="275"/>
        <v>2268.16</v>
      </c>
      <c r="I495" s="72">
        <f t="shared" si="275"/>
        <v>2268.16</v>
      </c>
      <c r="J495" s="72">
        <f t="shared" si="275"/>
        <v>2268.16</v>
      </c>
      <c r="K495" s="72">
        <f t="shared" si="275"/>
        <v>2268.16</v>
      </c>
      <c r="L495" s="72">
        <f t="shared" si="275"/>
        <v>2268.16</v>
      </c>
      <c r="M495" s="72">
        <f t="shared" si="275"/>
        <v>2268.16</v>
      </c>
      <c r="N495" s="72">
        <f t="shared" si="275"/>
        <v>2268.16</v>
      </c>
      <c r="O495" s="72">
        <f t="shared" si="275"/>
        <v>2268.16</v>
      </c>
      <c r="P495" s="72">
        <f t="shared" si="275"/>
        <v>2268.16</v>
      </c>
      <c r="Q495" s="72">
        <f t="shared" si="275"/>
        <v>2268.16</v>
      </c>
      <c r="R495" s="72">
        <f t="shared" si="275"/>
        <v>2268.16</v>
      </c>
      <c r="S495" s="72">
        <f t="shared" si="275"/>
        <v>2268.16</v>
      </c>
      <c r="T495" s="72">
        <f t="shared" si="275"/>
        <v>2268.16</v>
      </c>
      <c r="U495" s="72">
        <f t="shared" si="275"/>
        <v>2268.16</v>
      </c>
      <c r="V495" s="72">
        <f t="shared" si="275"/>
        <v>2268.16</v>
      </c>
      <c r="W495" s="72">
        <f t="shared" si="275"/>
        <v>2268.16</v>
      </c>
      <c r="X495" s="72">
        <f t="shared" si="275"/>
        <v>2268.16</v>
      </c>
      <c r="Y495" s="72">
        <f t="shared" si="275"/>
        <v>2268.16</v>
      </c>
      <c r="Z495" s="50"/>
      <c r="AA495" s="50"/>
    </row>
    <row r="496" spans="1:27" s="10" customFormat="1" ht="25.5" customHeight="1" x14ac:dyDescent="0.2">
      <c r="A496" s="32">
        <v>4</v>
      </c>
      <c r="B496" s="70">
        <f t="shared" ref="B496:Y496" si="276">SUM(B497:B500)</f>
        <v>4686.78</v>
      </c>
      <c r="C496" s="70">
        <f t="shared" si="276"/>
        <v>4706.91</v>
      </c>
      <c r="D496" s="70">
        <f t="shared" si="276"/>
        <v>4719.18</v>
      </c>
      <c r="E496" s="70">
        <f t="shared" si="276"/>
        <v>4783.8899999999994</v>
      </c>
      <c r="F496" s="70">
        <f t="shared" si="276"/>
        <v>4785.18</v>
      </c>
      <c r="G496" s="70">
        <f t="shared" si="276"/>
        <v>4814.2099999999991</v>
      </c>
      <c r="H496" s="70">
        <f t="shared" si="276"/>
        <v>4841.1099999999997</v>
      </c>
      <c r="I496" s="70">
        <f t="shared" si="276"/>
        <v>4835.7299999999996</v>
      </c>
      <c r="J496" s="70">
        <f t="shared" si="276"/>
        <v>4797.17</v>
      </c>
      <c r="K496" s="70">
        <f t="shared" si="276"/>
        <v>4783.82</v>
      </c>
      <c r="L496" s="70">
        <f t="shared" si="276"/>
        <v>4772.24</v>
      </c>
      <c r="M496" s="70">
        <f t="shared" si="276"/>
        <v>4791.2</v>
      </c>
      <c r="N496" s="70">
        <f t="shared" si="276"/>
        <v>4784.3500000000004</v>
      </c>
      <c r="O496" s="70">
        <f t="shared" si="276"/>
        <v>4807.75</v>
      </c>
      <c r="P496" s="70">
        <f t="shared" si="276"/>
        <v>4845.62</v>
      </c>
      <c r="Q496" s="70">
        <f t="shared" si="276"/>
        <v>4891.0499999999993</v>
      </c>
      <c r="R496" s="70">
        <f t="shared" si="276"/>
        <v>4883.49</v>
      </c>
      <c r="S496" s="70">
        <f t="shared" si="276"/>
        <v>4944.76</v>
      </c>
      <c r="T496" s="70">
        <f t="shared" si="276"/>
        <v>4882.82</v>
      </c>
      <c r="U496" s="70">
        <f t="shared" si="276"/>
        <v>4892.7899999999991</v>
      </c>
      <c r="V496" s="70">
        <f t="shared" si="276"/>
        <v>4801.5499999999993</v>
      </c>
      <c r="W496" s="70">
        <f t="shared" si="276"/>
        <v>4754.2899999999991</v>
      </c>
      <c r="X496" s="70">
        <f t="shared" si="276"/>
        <v>4710.0499999999993</v>
      </c>
      <c r="Y496" s="70">
        <f t="shared" si="276"/>
        <v>4668.76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2">
        <f t="shared" ref="B497:Y497" si="277">B181</f>
        <v>1715.29</v>
      </c>
      <c r="C497" s="72">
        <f t="shared" si="277"/>
        <v>1735.42</v>
      </c>
      <c r="D497" s="72">
        <f t="shared" si="277"/>
        <v>1747.69</v>
      </c>
      <c r="E497" s="72">
        <f t="shared" si="277"/>
        <v>1812.4</v>
      </c>
      <c r="F497" s="72">
        <f t="shared" si="277"/>
        <v>1813.69</v>
      </c>
      <c r="G497" s="72">
        <f t="shared" si="277"/>
        <v>1842.72</v>
      </c>
      <c r="H497" s="72">
        <f t="shared" si="277"/>
        <v>1869.62</v>
      </c>
      <c r="I497" s="72">
        <f t="shared" si="277"/>
        <v>1864.24</v>
      </c>
      <c r="J497" s="72">
        <f t="shared" si="277"/>
        <v>1825.68</v>
      </c>
      <c r="K497" s="72">
        <f t="shared" si="277"/>
        <v>1812.33</v>
      </c>
      <c r="L497" s="72">
        <f t="shared" si="277"/>
        <v>1800.75</v>
      </c>
      <c r="M497" s="72">
        <f t="shared" si="277"/>
        <v>1819.71</v>
      </c>
      <c r="N497" s="72">
        <f t="shared" si="277"/>
        <v>1812.86</v>
      </c>
      <c r="O497" s="72">
        <f t="shared" si="277"/>
        <v>1836.26</v>
      </c>
      <c r="P497" s="72">
        <f t="shared" si="277"/>
        <v>1874.13</v>
      </c>
      <c r="Q497" s="72">
        <f t="shared" si="277"/>
        <v>1919.56</v>
      </c>
      <c r="R497" s="72">
        <f t="shared" si="277"/>
        <v>1912</v>
      </c>
      <c r="S497" s="72">
        <f t="shared" si="277"/>
        <v>1973.27</v>
      </c>
      <c r="T497" s="72">
        <f t="shared" si="277"/>
        <v>1911.33</v>
      </c>
      <c r="U497" s="72">
        <f t="shared" si="277"/>
        <v>1921.3</v>
      </c>
      <c r="V497" s="72">
        <f t="shared" si="277"/>
        <v>1830.06</v>
      </c>
      <c r="W497" s="72">
        <f t="shared" si="277"/>
        <v>1782.8</v>
      </c>
      <c r="X497" s="72">
        <f t="shared" si="277"/>
        <v>1738.56</v>
      </c>
      <c r="Y497" s="72">
        <f t="shared" si="277"/>
        <v>1697.27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1">
        <f>B493</f>
        <v>698.52</v>
      </c>
      <c r="C498" s="71">
        <f t="shared" ref="C498:Y500" si="278">C493</f>
        <v>698.52</v>
      </c>
      <c r="D498" s="71">
        <f t="shared" si="278"/>
        <v>698.52</v>
      </c>
      <c r="E498" s="71">
        <f t="shared" si="278"/>
        <v>698.52</v>
      </c>
      <c r="F498" s="71">
        <f t="shared" si="278"/>
        <v>698.52</v>
      </c>
      <c r="G498" s="71">
        <f t="shared" si="278"/>
        <v>698.52</v>
      </c>
      <c r="H498" s="71">
        <f t="shared" si="278"/>
        <v>698.52</v>
      </c>
      <c r="I498" s="71">
        <f t="shared" si="278"/>
        <v>698.52</v>
      </c>
      <c r="J498" s="71">
        <f t="shared" si="278"/>
        <v>698.52</v>
      </c>
      <c r="K498" s="71">
        <f t="shared" si="278"/>
        <v>698.52</v>
      </c>
      <c r="L498" s="71">
        <f t="shared" si="278"/>
        <v>698.52</v>
      </c>
      <c r="M498" s="71">
        <f t="shared" si="278"/>
        <v>698.52</v>
      </c>
      <c r="N498" s="71">
        <f t="shared" si="278"/>
        <v>698.52</v>
      </c>
      <c r="O498" s="71">
        <f t="shared" si="278"/>
        <v>698.52</v>
      </c>
      <c r="P498" s="71">
        <f t="shared" si="278"/>
        <v>698.52</v>
      </c>
      <c r="Q498" s="71">
        <f t="shared" si="278"/>
        <v>698.52</v>
      </c>
      <c r="R498" s="71">
        <f t="shared" si="278"/>
        <v>698.52</v>
      </c>
      <c r="S498" s="71">
        <f t="shared" si="278"/>
        <v>698.52</v>
      </c>
      <c r="T498" s="71">
        <f t="shared" si="278"/>
        <v>698.52</v>
      </c>
      <c r="U498" s="71">
        <f t="shared" si="278"/>
        <v>698.52</v>
      </c>
      <c r="V498" s="71">
        <f t="shared" si="278"/>
        <v>698.52</v>
      </c>
      <c r="W498" s="71">
        <f t="shared" si="278"/>
        <v>698.52</v>
      </c>
      <c r="X498" s="71">
        <f t="shared" si="278"/>
        <v>698.52</v>
      </c>
      <c r="Y498" s="71">
        <f t="shared" si="278"/>
        <v>698.52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3">
        <f>B494</f>
        <v>4.8099999999999996</v>
      </c>
      <c r="C499" s="73">
        <f t="shared" si="278"/>
        <v>4.8099999999999996</v>
      </c>
      <c r="D499" s="73">
        <f t="shared" si="278"/>
        <v>4.8099999999999996</v>
      </c>
      <c r="E499" s="73">
        <f t="shared" si="278"/>
        <v>4.8099999999999996</v>
      </c>
      <c r="F499" s="73">
        <f t="shared" si="278"/>
        <v>4.8099999999999996</v>
      </c>
      <c r="G499" s="73">
        <f t="shared" si="278"/>
        <v>4.8099999999999996</v>
      </c>
      <c r="H499" s="73">
        <f t="shared" si="278"/>
        <v>4.8099999999999996</v>
      </c>
      <c r="I499" s="73">
        <f t="shared" si="278"/>
        <v>4.8099999999999996</v>
      </c>
      <c r="J499" s="73">
        <f t="shared" si="278"/>
        <v>4.8099999999999996</v>
      </c>
      <c r="K499" s="73">
        <f t="shared" si="278"/>
        <v>4.8099999999999996</v>
      </c>
      <c r="L499" s="73">
        <f t="shared" si="278"/>
        <v>4.8099999999999996</v>
      </c>
      <c r="M499" s="73">
        <f t="shared" si="278"/>
        <v>4.8099999999999996</v>
      </c>
      <c r="N499" s="73">
        <f t="shared" si="278"/>
        <v>4.8099999999999996</v>
      </c>
      <c r="O499" s="73">
        <f t="shared" si="278"/>
        <v>4.8099999999999996</v>
      </c>
      <c r="P499" s="73">
        <f t="shared" si="278"/>
        <v>4.8099999999999996</v>
      </c>
      <c r="Q499" s="73">
        <f t="shared" si="278"/>
        <v>4.8099999999999996</v>
      </c>
      <c r="R499" s="73">
        <f t="shared" si="278"/>
        <v>4.8099999999999996</v>
      </c>
      <c r="S499" s="73">
        <f t="shared" si="278"/>
        <v>4.8099999999999996</v>
      </c>
      <c r="T499" s="73">
        <f t="shared" si="278"/>
        <v>4.8099999999999996</v>
      </c>
      <c r="U499" s="73">
        <f t="shared" si="278"/>
        <v>4.8099999999999996</v>
      </c>
      <c r="V499" s="73">
        <f t="shared" si="278"/>
        <v>4.8099999999999996</v>
      </c>
      <c r="W499" s="73">
        <f t="shared" si="278"/>
        <v>4.8099999999999996</v>
      </c>
      <c r="X499" s="73">
        <f t="shared" si="278"/>
        <v>4.8099999999999996</v>
      </c>
      <c r="Y499" s="73">
        <f t="shared" si="278"/>
        <v>4.8099999999999996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2">
        <f>B495</f>
        <v>2268.16</v>
      </c>
      <c r="C500" s="72">
        <f t="shared" si="278"/>
        <v>2268.16</v>
      </c>
      <c r="D500" s="72">
        <f t="shared" si="278"/>
        <v>2268.16</v>
      </c>
      <c r="E500" s="72">
        <f t="shared" si="278"/>
        <v>2268.16</v>
      </c>
      <c r="F500" s="72">
        <f t="shared" si="278"/>
        <v>2268.16</v>
      </c>
      <c r="G500" s="72">
        <f t="shared" si="278"/>
        <v>2268.16</v>
      </c>
      <c r="H500" s="72">
        <f t="shared" si="278"/>
        <v>2268.16</v>
      </c>
      <c r="I500" s="72">
        <f t="shared" si="278"/>
        <v>2268.16</v>
      </c>
      <c r="J500" s="72">
        <f t="shared" si="278"/>
        <v>2268.16</v>
      </c>
      <c r="K500" s="72">
        <f t="shared" si="278"/>
        <v>2268.16</v>
      </c>
      <c r="L500" s="72">
        <f t="shared" si="278"/>
        <v>2268.16</v>
      </c>
      <c r="M500" s="72">
        <f t="shared" si="278"/>
        <v>2268.16</v>
      </c>
      <c r="N500" s="72">
        <f t="shared" si="278"/>
        <v>2268.16</v>
      </c>
      <c r="O500" s="72">
        <f t="shared" si="278"/>
        <v>2268.16</v>
      </c>
      <c r="P500" s="72">
        <f t="shared" si="278"/>
        <v>2268.16</v>
      </c>
      <c r="Q500" s="72">
        <f t="shared" si="278"/>
        <v>2268.16</v>
      </c>
      <c r="R500" s="72">
        <f t="shared" si="278"/>
        <v>2268.16</v>
      </c>
      <c r="S500" s="72">
        <f t="shared" si="278"/>
        <v>2268.16</v>
      </c>
      <c r="T500" s="72">
        <f t="shared" si="278"/>
        <v>2268.16</v>
      </c>
      <c r="U500" s="72">
        <f t="shared" si="278"/>
        <v>2268.16</v>
      </c>
      <c r="V500" s="72">
        <f t="shared" si="278"/>
        <v>2268.16</v>
      </c>
      <c r="W500" s="72">
        <f t="shared" si="278"/>
        <v>2268.16</v>
      </c>
      <c r="X500" s="72">
        <f t="shared" si="278"/>
        <v>2268.16</v>
      </c>
      <c r="Y500" s="72">
        <f t="shared" si="278"/>
        <v>2268.16</v>
      </c>
      <c r="Z500" s="50"/>
      <c r="AA500" s="50"/>
    </row>
    <row r="501" spans="1:27" s="10" customFormat="1" ht="25.5" customHeight="1" x14ac:dyDescent="0.2">
      <c r="A501" s="32">
        <v>5</v>
      </c>
      <c r="B501" s="70">
        <f t="shared" ref="B501:Y501" si="279">SUM(B502:B505)</f>
        <v>4766.8500000000004</v>
      </c>
      <c r="C501" s="70">
        <f t="shared" si="279"/>
        <v>4778.08</v>
      </c>
      <c r="D501" s="70">
        <f t="shared" si="279"/>
        <v>4812.2099999999991</v>
      </c>
      <c r="E501" s="70">
        <f t="shared" si="279"/>
        <v>4866.58</v>
      </c>
      <c r="F501" s="70">
        <f t="shared" si="279"/>
        <v>4866.12</v>
      </c>
      <c r="G501" s="70">
        <f t="shared" si="279"/>
        <v>4879.2199999999993</v>
      </c>
      <c r="H501" s="70">
        <f t="shared" si="279"/>
        <v>4922.28</v>
      </c>
      <c r="I501" s="70">
        <f t="shared" si="279"/>
        <v>4946.92</v>
      </c>
      <c r="J501" s="70">
        <f t="shared" si="279"/>
        <v>4939.08</v>
      </c>
      <c r="K501" s="70">
        <f t="shared" si="279"/>
        <v>4913</v>
      </c>
      <c r="L501" s="70">
        <f t="shared" si="279"/>
        <v>4908.18</v>
      </c>
      <c r="M501" s="70">
        <f t="shared" si="279"/>
        <v>4904.25</v>
      </c>
      <c r="N501" s="70">
        <f t="shared" si="279"/>
        <v>4908.4799999999996</v>
      </c>
      <c r="O501" s="70">
        <f t="shared" si="279"/>
        <v>4944.3599999999997</v>
      </c>
      <c r="P501" s="70">
        <f t="shared" si="279"/>
        <v>4982.5599999999995</v>
      </c>
      <c r="Q501" s="70">
        <f t="shared" si="279"/>
        <v>5017.51</v>
      </c>
      <c r="R501" s="70">
        <f t="shared" si="279"/>
        <v>5009.2700000000004</v>
      </c>
      <c r="S501" s="70">
        <f t="shared" si="279"/>
        <v>5044.0200000000004</v>
      </c>
      <c r="T501" s="70">
        <f t="shared" si="279"/>
        <v>4995.2099999999991</v>
      </c>
      <c r="U501" s="70">
        <f t="shared" si="279"/>
        <v>5027.01</v>
      </c>
      <c r="V501" s="70">
        <f t="shared" si="279"/>
        <v>4963.8099999999995</v>
      </c>
      <c r="W501" s="70">
        <f t="shared" si="279"/>
        <v>4880.53</v>
      </c>
      <c r="X501" s="70">
        <f t="shared" si="279"/>
        <v>4810.8099999999995</v>
      </c>
      <c r="Y501" s="70">
        <f t="shared" si="279"/>
        <v>4802.67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2">
        <f t="shared" ref="B502:Y502" si="280">B186</f>
        <v>1795.36</v>
      </c>
      <c r="C502" s="72">
        <f t="shared" si="280"/>
        <v>1806.59</v>
      </c>
      <c r="D502" s="72">
        <f t="shared" si="280"/>
        <v>1840.72</v>
      </c>
      <c r="E502" s="72">
        <f t="shared" si="280"/>
        <v>1895.09</v>
      </c>
      <c r="F502" s="72">
        <f t="shared" si="280"/>
        <v>1894.63</v>
      </c>
      <c r="G502" s="72">
        <f t="shared" si="280"/>
        <v>1907.73</v>
      </c>
      <c r="H502" s="72">
        <f t="shared" si="280"/>
        <v>1950.79</v>
      </c>
      <c r="I502" s="72">
        <f t="shared" si="280"/>
        <v>1975.43</v>
      </c>
      <c r="J502" s="72">
        <f t="shared" si="280"/>
        <v>1967.59</v>
      </c>
      <c r="K502" s="72">
        <f t="shared" si="280"/>
        <v>1941.51</v>
      </c>
      <c r="L502" s="72">
        <f t="shared" si="280"/>
        <v>1936.69</v>
      </c>
      <c r="M502" s="72">
        <f t="shared" si="280"/>
        <v>1932.76</v>
      </c>
      <c r="N502" s="72">
        <f t="shared" si="280"/>
        <v>1936.99</v>
      </c>
      <c r="O502" s="72">
        <f t="shared" si="280"/>
        <v>1972.87</v>
      </c>
      <c r="P502" s="72">
        <f t="shared" si="280"/>
        <v>2011.07</v>
      </c>
      <c r="Q502" s="72">
        <f t="shared" si="280"/>
        <v>2046.02</v>
      </c>
      <c r="R502" s="72">
        <f t="shared" si="280"/>
        <v>2037.78</v>
      </c>
      <c r="S502" s="72">
        <f t="shared" si="280"/>
        <v>2072.5300000000002</v>
      </c>
      <c r="T502" s="72">
        <f t="shared" si="280"/>
        <v>2023.72</v>
      </c>
      <c r="U502" s="72">
        <f t="shared" si="280"/>
        <v>2055.52</v>
      </c>
      <c r="V502" s="72">
        <f t="shared" si="280"/>
        <v>1992.32</v>
      </c>
      <c r="W502" s="72">
        <f t="shared" si="280"/>
        <v>1909.04</v>
      </c>
      <c r="X502" s="72">
        <f t="shared" si="280"/>
        <v>1839.32</v>
      </c>
      <c r="Y502" s="72">
        <f t="shared" si="280"/>
        <v>1831.18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1">
        <f>B498</f>
        <v>698.52</v>
      </c>
      <c r="C503" s="71">
        <f t="shared" ref="C503:Y505" si="281">C498</f>
        <v>698.52</v>
      </c>
      <c r="D503" s="71">
        <f t="shared" si="281"/>
        <v>698.52</v>
      </c>
      <c r="E503" s="71">
        <f t="shared" si="281"/>
        <v>698.52</v>
      </c>
      <c r="F503" s="71">
        <f t="shared" si="281"/>
        <v>698.52</v>
      </c>
      <c r="G503" s="71">
        <f t="shared" si="281"/>
        <v>698.52</v>
      </c>
      <c r="H503" s="71">
        <f t="shared" si="281"/>
        <v>698.52</v>
      </c>
      <c r="I503" s="71">
        <f t="shared" si="281"/>
        <v>698.52</v>
      </c>
      <c r="J503" s="71">
        <f t="shared" si="281"/>
        <v>698.52</v>
      </c>
      <c r="K503" s="71">
        <f t="shared" si="281"/>
        <v>698.52</v>
      </c>
      <c r="L503" s="71">
        <f t="shared" si="281"/>
        <v>698.52</v>
      </c>
      <c r="M503" s="71">
        <f t="shared" si="281"/>
        <v>698.52</v>
      </c>
      <c r="N503" s="71">
        <f t="shared" si="281"/>
        <v>698.52</v>
      </c>
      <c r="O503" s="71">
        <f t="shared" si="281"/>
        <v>698.52</v>
      </c>
      <c r="P503" s="71">
        <f t="shared" si="281"/>
        <v>698.52</v>
      </c>
      <c r="Q503" s="71">
        <f t="shared" si="281"/>
        <v>698.52</v>
      </c>
      <c r="R503" s="71">
        <f t="shared" si="281"/>
        <v>698.52</v>
      </c>
      <c r="S503" s="71">
        <f t="shared" si="281"/>
        <v>698.52</v>
      </c>
      <c r="T503" s="71">
        <f t="shared" si="281"/>
        <v>698.52</v>
      </c>
      <c r="U503" s="71">
        <f t="shared" si="281"/>
        <v>698.52</v>
      </c>
      <c r="V503" s="71">
        <f t="shared" si="281"/>
        <v>698.52</v>
      </c>
      <c r="W503" s="71">
        <f t="shared" si="281"/>
        <v>698.52</v>
      </c>
      <c r="X503" s="71">
        <f t="shared" si="281"/>
        <v>698.52</v>
      </c>
      <c r="Y503" s="71">
        <f t="shared" si="281"/>
        <v>698.52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3">
        <f>B499</f>
        <v>4.8099999999999996</v>
      </c>
      <c r="C504" s="73">
        <f t="shared" si="281"/>
        <v>4.8099999999999996</v>
      </c>
      <c r="D504" s="73">
        <f t="shared" si="281"/>
        <v>4.8099999999999996</v>
      </c>
      <c r="E504" s="73">
        <f t="shared" si="281"/>
        <v>4.8099999999999996</v>
      </c>
      <c r="F504" s="73">
        <f t="shared" si="281"/>
        <v>4.8099999999999996</v>
      </c>
      <c r="G504" s="73">
        <f t="shared" si="281"/>
        <v>4.8099999999999996</v>
      </c>
      <c r="H504" s="73">
        <f t="shared" si="281"/>
        <v>4.8099999999999996</v>
      </c>
      <c r="I504" s="73">
        <f t="shared" si="281"/>
        <v>4.8099999999999996</v>
      </c>
      <c r="J504" s="73">
        <f t="shared" si="281"/>
        <v>4.8099999999999996</v>
      </c>
      <c r="K504" s="73">
        <f t="shared" si="281"/>
        <v>4.8099999999999996</v>
      </c>
      <c r="L504" s="73">
        <f t="shared" si="281"/>
        <v>4.8099999999999996</v>
      </c>
      <c r="M504" s="73">
        <f t="shared" si="281"/>
        <v>4.8099999999999996</v>
      </c>
      <c r="N504" s="73">
        <f t="shared" si="281"/>
        <v>4.8099999999999996</v>
      </c>
      <c r="O504" s="73">
        <f t="shared" si="281"/>
        <v>4.8099999999999996</v>
      </c>
      <c r="P504" s="73">
        <f t="shared" si="281"/>
        <v>4.8099999999999996</v>
      </c>
      <c r="Q504" s="73">
        <f t="shared" si="281"/>
        <v>4.8099999999999996</v>
      </c>
      <c r="R504" s="73">
        <f t="shared" si="281"/>
        <v>4.8099999999999996</v>
      </c>
      <c r="S504" s="73">
        <f t="shared" si="281"/>
        <v>4.8099999999999996</v>
      </c>
      <c r="T504" s="73">
        <f t="shared" si="281"/>
        <v>4.8099999999999996</v>
      </c>
      <c r="U504" s="73">
        <f t="shared" si="281"/>
        <v>4.8099999999999996</v>
      </c>
      <c r="V504" s="73">
        <f t="shared" si="281"/>
        <v>4.8099999999999996</v>
      </c>
      <c r="W504" s="73">
        <f t="shared" si="281"/>
        <v>4.8099999999999996</v>
      </c>
      <c r="X504" s="73">
        <f t="shared" si="281"/>
        <v>4.8099999999999996</v>
      </c>
      <c r="Y504" s="73">
        <f t="shared" si="281"/>
        <v>4.8099999999999996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2">
        <f>B500</f>
        <v>2268.16</v>
      </c>
      <c r="C505" s="72">
        <f t="shared" si="281"/>
        <v>2268.16</v>
      </c>
      <c r="D505" s="72">
        <f t="shared" si="281"/>
        <v>2268.16</v>
      </c>
      <c r="E505" s="72">
        <f t="shared" si="281"/>
        <v>2268.16</v>
      </c>
      <c r="F505" s="72">
        <f t="shared" si="281"/>
        <v>2268.16</v>
      </c>
      <c r="G505" s="72">
        <f t="shared" si="281"/>
        <v>2268.16</v>
      </c>
      <c r="H505" s="72">
        <f t="shared" si="281"/>
        <v>2268.16</v>
      </c>
      <c r="I505" s="72">
        <f t="shared" si="281"/>
        <v>2268.16</v>
      </c>
      <c r="J505" s="72">
        <f t="shared" si="281"/>
        <v>2268.16</v>
      </c>
      <c r="K505" s="72">
        <f t="shared" si="281"/>
        <v>2268.16</v>
      </c>
      <c r="L505" s="72">
        <f t="shared" si="281"/>
        <v>2268.16</v>
      </c>
      <c r="M505" s="72">
        <f t="shared" si="281"/>
        <v>2268.16</v>
      </c>
      <c r="N505" s="72">
        <f t="shared" si="281"/>
        <v>2268.16</v>
      </c>
      <c r="O505" s="72">
        <f t="shared" si="281"/>
        <v>2268.16</v>
      </c>
      <c r="P505" s="72">
        <f t="shared" si="281"/>
        <v>2268.16</v>
      </c>
      <c r="Q505" s="72">
        <f t="shared" si="281"/>
        <v>2268.16</v>
      </c>
      <c r="R505" s="72">
        <f t="shared" si="281"/>
        <v>2268.16</v>
      </c>
      <c r="S505" s="72">
        <f t="shared" si="281"/>
        <v>2268.16</v>
      </c>
      <c r="T505" s="72">
        <f t="shared" si="281"/>
        <v>2268.16</v>
      </c>
      <c r="U505" s="72">
        <f t="shared" si="281"/>
        <v>2268.16</v>
      </c>
      <c r="V505" s="72">
        <f t="shared" si="281"/>
        <v>2268.16</v>
      </c>
      <c r="W505" s="72">
        <f t="shared" si="281"/>
        <v>2268.16</v>
      </c>
      <c r="X505" s="72">
        <f t="shared" si="281"/>
        <v>2268.16</v>
      </c>
      <c r="Y505" s="72">
        <f t="shared" si="281"/>
        <v>2268.16</v>
      </c>
      <c r="Z505" s="50"/>
      <c r="AA505" s="50"/>
    </row>
    <row r="506" spans="1:27" s="10" customFormat="1" ht="25.5" customHeight="1" x14ac:dyDescent="0.2">
      <c r="A506" s="32">
        <v>6</v>
      </c>
      <c r="B506" s="70">
        <f t="shared" ref="B506:Y506" si="282">SUM(B507:B510)</f>
        <v>4714.43</v>
      </c>
      <c r="C506" s="70">
        <f t="shared" si="282"/>
        <v>4758.2199999999993</v>
      </c>
      <c r="D506" s="70">
        <f t="shared" si="282"/>
        <v>4781.1000000000004</v>
      </c>
      <c r="E506" s="70">
        <f t="shared" si="282"/>
        <v>4824.12</v>
      </c>
      <c r="F506" s="70">
        <f t="shared" si="282"/>
        <v>4821.4799999999996</v>
      </c>
      <c r="G506" s="70">
        <f t="shared" si="282"/>
        <v>4826.2</v>
      </c>
      <c r="H506" s="70">
        <f t="shared" si="282"/>
        <v>4855.33</v>
      </c>
      <c r="I506" s="70">
        <f t="shared" si="282"/>
        <v>4845.9599999999991</v>
      </c>
      <c r="J506" s="70">
        <f t="shared" si="282"/>
        <v>4825.84</v>
      </c>
      <c r="K506" s="70">
        <f t="shared" si="282"/>
        <v>4796.83</v>
      </c>
      <c r="L506" s="70">
        <f t="shared" si="282"/>
        <v>4779.03</v>
      </c>
      <c r="M506" s="70">
        <f t="shared" si="282"/>
        <v>4772.5599999999995</v>
      </c>
      <c r="N506" s="70">
        <f t="shared" si="282"/>
        <v>4779.4799999999996</v>
      </c>
      <c r="O506" s="70">
        <f t="shared" si="282"/>
        <v>4798.9400000000005</v>
      </c>
      <c r="P506" s="70">
        <f t="shared" si="282"/>
        <v>4831.24</v>
      </c>
      <c r="Q506" s="70">
        <f t="shared" si="282"/>
        <v>4886.6099999999997</v>
      </c>
      <c r="R506" s="70">
        <f t="shared" si="282"/>
        <v>4881.25</v>
      </c>
      <c r="S506" s="70">
        <f t="shared" si="282"/>
        <v>4958.7700000000004</v>
      </c>
      <c r="T506" s="70">
        <f t="shared" si="282"/>
        <v>4881.8099999999995</v>
      </c>
      <c r="U506" s="70">
        <f t="shared" si="282"/>
        <v>4900.33</v>
      </c>
      <c r="V506" s="70">
        <f t="shared" si="282"/>
        <v>4816.0200000000004</v>
      </c>
      <c r="W506" s="70">
        <f t="shared" si="282"/>
        <v>4822.1499999999996</v>
      </c>
      <c r="X506" s="70">
        <f t="shared" si="282"/>
        <v>4781.4400000000005</v>
      </c>
      <c r="Y506" s="70">
        <f t="shared" si="282"/>
        <v>4742.84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2">
        <f t="shared" ref="B507:Y507" si="283">B191</f>
        <v>1742.94</v>
      </c>
      <c r="C507" s="72">
        <f t="shared" si="283"/>
        <v>1786.73</v>
      </c>
      <c r="D507" s="72">
        <f t="shared" si="283"/>
        <v>1809.61</v>
      </c>
      <c r="E507" s="72">
        <f t="shared" si="283"/>
        <v>1852.63</v>
      </c>
      <c r="F507" s="72">
        <f t="shared" si="283"/>
        <v>1849.99</v>
      </c>
      <c r="G507" s="72">
        <f t="shared" si="283"/>
        <v>1854.71</v>
      </c>
      <c r="H507" s="72">
        <f t="shared" si="283"/>
        <v>1883.84</v>
      </c>
      <c r="I507" s="72">
        <f t="shared" si="283"/>
        <v>1874.47</v>
      </c>
      <c r="J507" s="72">
        <f t="shared" si="283"/>
        <v>1854.35</v>
      </c>
      <c r="K507" s="72">
        <f t="shared" si="283"/>
        <v>1825.34</v>
      </c>
      <c r="L507" s="72">
        <f t="shared" si="283"/>
        <v>1807.54</v>
      </c>
      <c r="M507" s="72">
        <f t="shared" si="283"/>
        <v>1801.07</v>
      </c>
      <c r="N507" s="72">
        <f t="shared" si="283"/>
        <v>1807.99</v>
      </c>
      <c r="O507" s="72">
        <f t="shared" si="283"/>
        <v>1827.45</v>
      </c>
      <c r="P507" s="72">
        <f t="shared" si="283"/>
        <v>1859.75</v>
      </c>
      <c r="Q507" s="72">
        <f t="shared" si="283"/>
        <v>1915.12</v>
      </c>
      <c r="R507" s="72">
        <f t="shared" si="283"/>
        <v>1909.76</v>
      </c>
      <c r="S507" s="72">
        <f t="shared" si="283"/>
        <v>1987.28</v>
      </c>
      <c r="T507" s="72">
        <f t="shared" si="283"/>
        <v>1910.32</v>
      </c>
      <c r="U507" s="72">
        <f t="shared" si="283"/>
        <v>1928.84</v>
      </c>
      <c r="V507" s="72">
        <f t="shared" si="283"/>
        <v>1844.53</v>
      </c>
      <c r="W507" s="72">
        <f t="shared" si="283"/>
        <v>1850.66</v>
      </c>
      <c r="X507" s="72">
        <f t="shared" si="283"/>
        <v>1809.95</v>
      </c>
      <c r="Y507" s="72">
        <f t="shared" si="283"/>
        <v>1771.35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1">
        <f>B503</f>
        <v>698.52</v>
      </c>
      <c r="C508" s="71">
        <f t="shared" ref="C508:Y510" si="284">C503</f>
        <v>698.52</v>
      </c>
      <c r="D508" s="71">
        <f t="shared" si="284"/>
        <v>698.52</v>
      </c>
      <c r="E508" s="71">
        <f t="shared" si="284"/>
        <v>698.52</v>
      </c>
      <c r="F508" s="71">
        <f t="shared" si="284"/>
        <v>698.52</v>
      </c>
      <c r="G508" s="71">
        <f t="shared" si="284"/>
        <v>698.52</v>
      </c>
      <c r="H508" s="71">
        <f t="shared" si="284"/>
        <v>698.52</v>
      </c>
      <c r="I508" s="71">
        <f t="shared" si="284"/>
        <v>698.52</v>
      </c>
      <c r="J508" s="71">
        <f t="shared" si="284"/>
        <v>698.52</v>
      </c>
      <c r="K508" s="71">
        <f t="shared" si="284"/>
        <v>698.52</v>
      </c>
      <c r="L508" s="71">
        <f t="shared" si="284"/>
        <v>698.52</v>
      </c>
      <c r="M508" s="71">
        <f t="shared" si="284"/>
        <v>698.52</v>
      </c>
      <c r="N508" s="71">
        <f t="shared" si="284"/>
        <v>698.52</v>
      </c>
      <c r="O508" s="71">
        <f t="shared" si="284"/>
        <v>698.52</v>
      </c>
      <c r="P508" s="71">
        <f t="shared" si="284"/>
        <v>698.52</v>
      </c>
      <c r="Q508" s="71">
        <f t="shared" si="284"/>
        <v>698.52</v>
      </c>
      <c r="R508" s="71">
        <f t="shared" si="284"/>
        <v>698.52</v>
      </c>
      <c r="S508" s="71">
        <f t="shared" si="284"/>
        <v>698.52</v>
      </c>
      <c r="T508" s="71">
        <f t="shared" si="284"/>
        <v>698.52</v>
      </c>
      <c r="U508" s="71">
        <f t="shared" si="284"/>
        <v>698.52</v>
      </c>
      <c r="V508" s="71">
        <f t="shared" si="284"/>
        <v>698.52</v>
      </c>
      <c r="W508" s="71">
        <f t="shared" si="284"/>
        <v>698.52</v>
      </c>
      <c r="X508" s="71">
        <f t="shared" si="284"/>
        <v>698.52</v>
      </c>
      <c r="Y508" s="71">
        <f t="shared" si="284"/>
        <v>698.52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3">
        <f>B504</f>
        <v>4.8099999999999996</v>
      </c>
      <c r="C509" s="73">
        <f t="shared" si="284"/>
        <v>4.8099999999999996</v>
      </c>
      <c r="D509" s="73">
        <f t="shared" si="284"/>
        <v>4.8099999999999996</v>
      </c>
      <c r="E509" s="73">
        <f t="shared" si="284"/>
        <v>4.8099999999999996</v>
      </c>
      <c r="F509" s="73">
        <f t="shared" si="284"/>
        <v>4.8099999999999996</v>
      </c>
      <c r="G509" s="73">
        <f t="shared" si="284"/>
        <v>4.8099999999999996</v>
      </c>
      <c r="H509" s="73">
        <f t="shared" si="284"/>
        <v>4.8099999999999996</v>
      </c>
      <c r="I509" s="73">
        <f t="shared" si="284"/>
        <v>4.8099999999999996</v>
      </c>
      <c r="J509" s="73">
        <f t="shared" si="284"/>
        <v>4.8099999999999996</v>
      </c>
      <c r="K509" s="73">
        <f t="shared" si="284"/>
        <v>4.8099999999999996</v>
      </c>
      <c r="L509" s="73">
        <f t="shared" si="284"/>
        <v>4.8099999999999996</v>
      </c>
      <c r="M509" s="73">
        <f t="shared" si="284"/>
        <v>4.8099999999999996</v>
      </c>
      <c r="N509" s="73">
        <f t="shared" si="284"/>
        <v>4.8099999999999996</v>
      </c>
      <c r="O509" s="73">
        <f t="shared" si="284"/>
        <v>4.8099999999999996</v>
      </c>
      <c r="P509" s="73">
        <f t="shared" si="284"/>
        <v>4.8099999999999996</v>
      </c>
      <c r="Q509" s="73">
        <f t="shared" si="284"/>
        <v>4.8099999999999996</v>
      </c>
      <c r="R509" s="73">
        <f t="shared" si="284"/>
        <v>4.8099999999999996</v>
      </c>
      <c r="S509" s="73">
        <f t="shared" si="284"/>
        <v>4.8099999999999996</v>
      </c>
      <c r="T509" s="73">
        <f t="shared" si="284"/>
        <v>4.8099999999999996</v>
      </c>
      <c r="U509" s="73">
        <f t="shared" si="284"/>
        <v>4.8099999999999996</v>
      </c>
      <c r="V509" s="73">
        <f t="shared" si="284"/>
        <v>4.8099999999999996</v>
      </c>
      <c r="W509" s="73">
        <f t="shared" si="284"/>
        <v>4.8099999999999996</v>
      </c>
      <c r="X509" s="73">
        <f t="shared" si="284"/>
        <v>4.8099999999999996</v>
      </c>
      <c r="Y509" s="73">
        <f t="shared" si="284"/>
        <v>4.8099999999999996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2">
        <f>B505</f>
        <v>2268.16</v>
      </c>
      <c r="C510" s="72">
        <f t="shared" si="284"/>
        <v>2268.16</v>
      </c>
      <c r="D510" s="72">
        <f t="shared" si="284"/>
        <v>2268.16</v>
      </c>
      <c r="E510" s="72">
        <f t="shared" si="284"/>
        <v>2268.16</v>
      </c>
      <c r="F510" s="72">
        <f t="shared" si="284"/>
        <v>2268.16</v>
      </c>
      <c r="G510" s="72">
        <f t="shared" si="284"/>
        <v>2268.16</v>
      </c>
      <c r="H510" s="72">
        <f t="shared" si="284"/>
        <v>2268.16</v>
      </c>
      <c r="I510" s="72">
        <f t="shared" si="284"/>
        <v>2268.16</v>
      </c>
      <c r="J510" s="72">
        <f t="shared" si="284"/>
        <v>2268.16</v>
      </c>
      <c r="K510" s="72">
        <f t="shared" si="284"/>
        <v>2268.16</v>
      </c>
      <c r="L510" s="72">
        <f t="shared" si="284"/>
        <v>2268.16</v>
      </c>
      <c r="M510" s="72">
        <f t="shared" si="284"/>
        <v>2268.16</v>
      </c>
      <c r="N510" s="72">
        <f t="shared" si="284"/>
        <v>2268.16</v>
      </c>
      <c r="O510" s="72">
        <f t="shared" si="284"/>
        <v>2268.16</v>
      </c>
      <c r="P510" s="72">
        <f t="shared" si="284"/>
        <v>2268.16</v>
      </c>
      <c r="Q510" s="72">
        <f t="shared" si="284"/>
        <v>2268.16</v>
      </c>
      <c r="R510" s="72">
        <f t="shared" si="284"/>
        <v>2268.16</v>
      </c>
      <c r="S510" s="72">
        <f t="shared" si="284"/>
        <v>2268.16</v>
      </c>
      <c r="T510" s="72">
        <f t="shared" si="284"/>
        <v>2268.16</v>
      </c>
      <c r="U510" s="72">
        <f t="shared" si="284"/>
        <v>2268.16</v>
      </c>
      <c r="V510" s="72">
        <f t="shared" si="284"/>
        <v>2268.16</v>
      </c>
      <c r="W510" s="72">
        <f t="shared" si="284"/>
        <v>2268.16</v>
      </c>
      <c r="X510" s="72">
        <f t="shared" si="284"/>
        <v>2268.16</v>
      </c>
      <c r="Y510" s="72">
        <f t="shared" si="284"/>
        <v>2268.16</v>
      </c>
      <c r="Z510" s="50"/>
      <c r="AA510" s="50"/>
    </row>
    <row r="511" spans="1:27" s="10" customFormat="1" ht="25.5" customHeight="1" x14ac:dyDescent="0.2">
      <c r="A511" s="32">
        <v>7</v>
      </c>
      <c r="B511" s="70">
        <f t="shared" ref="B511:Y511" si="285">SUM(B512:B515)</f>
        <v>4880.91</v>
      </c>
      <c r="C511" s="70">
        <f t="shared" si="285"/>
        <v>4893.74</v>
      </c>
      <c r="D511" s="70">
        <f t="shared" si="285"/>
        <v>4920.2</v>
      </c>
      <c r="E511" s="70">
        <f t="shared" si="285"/>
        <v>4969.17</v>
      </c>
      <c r="F511" s="70">
        <f t="shared" si="285"/>
        <v>4951.5399999999991</v>
      </c>
      <c r="G511" s="70">
        <f t="shared" si="285"/>
        <v>4990.59</v>
      </c>
      <c r="H511" s="70">
        <f t="shared" si="285"/>
        <v>5045.3500000000004</v>
      </c>
      <c r="I511" s="70">
        <f t="shared" si="285"/>
        <v>5063.5499999999993</v>
      </c>
      <c r="J511" s="70">
        <f t="shared" si="285"/>
        <v>5050.7</v>
      </c>
      <c r="K511" s="70">
        <f t="shared" si="285"/>
        <v>5040.75</v>
      </c>
      <c r="L511" s="70">
        <f t="shared" si="285"/>
        <v>5024.26</v>
      </c>
      <c r="M511" s="70">
        <f t="shared" si="285"/>
        <v>5016.67</v>
      </c>
      <c r="N511" s="70">
        <f t="shared" si="285"/>
        <v>5030.87</v>
      </c>
      <c r="O511" s="70">
        <f t="shared" si="285"/>
        <v>5007.25</v>
      </c>
      <c r="P511" s="70">
        <f t="shared" si="285"/>
        <v>5013.49</v>
      </c>
      <c r="Q511" s="70">
        <f t="shared" si="285"/>
        <v>5035.5</v>
      </c>
      <c r="R511" s="70">
        <f t="shared" si="285"/>
        <v>5031.3500000000004</v>
      </c>
      <c r="S511" s="70">
        <f t="shared" si="285"/>
        <v>5151.6099999999997</v>
      </c>
      <c r="T511" s="70">
        <f t="shared" si="285"/>
        <v>5088.6399999999994</v>
      </c>
      <c r="U511" s="70">
        <f t="shared" si="285"/>
        <v>5109.29</v>
      </c>
      <c r="V511" s="70">
        <f t="shared" si="285"/>
        <v>5036.78</v>
      </c>
      <c r="W511" s="70">
        <f t="shared" si="285"/>
        <v>5015.5399999999991</v>
      </c>
      <c r="X511" s="70">
        <f t="shared" si="285"/>
        <v>4976.9699999999993</v>
      </c>
      <c r="Y511" s="70">
        <f t="shared" si="285"/>
        <v>4921.2299999999996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2">
        <f t="shared" ref="B512:Y512" si="286">B196</f>
        <v>1909.42</v>
      </c>
      <c r="C512" s="72">
        <f t="shared" si="286"/>
        <v>1922.25</v>
      </c>
      <c r="D512" s="72">
        <f t="shared" si="286"/>
        <v>1948.71</v>
      </c>
      <c r="E512" s="72">
        <f t="shared" si="286"/>
        <v>1997.68</v>
      </c>
      <c r="F512" s="72">
        <f t="shared" si="286"/>
        <v>1980.05</v>
      </c>
      <c r="G512" s="72">
        <f t="shared" si="286"/>
        <v>2019.1</v>
      </c>
      <c r="H512" s="72">
        <f t="shared" si="286"/>
        <v>2073.86</v>
      </c>
      <c r="I512" s="72">
        <f t="shared" si="286"/>
        <v>2092.06</v>
      </c>
      <c r="J512" s="72">
        <f t="shared" si="286"/>
        <v>2079.21</v>
      </c>
      <c r="K512" s="72">
        <f t="shared" si="286"/>
        <v>2069.2600000000002</v>
      </c>
      <c r="L512" s="72">
        <f t="shared" si="286"/>
        <v>2052.77</v>
      </c>
      <c r="M512" s="72">
        <f t="shared" si="286"/>
        <v>2045.18</v>
      </c>
      <c r="N512" s="72">
        <f t="shared" si="286"/>
        <v>2059.38</v>
      </c>
      <c r="O512" s="72">
        <f t="shared" si="286"/>
        <v>2035.76</v>
      </c>
      <c r="P512" s="72">
        <f t="shared" si="286"/>
        <v>2042</v>
      </c>
      <c r="Q512" s="72">
        <f t="shared" si="286"/>
        <v>2064.0100000000002</v>
      </c>
      <c r="R512" s="72">
        <f t="shared" si="286"/>
        <v>2059.86</v>
      </c>
      <c r="S512" s="72">
        <f t="shared" si="286"/>
        <v>2180.12</v>
      </c>
      <c r="T512" s="72">
        <f t="shared" si="286"/>
        <v>2117.15</v>
      </c>
      <c r="U512" s="72">
        <f t="shared" si="286"/>
        <v>2137.8000000000002</v>
      </c>
      <c r="V512" s="72">
        <f t="shared" si="286"/>
        <v>2065.29</v>
      </c>
      <c r="W512" s="72">
        <f t="shared" si="286"/>
        <v>2044.05</v>
      </c>
      <c r="X512" s="72">
        <f t="shared" si="286"/>
        <v>2005.48</v>
      </c>
      <c r="Y512" s="72">
        <f t="shared" si="286"/>
        <v>1949.74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1">
        <f>B508</f>
        <v>698.52</v>
      </c>
      <c r="C513" s="71">
        <f t="shared" ref="C513:Y515" si="287">C508</f>
        <v>698.52</v>
      </c>
      <c r="D513" s="71">
        <f t="shared" si="287"/>
        <v>698.52</v>
      </c>
      <c r="E513" s="71">
        <f t="shared" si="287"/>
        <v>698.52</v>
      </c>
      <c r="F513" s="71">
        <f t="shared" si="287"/>
        <v>698.52</v>
      </c>
      <c r="G513" s="71">
        <f t="shared" si="287"/>
        <v>698.52</v>
      </c>
      <c r="H513" s="71">
        <f t="shared" si="287"/>
        <v>698.52</v>
      </c>
      <c r="I513" s="71">
        <f t="shared" si="287"/>
        <v>698.52</v>
      </c>
      <c r="J513" s="71">
        <f t="shared" si="287"/>
        <v>698.52</v>
      </c>
      <c r="K513" s="71">
        <f t="shared" si="287"/>
        <v>698.52</v>
      </c>
      <c r="L513" s="71">
        <f t="shared" si="287"/>
        <v>698.52</v>
      </c>
      <c r="M513" s="71">
        <f t="shared" si="287"/>
        <v>698.52</v>
      </c>
      <c r="N513" s="71">
        <f t="shared" si="287"/>
        <v>698.52</v>
      </c>
      <c r="O513" s="71">
        <f t="shared" si="287"/>
        <v>698.52</v>
      </c>
      <c r="P513" s="71">
        <f t="shared" si="287"/>
        <v>698.52</v>
      </c>
      <c r="Q513" s="71">
        <f t="shared" si="287"/>
        <v>698.52</v>
      </c>
      <c r="R513" s="71">
        <f t="shared" si="287"/>
        <v>698.52</v>
      </c>
      <c r="S513" s="71">
        <f t="shared" si="287"/>
        <v>698.52</v>
      </c>
      <c r="T513" s="71">
        <f t="shared" si="287"/>
        <v>698.52</v>
      </c>
      <c r="U513" s="71">
        <f t="shared" si="287"/>
        <v>698.52</v>
      </c>
      <c r="V513" s="71">
        <f t="shared" si="287"/>
        <v>698.52</v>
      </c>
      <c r="W513" s="71">
        <f t="shared" si="287"/>
        <v>698.52</v>
      </c>
      <c r="X513" s="71">
        <f t="shared" si="287"/>
        <v>698.52</v>
      </c>
      <c r="Y513" s="71">
        <f t="shared" si="287"/>
        <v>698.52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3">
        <f>B509</f>
        <v>4.8099999999999996</v>
      </c>
      <c r="C514" s="73">
        <f t="shared" si="287"/>
        <v>4.8099999999999996</v>
      </c>
      <c r="D514" s="73">
        <f t="shared" si="287"/>
        <v>4.8099999999999996</v>
      </c>
      <c r="E514" s="73">
        <f t="shared" si="287"/>
        <v>4.8099999999999996</v>
      </c>
      <c r="F514" s="73">
        <f t="shared" si="287"/>
        <v>4.8099999999999996</v>
      </c>
      <c r="G514" s="73">
        <f t="shared" si="287"/>
        <v>4.8099999999999996</v>
      </c>
      <c r="H514" s="73">
        <f t="shared" si="287"/>
        <v>4.8099999999999996</v>
      </c>
      <c r="I514" s="73">
        <f t="shared" si="287"/>
        <v>4.8099999999999996</v>
      </c>
      <c r="J514" s="73">
        <f t="shared" si="287"/>
        <v>4.8099999999999996</v>
      </c>
      <c r="K514" s="73">
        <f t="shared" si="287"/>
        <v>4.8099999999999996</v>
      </c>
      <c r="L514" s="73">
        <f t="shared" si="287"/>
        <v>4.8099999999999996</v>
      </c>
      <c r="M514" s="73">
        <f t="shared" si="287"/>
        <v>4.8099999999999996</v>
      </c>
      <c r="N514" s="73">
        <f t="shared" si="287"/>
        <v>4.8099999999999996</v>
      </c>
      <c r="O514" s="73">
        <f t="shared" si="287"/>
        <v>4.8099999999999996</v>
      </c>
      <c r="P514" s="73">
        <f t="shared" si="287"/>
        <v>4.8099999999999996</v>
      </c>
      <c r="Q514" s="73">
        <f t="shared" si="287"/>
        <v>4.8099999999999996</v>
      </c>
      <c r="R514" s="73">
        <f t="shared" si="287"/>
        <v>4.8099999999999996</v>
      </c>
      <c r="S514" s="73">
        <f t="shared" si="287"/>
        <v>4.8099999999999996</v>
      </c>
      <c r="T514" s="73">
        <f t="shared" si="287"/>
        <v>4.8099999999999996</v>
      </c>
      <c r="U514" s="73">
        <f t="shared" si="287"/>
        <v>4.8099999999999996</v>
      </c>
      <c r="V514" s="73">
        <f t="shared" si="287"/>
        <v>4.8099999999999996</v>
      </c>
      <c r="W514" s="73">
        <f t="shared" si="287"/>
        <v>4.8099999999999996</v>
      </c>
      <c r="X514" s="73">
        <f t="shared" si="287"/>
        <v>4.8099999999999996</v>
      </c>
      <c r="Y514" s="73">
        <f t="shared" si="287"/>
        <v>4.8099999999999996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2">
        <f>B510</f>
        <v>2268.16</v>
      </c>
      <c r="C515" s="72">
        <f t="shared" si="287"/>
        <v>2268.16</v>
      </c>
      <c r="D515" s="72">
        <f t="shared" si="287"/>
        <v>2268.16</v>
      </c>
      <c r="E515" s="72">
        <f t="shared" si="287"/>
        <v>2268.16</v>
      </c>
      <c r="F515" s="72">
        <f t="shared" si="287"/>
        <v>2268.16</v>
      </c>
      <c r="G515" s="72">
        <f t="shared" si="287"/>
        <v>2268.16</v>
      </c>
      <c r="H515" s="72">
        <f t="shared" si="287"/>
        <v>2268.16</v>
      </c>
      <c r="I515" s="72">
        <f t="shared" si="287"/>
        <v>2268.16</v>
      </c>
      <c r="J515" s="72">
        <f t="shared" si="287"/>
        <v>2268.16</v>
      </c>
      <c r="K515" s="72">
        <f t="shared" si="287"/>
        <v>2268.16</v>
      </c>
      <c r="L515" s="72">
        <f t="shared" si="287"/>
        <v>2268.16</v>
      </c>
      <c r="M515" s="72">
        <f t="shared" si="287"/>
        <v>2268.16</v>
      </c>
      <c r="N515" s="72">
        <f t="shared" si="287"/>
        <v>2268.16</v>
      </c>
      <c r="O515" s="72">
        <f t="shared" si="287"/>
        <v>2268.16</v>
      </c>
      <c r="P515" s="72">
        <f t="shared" si="287"/>
        <v>2268.16</v>
      </c>
      <c r="Q515" s="72">
        <f t="shared" si="287"/>
        <v>2268.16</v>
      </c>
      <c r="R515" s="72">
        <f t="shared" si="287"/>
        <v>2268.16</v>
      </c>
      <c r="S515" s="72">
        <f t="shared" si="287"/>
        <v>2268.16</v>
      </c>
      <c r="T515" s="72">
        <f t="shared" si="287"/>
        <v>2268.16</v>
      </c>
      <c r="U515" s="72">
        <f t="shared" si="287"/>
        <v>2268.16</v>
      </c>
      <c r="V515" s="72">
        <f t="shared" si="287"/>
        <v>2268.16</v>
      </c>
      <c r="W515" s="72">
        <f t="shared" si="287"/>
        <v>2268.16</v>
      </c>
      <c r="X515" s="72">
        <f t="shared" si="287"/>
        <v>2268.16</v>
      </c>
      <c r="Y515" s="72">
        <f t="shared" si="287"/>
        <v>2268.16</v>
      </c>
      <c r="Z515" s="50"/>
      <c r="AA515" s="50"/>
    </row>
    <row r="516" spans="1:27" s="10" customFormat="1" ht="25.5" customHeight="1" x14ac:dyDescent="0.2">
      <c r="A516" s="32">
        <v>8</v>
      </c>
      <c r="B516" s="70">
        <f t="shared" ref="B516:Y516" si="288">SUM(B517:B520)</f>
        <v>4894.5499999999993</v>
      </c>
      <c r="C516" s="70">
        <f t="shared" si="288"/>
        <v>4894.2999999999993</v>
      </c>
      <c r="D516" s="70">
        <f t="shared" si="288"/>
        <v>4850</v>
      </c>
      <c r="E516" s="70">
        <f t="shared" si="288"/>
        <v>4853.4599999999991</v>
      </c>
      <c r="F516" s="70">
        <f t="shared" si="288"/>
        <v>4874.16</v>
      </c>
      <c r="G516" s="70">
        <f t="shared" si="288"/>
        <v>4922.25</v>
      </c>
      <c r="H516" s="70">
        <f t="shared" si="288"/>
        <v>4950.2999999999993</v>
      </c>
      <c r="I516" s="70">
        <f t="shared" si="288"/>
        <v>4982.24</v>
      </c>
      <c r="J516" s="70">
        <f t="shared" si="288"/>
        <v>5032.08</v>
      </c>
      <c r="K516" s="70">
        <f t="shared" si="288"/>
        <v>5017.2199999999993</v>
      </c>
      <c r="L516" s="70">
        <f t="shared" si="288"/>
        <v>4996.17</v>
      </c>
      <c r="M516" s="70">
        <f t="shared" si="288"/>
        <v>4986.9599999999991</v>
      </c>
      <c r="N516" s="70">
        <f t="shared" si="288"/>
        <v>4984.5399999999991</v>
      </c>
      <c r="O516" s="70">
        <f t="shared" si="288"/>
        <v>4987.5399999999991</v>
      </c>
      <c r="P516" s="70">
        <f t="shared" si="288"/>
        <v>5055.2700000000004</v>
      </c>
      <c r="Q516" s="70">
        <f t="shared" si="288"/>
        <v>5091.1399999999994</v>
      </c>
      <c r="R516" s="70">
        <f t="shared" si="288"/>
        <v>5087.28</v>
      </c>
      <c r="S516" s="70">
        <f t="shared" si="288"/>
        <v>5158.82</v>
      </c>
      <c r="T516" s="70">
        <f t="shared" si="288"/>
        <v>5091.83</v>
      </c>
      <c r="U516" s="70">
        <f t="shared" si="288"/>
        <v>5125.18</v>
      </c>
      <c r="V516" s="70">
        <f t="shared" si="288"/>
        <v>5033.3799999999992</v>
      </c>
      <c r="W516" s="70">
        <f t="shared" si="288"/>
        <v>4904.6099999999997</v>
      </c>
      <c r="X516" s="70">
        <f t="shared" si="288"/>
        <v>4860.07</v>
      </c>
      <c r="Y516" s="70">
        <f t="shared" si="288"/>
        <v>4842.37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2">
        <f t="shared" ref="B517:Y517" si="289">B201</f>
        <v>1923.06</v>
      </c>
      <c r="C517" s="72">
        <f t="shared" si="289"/>
        <v>1922.81</v>
      </c>
      <c r="D517" s="72">
        <f t="shared" si="289"/>
        <v>1878.51</v>
      </c>
      <c r="E517" s="72">
        <f t="shared" si="289"/>
        <v>1881.97</v>
      </c>
      <c r="F517" s="72">
        <f t="shared" si="289"/>
        <v>1902.67</v>
      </c>
      <c r="G517" s="72">
        <f t="shared" si="289"/>
        <v>1950.76</v>
      </c>
      <c r="H517" s="72">
        <f t="shared" si="289"/>
        <v>1978.81</v>
      </c>
      <c r="I517" s="72">
        <f t="shared" si="289"/>
        <v>2010.75</v>
      </c>
      <c r="J517" s="72">
        <f t="shared" si="289"/>
        <v>2060.59</v>
      </c>
      <c r="K517" s="72">
        <f t="shared" si="289"/>
        <v>2045.73</v>
      </c>
      <c r="L517" s="72">
        <f t="shared" si="289"/>
        <v>2024.68</v>
      </c>
      <c r="M517" s="72">
        <f t="shared" si="289"/>
        <v>2015.47</v>
      </c>
      <c r="N517" s="72">
        <f t="shared" si="289"/>
        <v>2013.05</v>
      </c>
      <c r="O517" s="72">
        <f t="shared" si="289"/>
        <v>2016.05</v>
      </c>
      <c r="P517" s="72">
        <f t="shared" si="289"/>
        <v>2083.7800000000002</v>
      </c>
      <c r="Q517" s="72">
        <f t="shared" si="289"/>
        <v>2119.65</v>
      </c>
      <c r="R517" s="72">
        <f t="shared" si="289"/>
        <v>2115.79</v>
      </c>
      <c r="S517" s="72">
        <f t="shared" si="289"/>
        <v>2187.33</v>
      </c>
      <c r="T517" s="72">
        <f t="shared" si="289"/>
        <v>2120.34</v>
      </c>
      <c r="U517" s="72">
        <f t="shared" si="289"/>
        <v>2153.69</v>
      </c>
      <c r="V517" s="72">
        <f t="shared" si="289"/>
        <v>2061.89</v>
      </c>
      <c r="W517" s="72">
        <f t="shared" si="289"/>
        <v>1933.12</v>
      </c>
      <c r="X517" s="72">
        <f t="shared" si="289"/>
        <v>1888.58</v>
      </c>
      <c r="Y517" s="72">
        <f t="shared" si="289"/>
        <v>1870.88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1">
        <f>B513</f>
        <v>698.52</v>
      </c>
      <c r="C518" s="71">
        <f t="shared" ref="C518:Y520" si="290">C513</f>
        <v>698.52</v>
      </c>
      <c r="D518" s="71">
        <f t="shared" si="290"/>
        <v>698.52</v>
      </c>
      <c r="E518" s="71">
        <f t="shared" si="290"/>
        <v>698.52</v>
      </c>
      <c r="F518" s="71">
        <f t="shared" si="290"/>
        <v>698.52</v>
      </c>
      <c r="G518" s="71">
        <f t="shared" si="290"/>
        <v>698.52</v>
      </c>
      <c r="H518" s="71">
        <f t="shared" si="290"/>
        <v>698.52</v>
      </c>
      <c r="I518" s="71">
        <f t="shared" si="290"/>
        <v>698.52</v>
      </c>
      <c r="J518" s="71">
        <f t="shared" si="290"/>
        <v>698.52</v>
      </c>
      <c r="K518" s="71">
        <f t="shared" si="290"/>
        <v>698.52</v>
      </c>
      <c r="L518" s="71">
        <f t="shared" si="290"/>
        <v>698.52</v>
      </c>
      <c r="M518" s="71">
        <f t="shared" si="290"/>
        <v>698.52</v>
      </c>
      <c r="N518" s="71">
        <f t="shared" si="290"/>
        <v>698.52</v>
      </c>
      <c r="O518" s="71">
        <f t="shared" si="290"/>
        <v>698.52</v>
      </c>
      <c r="P518" s="71">
        <f t="shared" si="290"/>
        <v>698.52</v>
      </c>
      <c r="Q518" s="71">
        <f t="shared" si="290"/>
        <v>698.52</v>
      </c>
      <c r="R518" s="71">
        <f t="shared" si="290"/>
        <v>698.52</v>
      </c>
      <c r="S518" s="71">
        <f t="shared" si="290"/>
        <v>698.52</v>
      </c>
      <c r="T518" s="71">
        <f t="shared" si="290"/>
        <v>698.52</v>
      </c>
      <c r="U518" s="71">
        <f t="shared" si="290"/>
        <v>698.52</v>
      </c>
      <c r="V518" s="71">
        <f t="shared" si="290"/>
        <v>698.52</v>
      </c>
      <c r="W518" s="71">
        <f t="shared" si="290"/>
        <v>698.52</v>
      </c>
      <c r="X518" s="71">
        <f t="shared" si="290"/>
        <v>698.52</v>
      </c>
      <c r="Y518" s="71">
        <f t="shared" si="290"/>
        <v>698.52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3">
        <f>B514</f>
        <v>4.8099999999999996</v>
      </c>
      <c r="C519" s="73">
        <f t="shared" si="290"/>
        <v>4.8099999999999996</v>
      </c>
      <c r="D519" s="73">
        <f t="shared" si="290"/>
        <v>4.8099999999999996</v>
      </c>
      <c r="E519" s="73">
        <f t="shared" si="290"/>
        <v>4.8099999999999996</v>
      </c>
      <c r="F519" s="73">
        <f t="shared" si="290"/>
        <v>4.8099999999999996</v>
      </c>
      <c r="G519" s="73">
        <f t="shared" si="290"/>
        <v>4.8099999999999996</v>
      </c>
      <c r="H519" s="73">
        <f t="shared" si="290"/>
        <v>4.8099999999999996</v>
      </c>
      <c r="I519" s="73">
        <f t="shared" si="290"/>
        <v>4.8099999999999996</v>
      </c>
      <c r="J519" s="73">
        <f t="shared" si="290"/>
        <v>4.8099999999999996</v>
      </c>
      <c r="K519" s="73">
        <f t="shared" si="290"/>
        <v>4.8099999999999996</v>
      </c>
      <c r="L519" s="73">
        <f t="shared" si="290"/>
        <v>4.8099999999999996</v>
      </c>
      <c r="M519" s="73">
        <f t="shared" si="290"/>
        <v>4.8099999999999996</v>
      </c>
      <c r="N519" s="73">
        <f t="shared" si="290"/>
        <v>4.8099999999999996</v>
      </c>
      <c r="O519" s="73">
        <f t="shared" si="290"/>
        <v>4.8099999999999996</v>
      </c>
      <c r="P519" s="73">
        <f t="shared" si="290"/>
        <v>4.8099999999999996</v>
      </c>
      <c r="Q519" s="73">
        <f t="shared" si="290"/>
        <v>4.8099999999999996</v>
      </c>
      <c r="R519" s="73">
        <f t="shared" si="290"/>
        <v>4.8099999999999996</v>
      </c>
      <c r="S519" s="73">
        <f t="shared" si="290"/>
        <v>4.8099999999999996</v>
      </c>
      <c r="T519" s="73">
        <f t="shared" si="290"/>
        <v>4.8099999999999996</v>
      </c>
      <c r="U519" s="73">
        <f t="shared" si="290"/>
        <v>4.8099999999999996</v>
      </c>
      <c r="V519" s="73">
        <f t="shared" si="290"/>
        <v>4.8099999999999996</v>
      </c>
      <c r="W519" s="73">
        <f t="shared" si="290"/>
        <v>4.8099999999999996</v>
      </c>
      <c r="X519" s="73">
        <f t="shared" si="290"/>
        <v>4.8099999999999996</v>
      </c>
      <c r="Y519" s="73">
        <f t="shared" si="290"/>
        <v>4.8099999999999996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2">
        <f>B515</f>
        <v>2268.16</v>
      </c>
      <c r="C520" s="72">
        <f t="shared" si="290"/>
        <v>2268.16</v>
      </c>
      <c r="D520" s="72">
        <f t="shared" si="290"/>
        <v>2268.16</v>
      </c>
      <c r="E520" s="72">
        <f t="shared" si="290"/>
        <v>2268.16</v>
      </c>
      <c r="F520" s="72">
        <f t="shared" si="290"/>
        <v>2268.16</v>
      </c>
      <c r="G520" s="72">
        <f t="shared" si="290"/>
        <v>2268.16</v>
      </c>
      <c r="H520" s="72">
        <f t="shared" si="290"/>
        <v>2268.16</v>
      </c>
      <c r="I520" s="72">
        <f t="shared" si="290"/>
        <v>2268.16</v>
      </c>
      <c r="J520" s="72">
        <f t="shared" si="290"/>
        <v>2268.16</v>
      </c>
      <c r="K520" s="72">
        <f t="shared" si="290"/>
        <v>2268.16</v>
      </c>
      <c r="L520" s="72">
        <f t="shared" si="290"/>
        <v>2268.16</v>
      </c>
      <c r="M520" s="72">
        <f t="shared" si="290"/>
        <v>2268.16</v>
      </c>
      <c r="N520" s="72">
        <f t="shared" si="290"/>
        <v>2268.16</v>
      </c>
      <c r="O520" s="72">
        <f t="shared" si="290"/>
        <v>2268.16</v>
      </c>
      <c r="P520" s="72">
        <f t="shared" si="290"/>
        <v>2268.16</v>
      </c>
      <c r="Q520" s="72">
        <f t="shared" si="290"/>
        <v>2268.16</v>
      </c>
      <c r="R520" s="72">
        <f t="shared" si="290"/>
        <v>2268.16</v>
      </c>
      <c r="S520" s="72">
        <f t="shared" si="290"/>
        <v>2268.16</v>
      </c>
      <c r="T520" s="72">
        <f t="shared" si="290"/>
        <v>2268.16</v>
      </c>
      <c r="U520" s="72">
        <f t="shared" si="290"/>
        <v>2268.16</v>
      </c>
      <c r="V520" s="72">
        <f t="shared" si="290"/>
        <v>2268.16</v>
      </c>
      <c r="W520" s="72">
        <f t="shared" si="290"/>
        <v>2268.16</v>
      </c>
      <c r="X520" s="72">
        <f t="shared" si="290"/>
        <v>2268.16</v>
      </c>
      <c r="Y520" s="72">
        <f t="shared" si="290"/>
        <v>2268.16</v>
      </c>
      <c r="Z520" s="50"/>
      <c r="AA520" s="50"/>
    </row>
    <row r="521" spans="1:27" s="10" customFormat="1" ht="25.5" customHeight="1" x14ac:dyDescent="0.2">
      <c r="A521" s="32">
        <v>9</v>
      </c>
      <c r="B521" s="70">
        <f t="shared" ref="B521:Y521" si="291">SUM(B522:B525)</f>
        <v>4812.2</v>
      </c>
      <c r="C521" s="70">
        <f t="shared" si="291"/>
        <v>4809.0499999999993</v>
      </c>
      <c r="D521" s="70">
        <f t="shared" si="291"/>
        <v>4728.16</v>
      </c>
      <c r="E521" s="70">
        <f t="shared" si="291"/>
        <v>4751.5599999999995</v>
      </c>
      <c r="F521" s="70">
        <f t="shared" si="291"/>
        <v>4691.03</v>
      </c>
      <c r="G521" s="70">
        <f t="shared" si="291"/>
        <v>4698.4400000000005</v>
      </c>
      <c r="H521" s="70">
        <f t="shared" si="291"/>
        <v>4705.07</v>
      </c>
      <c r="I521" s="70">
        <f t="shared" si="291"/>
        <v>4725</v>
      </c>
      <c r="J521" s="70">
        <f t="shared" si="291"/>
        <v>4802.2999999999993</v>
      </c>
      <c r="K521" s="70">
        <f t="shared" si="291"/>
        <v>4902.4799999999996</v>
      </c>
      <c r="L521" s="70">
        <f t="shared" si="291"/>
        <v>4865.4799999999996</v>
      </c>
      <c r="M521" s="70">
        <f t="shared" si="291"/>
        <v>4866.7899999999991</v>
      </c>
      <c r="N521" s="70">
        <f t="shared" si="291"/>
        <v>4775.53</v>
      </c>
      <c r="O521" s="70">
        <f t="shared" si="291"/>
        <v>4771.7199999999993</v>
      </c>
      <c r="P521" s="70">
        <f t="shared" si="291"/>
        <v>4751.4599999999991</v>
      </c>
      <c r="Q521" s="70">
        <f t="shared" si="291"/>
        <v>4732.68</v>
      </c>
      <c r="R521" s="70">
        <f t="shared" si="291"/>
        <v>4749.3500000000004</v>
      </c>
      <c r="S521" s="70">
        <f t="shared" si="291"/>
        <v>5022.32</v>
      </c>
      <c r="T521" s="70">
        <f t="shared" si="291"/>
        <v>4959.0599999999995</v>
      </c>
      <c r="U521" s="70">
        <f t="shared" si="291"/>
        <v>4987.68</v>
      </c>
      <c r="V521" s="70">
        <f t="shared" si="291"/>
        <v>4914.6000000000004</v>
      </c>
      <c r="W521" s="70">
        <f t="shared" si="291"/>
        <v>4819.7099999999991</v>
      </c>
      <c r="X521" s="70">
        <f t="shared" si="291"/>
        <v>4793.1099999999997</v>
      </c>
      <c r="Y521" s="70">
        <f t="shared" si="291"/>
        <v>4755.6900000000005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2">
        <f t="shared" ref="B522:Y522" si="292">B206</f>
        <v>1840.71</v>
      </c>
      <c r="C522" s="72">
        <f t="shared" si="292"/>
        <v>1837.56</v>
      </c>
      <c r="D522" s="72">
        <f t="shared" si="292"/>
        <v>1756.67</v>
      </c>
      <c r="E522" s="72">
        <f t="shared" si="292"/>
        <v>1780.07</v>
      </c>
      <c r="F522" s="72">
        <f t="shared" si="292"/>
        <v>1719.54</v>
      </c>
      <c r="G522" s="72">
        <f t="shared" si="292"/>
        <v>1726.95</v>
      </c>
      <c r="H522" s="72">
        <f t="shared" si="292"/>
        <v>1733.58</v>
      </c>
      <c r="I522" s="72">
        <f t="shared" si="292"/>
        <v>1753.51</v>
      </c>
      <c r="J522" s="72">
        <f t="shared" si="292"/>
        <v>1830.81</v>
      </c>
      <c r="K522" s="72">
        <f t="shared" si="292"/>
        <v>1930.99</v>
      </c>
      <c r="L522" s="72">
        <f t="shared" si="292"/>
        <v>1893.99</v>
      </c>
      <c r="M522" s="72">
        <f t="shared" si="292"/>
        <v>1895.3</v>
      </c>
      <c r="N522" s="72">
        <f t="shared" si="292"/>
        <v>1804.04</v>
      </c>
      <c r="O522" s="72">
        <f t="shared" si="292"/>
        <v>1800.23</v>
      </c>
      <c r="P522" s="72">
        <f t="shared" si="292"/>
        <v>1779.97</v>
      </c>
      <c r="Q522" s="72">
        <f t="shared" si="292"/>
        <v>1761.19</v>
      </c>
      <c r="R522" s="72">
        <f t="shared" si="292"/>
        <v>1777.86</v>
      </c>
      <c r="S522" s="72">
        <f t="shared" si="292"/>
        <v>2050.83</v>
      </c>
      <c r="T522" s="72">
        <f t="shared" si="292"/>
        <v>1987.57</v>
      </c>
      <c r="U522" s="72">
        <f t="shared" si="292"/>
        <v>2016.19</v>
      </c>
      <c r="V522" s="72">
        <f t="shared" si="292"/>
        <v>1943.11</v>
      </c>
      <c r="W522" s="72">
        <f t="shared" si="292"/>
        <v>1848.22</v>
      </c>
      <c r="X522" s="72">
        <f t="shared" si="292"/>
        <v>1821.62</v>
      </c>
      <c r="Y522" s="72">
        <f t="shared" si="292"/>
        <v>1784.2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1">
        <f>B518</f>
        <v>698.52</v>
      </c>
      <c r="C523" s="71">
        <f t="shared" ref="C523:Y525" si="293">C518</f>
        <v>698.52</v>
      </c>
      <c r="D523" s="71">
        <f t="shared" si="293"/>
        <v>698.52</v>
      </c>
      <c r="E523" s="71">
        <f t="shared" si="293"/>
        <v>698.52</v>
      </c>
      <c r="F523" s="71">
        <f t="shared" si="293"/>
        <v>698.52</v>
      </c>
      <c r="G523" s="71">
        <f t="shared" si="293"/>
        <v>698.52</v>
      </c>
      <c r="H523" s="71">
        <f t="shared" si="293"/>
        <v>698.52</v>
      </c>
      <c r="I523" s="71">
        <f t="shared" si="293"/>
        <v>698.52</v>
      </c>
      <c r="J523" s="71">
        <f t="shared" si="293"/>
        <v>698.52</v>
      </c>
      <c r="K523" s="71">
        <f t="shared" si="293"/>
        <v>698.52</v>
      </c>
      <c r="L523" s="71">
        <f t="shared" si="293"/>
        <v>698.52</v>
      </c>
      <c r="M523" s="71">
        <f t="shared" si="293"/>
        <v>698.52</v>
      </c>
      <c r="N523" s="71">
        <f t="shared" si="293"/>
        <v>698.52</v>
      </c>
      <c r="O523" s="71">
        <f t="shared" si="293"/>
        <v>698.52</v>
      </c>
      <c r="P523" s="71">
        <f t="shared" si="293"/>
        <v>698.52</v>
      </c>
      <c r="Q523" s="71">
        <f t="shared" si="293"/>
        <v>698.52</v>
      </c>
      <c r="R523" s="71">
        <f t="shared" si="293"/>
        <v>698.52</v>
      </c>
      <c r="S523" s="71">
        <f t="shared" si="293"/>
        <v>698.52</v>
      </c>
      <c r="T523" s="71">
        <f t="shared" si="293"/>
        <v>698.52</v>
      </c>
      <c r="U523" s="71">
        <f t="shared" si="293"/>
        <v>698.52</v>
      </c>
      <c r="V523" s="71">
        <f t="shared" si="293"/>
        <v>698.52</v>
      </c>
      <c r="W523" s="71">
        <f t="shared" si="293"/>
        <v>698.52</v>
      </c>
      <c r="X523" s="71">
        <f t="shared" si="293"/>
        <v>698.52</v>
      </c>
      <c r="Y523" s="71">
        <f t="shared" si="293"/>
        <v>698.52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3">
        <f>B519</f>
        <v>4.8099999999999996</v>
      </c>
      <c r="C524" s="73">
        <f t="shared" si="293"/>
        <v>4.8099999999999996</v>
      </c>
      <c r="D524" s="73">
        <f t="shared" si="293"/>
        <v>4.8099999999999996</v>
      </c>
      <c r="E524" s="73">
        <f t="shared" si="293"/>
        <v>4.8099999999999996</v>
      </c>
      <c r="F524" s="73">
        <f t="shared" si="293"/>
        <v>4.8099999999999996</v>
      </c>
      <c r="G524" s="73">
        <f t="shared" si="293"/>
        <v>4.8099999999999996</v>
      </c>
      <c r="H524" s="73">
        <f t="shared" si="293"/>
        <v>4.8099999999999996</v>
      </c>
      <c r="I524" s="73">
        <f t="shared" si="293"/>
        <v>4.8099999999999996</v>
      </c>
      <c r="J524" s="73">
        <f t="shared" si="293"/>
        <v>4.8099999999999996</v>
      </c>
      <c r="K524" s="73">
        <f t="shared" si="293"/>
        <v>4.8099999999999996</v>
      </c>
      <c r="L524" s="73">
        <f t="shared" si="293"/>
        <v>4.8099999999999996</v>
      </c>
      <c r="M524" s="73">
        <f t="shared" si="293"/>
        <v>4.8099999999999996</v>
      </c>
      <c r="N524" s="73">
        <f t="shared" si="293"/>
        <v>4.8099999999999996</v>
      </c>
      <c r="O524" s="73">
        <f t="shared" si="293"/>
        <v>4.8099999999999996</v>
      </c>
      <c r="P524" s="73">
        <f t="shared" si="293"/>
        <v>4.8099999999999996</v>
      </c>
      <c r="Q524" s="73">
        <f t="shared" si="293"/>
        <v>4.8099999999999996</v>
      </c>
      <c r="R524" s="73">
        <f t="shared" si="293"/>
        <v>4.8099999999999996</v>
      </c>
      <c r="S524" s="73">
        <f t="shared" si="293"/>
        <v>4.8099999999999996</v>
      </c>
      <c r="T524" s="73">
        <f t="shared" si="293"/>
        <v>4.8099999999999996</v>
      </c>
      <c r="U524" s="73">
        <f t="shared" si="293"/>
        <v>4.8099999999999996</v>
      </c>
      <c r="V524" s="73">
        <f t="shared" si="293"/>
        <v>4.8099999999999996</v>
      </c>
      <c r="W524" s="73">
        <f t="shared" si="293"/>
        <v>4.8099999999999996</v>
      </c>
      <c r="X524" s="73">
        <f t="shared" si="293"/>
        <v>4.8099999999999996</v>
      </c>
      <c r="Y524" s="73">
        <f t="shared" si="293"/>
        <v>4.8099999999999996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2">
        <f>B520</f>
        <v>2268.16</v>
      </c>
      <c r="C525" s="72">
        <f t="shared" si="293"/>
        <v>2268.16</v>
      </c>
      <c r="D525" s="72">
        <f t="shared" si="293"/>
        <v>2268.16</v>
      </c>
      <c r="E525" s="72">
        <f t="shared" si="293"/>
        <v>2268.16</v>
      </c>
      <c r="F525" s="72">
        <f t="shared" si="293"/>
        <v>2268.16</v>
      </c>
      <c r="G525" s="72">
        <f t="shared" si="293"/>
        <v>2268.16</v>
      </c>
      <c r="H525" s="72">
        <f t="shared" si="293"/>
        <v>2268.16</v>
      </c>
      <c r="I525" s="72">
        <f t="shared" si="293"/>
        <v>2268.16</v>
      </c>
      <c r="J525" s="72">
        <f t="shared" si="293"/>
        <v>2268.16</v>
      </c>
      <c r="K525" s="72">
        <f t="shared" si="293"/>
        <v>2268.16</v>
      </c>
      <c r="L525" s="72">
        <f t="shared" si="293"/>
        <v>2268.16</v>
      </c>
      <c r="M525" s="72">
        <f t="shared" si="293"/>
        <v>2268.16</v>
      </c>
      <c r="N525" s="72">
        <f t="shared" si="293"/>
        <v>2268.16</v>
      </c>
      <c r="O525" s="72">
        <f t="shared" si="293"/>
        <v>2268.16</v>
      </c>
      <c r="P525" s="72">
        <f t="shared" si="293"/>
        <v>2268.16</v>
      </c>
      <c r="Q525" s="72">
        <f t="shared" si="293"/>
        <v>2268.16</v>
      </c>
      <c r="R525" s="72">
        <f t="shared" si="293"/>
        <v>2268.16</v>
      </c>
      <c r="S525" s="72">
        <f t="shared" si="293"/>
        <v>2268.16</v>
      </c>
      <c r="T525" s="72">
        <f t="shared" si="293"/>
        <v>2268.16</v>
      </c>
      <c r="U525" s="72">
        <f t="shared" si="293"/>
        <v>2268.16</v>
      </c>
      <c r="V525" s="72">
        <f t="shared" si="293"/>
        <v>2268.16</v>
      </c>
      <c r="W525" s="72">
        <f t="shared" si="293"/>
        <v>2268.16</v>
      </c>
      <c r="X525" s="72">
        <f t="shared" si="293"/>
        <v>2268.16</v>
      </c>
      <c r="Y525" s="72">
        <f t="shared" si="293"/>
        <v>2268.16</v>
      </c>
      <c r="Z525" s="50"/>
      <c r="AA525" s="50"/>
    </row>
    <row r="526" spans="1:27" s="10" customFormat="1" ht="25.5" customHeight="1" x14ac:dyDescent="0.2">
      <c r="A526" s="32">
        <v>10</v>
      </c>
      <c r="B526" s="70">
        <f t="shared" ref="B526:Y526" si="294">SUM(B527:B530)</f>
        <v>4769.53</v>
      </c>
      <c r="C526" s="70">
        <f t="shared" si="294"/>
        <v>4783.45</v>
      </c>
      <c r="D526" s="70">
        <f t="shared" si="294"/>
        <v>4778.87</v>
      </c>
      <c r="E526" s="70">
        <f t="shared" si="294"/>
        <v>4787.9699999999993</v>
      </c>
      <c r="F526" s="70">
        <f t="shared" si="294"/>
        <v>4816.84</v>
      </c>
      <c r="G526" s="70">
        <f t="shared" si="294"/>
        <v>4855.5</v>
      </c>
      <c r="H526" s="70">
        <f t="shared" si="294"/>
        <v>4906.37</v>
      </c>
      <c r="I526" s="70">
        <f t="shared" si="294"/>
        <v>4899.3500000000004</v>
      </c>
      <c r="J526" s="70">
        <f t="shared" si="294"/>
        <v>4901.7999999999993</v>
      </c>
      <c r="K526" s="70">
        <f t="shared" si="294"/>
        <v>4883.4799999999996</v>
      </c>
      <c r="L526" s="70">
        <f t="shared" si="294"/>
        <v>4862.76</v>
      </c>
      <c r="M526" s="70">
        <f t="shared" si="294"/>
        <v>4853.58</v>
      </c>
      <c r="N526" s="70">
        <f t="shared" si="294"/>
        <v>4849.59</v>
      </c>
      <c r="O526" s="70">
        <f t="shared" si="294"/>
        <v>4854.9400000000005</v>
      </c>
      <c r="P526" s="70">
        <f t="shared" si="294"/>
        <v>4888.1399999999994</v>
      </c>
      <c r="Q526" s="70">
        <f t="shared" si="294"/>
        <v>4937.6099999999997</v>
      </c>
      <c r="R526" s="70">
        <f t="shared" si="294"/>
        <v>4960.68</v>
      </c>
      <c r="S526" s="70">
        <f t="shared" si="294"/>
        <v>4936.1900000000005</v>
      </c>
      <c r="T526" s="70">
        <f t="shared" si="294"/>
        <v>4938.0599999999995</v>
      </c>
      <c r="U526" s="70">
        <f t="shared" si="294"/>
        <v>4882.78</v>
      </c>
      <c r="V526" s="70">
        <f t="shared" si="294"/>
        <v>4889.45</v>
      </c>
      <c r="W526" s="70">
        <f t="shared" si="294"/>
        <v>4826.32</v>
      </c>
      <c r="X526" s="70">
        <f t="shared" si="294"/>
        <v>4768.5499999999993</v>
      </c>
      <c r="Y526" s="70">
        <f t="shared" si="294"/>
        <v>4750.2199999999993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2">
        <f t="shared" ref="B527:Y527" si="295">B211</f>
        <v>1798.04</v>
      </c>
      <c r="C527" s="72">
        <f t="shared" si="295"/>
        <v>1811.96</v>
      </c>
      <c r="D527" s="72">
        <f t="shared" si="295"/>
        <v>1807.38</v>
      </c>
      <c r="E527" s="72">
        <f t="shared" si="295"/>
        <v>1816.48</v>
      </c>
      <c r="F527" s="72">
        <f t="shared" si="295"/>
        <v>1845.35</v>
      </c>
      <c r="G527" s="72">
        <f t="shared" si="295"/>
        <v>1884.01</v>
      </c>
      <c r="H527" s="72">
        <f t="shared" si="295"/>
        <v>1934.88</v>
      </c>
      <c r="I527" s="72">
        <f t="shared" si="295"/>
        <v>1927.86</v>
      </c>
      <c r="J527" s="72">
        <f t="shared" si="295"/>
        <v>1930.31</v>
      </c>
      <c r="K527" s="72">
        <f t="shared" si="295"/>
        <v>1911.99</v>
      </c>
      <c r="L527" s="72">
        <f t="shared" si="295"/>
        <v>1891.27</v>
      </c>
      <c r="M527" s="72">
        <f t="shared" si="295"/>
        <v>1882.09</v>
      </c>
      <c r="N527" s="72">
        <f t="shared" si="295"/>
        <v>1878.1</v>
      </c>
      <c r="O527" s="72">
        <f t="shared" si="295"/>
        <v>1883.45</v>
      </c>
      <c r="P527" s="72">
        <f t="shared" si="295"/>
        <v>1916.65</v>
      </c>
      <c r="Q527" s="72">
        <f t="shared" si="295"/>
        <v>1966.12</v>
      </c>
      <c r="R527" s="72">
        <f t="shared" si="295"/>
        <v>1989.19</v>
      </c>
      <c r="S527" s="72">
        <f t="shared" si="295"/>
        <v>1964.7</v>
      </c>
      <c r="T527" s="72">
        <f t="shared" si="295"/>
        <v>1966.57</v>
      </c>
      <c r="U527" s="72">
        <f t="shared" si="295"/>
        <v>1911.29</v>
      </c>
      <c r="V527" s="72">
        <f t="shared" si="295"/>
        <v>1917.96</v>
      </c>
      <c r="W527" s="72">
        <f t="shared" si="295"/>
        <v>1854.83</v>
      </c>
      <c r="X527" s="72">
        <f t="shared" si="295"/>
        <v>1797.06</v>
      </c>
      <c r="Y527" s="72">
        <f t="shared" si="295"/>
        <v>1778.73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1">
        <f>B523</f>
        <v>698.52</v>
      </c>
      <c r="C528" s="71">
        <f t="shared" ref="C528:Y530" si="296">C523</f>
        <v>698.52</v>
      </c>
      <c r="D528" s="71">
        <f t="shared" si="296"/>
        <v>698.52</v>
      </c>
      <c r="E528" s="71">
        <f t="shared" si="296"/>
        <v>698.52</v>
      </c>
      <c r="F528" s="71">
        <f t="shared" si="296"/>
        <v>698.52</v>
      </c>
      <c r="G528" s="71">
        <f t="shared" si="296"/>
        <v>698.52</v>
      </c>
      <c r="H528" s="71">
        <f t="shared" si="296"/>
        <v>698.52</v>
      </c>
      <c r="I528" s="71">
        <f t="shared" si="296"/>
        <v>698.52</v>
      </c>
      <c r="J528" s="71">
        <f t="shared" si="296"/>
        <v>698.52</v>
      </c>
      <c r="K528" s="71">
        <f t="shared" si="296"/>
        <v>698.52</v>
      </c>
      <c r="L528" s="71">
        <f t="shared" si="296"/>
        <v>698.52</v>
      </c>
      <c r="M528" s="71">
        <f t="shared" si="296"/>
        <v>698.52</v>
      </c>
      <c r="N528" s="71">
        <f t="shared" si="296"/>
        <v>698.52</v>
      </c>
      <c r="O528" s="71">
        <f t="shared" si="296"/>
        <v>698.52</v>
      </c>
      <c r="P528" s="71">
        <f t="shared" si="296"/>
        <v>698.52</v>
      </c>
      <c r="Q528" s="71">
        <f t="shared" si="296"/>
        <v>698.52</v>
      </c>
      <c r="R528" s="71">
        <f t="shared" si="296"/>
        <v>698.52</v>
      </c>
      <c r="S528" s="71">
        <f t="shared" si="296"/>
        <v>698.52</v>
      </c>
      <c r="T528" s="71">
        <f t="shared" si="296"/>
        <v>698.52</v>
      </c>
      <c r="U528" s="71">
        <f t="shared" si="296"/>
        <v>698.52</v>
      </c>
      <c r="V528" s="71">
        <f t="shared" si="296"/>
        <v>698.52</v>
      </c>
      <c r="W528" s="71">
        <f t="shared" si="296"/>
        <v>698.52</v>
      </c>
      <c r="X528" s="71">
        <f t="shared" si="296"/>
        <v>698.52</v>
      </c>
      <c r="Y528" s="71">
        <f t="shared" si="296"/>
        <v>698.52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3">
        <f>B524</f>
        <v>4.8099999999999996</v>
      </c>
      <c r="C529" s="73">
        <f t="shared" si="296"/>
        <v>4.8099999999999996</v>
      </c>
      <c r="D529" s="73">
        <f t="shared" si="296"/>
        <v>4.8099999999999996</v>
      </c>
      <c r="E529" s="73">
        <f t="shared" si="296"/>
        <v>4.8099999999999996</v>
      </c>
      <c r="F529" s="73">
        <f t="shared" si="296"/>
        <v>4.8099999999999996</v>
      </c>
      <c r="G529" s="73">
        <f t="shared" si="296"/>
        <v>4.8099999999999996</v>
      </c>
      <c r="H529" s="73">
        <f t="shared" si="296"/>
        <v>4.8099999999999996</v>
      </c>
      <c r="I529" s="73">
        <f t="shared" si="296"/>
        <v>4.8099999999999996</v>
      </c>
      <c r="J529" s="73">
        <f t="shared" si="296"/>
        <v>4.8099999999999996</v>
      </c>
      <c r="K529" s="73">
        <f t="shared" si="296"/>
        <v>4.8099999999999996</v>
      </c>
      <c r="L529" s="73">
        <f t="shared" si="296"/>
        <v>4.8099999999999996</v>
      </c>
      <c r="M529" s="73">
        <f t="shared" si="296"/>
        <v>4.8099999999999996</v>
      </c>
      <c r="N529" s="73">
        <f t="shared" si="296"/>
        <v>4.8099999999999996</v>
      </c>
      <c r="O529" s="73">
        <f t="shared" si="296"/>
        <v>4.8099999999999996</v>
      </c>
      <c r="P529" s="73">
        <f t="shared" si="296"/>
        <v>4.8099999999999996</v>
      </c>
      <c r="Q529" s="73">
        <f t="shared" si="296"/>
        <v>4.8099999999999996</v>
      </c>
      <c r="R529" s="73">
        <f t="shared" si="296"/>
        <v>4.8099999999999996</v>
      </c>
      <c r="S529" s="73">
        <f t="shared" si="296"/>
        <v>4.8099999999999996</v>
      </c>
      <c r="T529" s="73">
        <f t="shared" si="296"/>
        <v>4.8099999999999996</v>
      </c>
      <c r="U529" s="73">
        <f t="shared" si="296"/>
        <v>4.8099999999999996</v>
      </c>
      <c r="V529" s="73">
        <f t="shared" si="296"/>
        <v>4.8099999999999996</v>
      </c>
      <c r="W529" s="73">
        <f t="shared" si="296"/>
        <v>4.8099999999999996</v>
      </c>
      <c r="X529" s="73">
        <f t="shared" si="296"/>
        <v>4.8099999999999996</v>
      </c>
      <c r="Y529" s="73">
        <f t="shared" si="296"/>
        <v>4.8099999999999996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2">
        <f>B525</f>
        <v>2268.16</v>
      </c>
      <c r="C530" s="72">
        <f t="shared" si="296"/>
        <v>2268.16</v>
      </c>
      <c r="D530" s="72">
        <f t="shared" si="296"/>
        <v>2268.16</v>
      </c>
      <c r="E530" s="72">
        <f t="shared" si="296"/>
        <v>2268.16</v>
      </c>
      <c r="F530" s="72">
        <f t="shared" si="296"/>
        <v>2268.16</v>
      </c>
      <c r="G530" s="72">
        <f t="shared" si="296"/>
        <v>2268.16</v>
      </c>
      <c r="H530" s="72">
        <f t="shared" si="296"/>
        <v>2268.16</v>
      </c>
      <c r="I530" s="72">
        <f t="shared" si="296"/>
        <v>2268.16</v>
      </c>
      <c r="J530" s="72">
        <f t="shared" si="296"/>
        <v>2268.16</v>
      </c>
      <c r="K530" s="72">
        <f t="shared" si="296"/>
        <v>2268.16</v>
      </c>
      <c r="L530" s="72">
        <f t="shared" si="296"/>
        <v>2268.16</v>
      </c>
      <c r="M530" s="72">
        <f t="shared" si="296"/>
        <v>2268.16</v>
      </c>
      <c r="N530" s="72">
        <f t="shared" si="296"/>
        <v>2268.16</v>
      </c>
      <c r="O530" s="72">
        <f t="shared" si="296"/>
        <v>2268.16</v>
      </c>
      <c r="P530" s="72">
        <f t="shared" si="296"/>
        <v>2268.16</v>
      </c>
      <c r="Q530" s="72">
        <f t="shared" si="296"/>
        <v>2268.16</v>
      </c>
      <c r="R530" s="72">
        <f t="shared" si="296"/>
        <v>2268.16</v>
      </c>
      <c r="S530" s="72">
        <f t="shared" si="296"/>
        <v>2268.16</v>
      </c>
      <c r="T530" s="72">
        <f t="shared" si="296"/>
        <v>2268.16</v>
      </c>
      <c r="U530" s="72">
        <f t="shared" si="296"/>
        <v>2268.16</v>
      </c>
      <c r="V530" s="72">
        <f t="shared" si="296"/>
        <v>2268.16</v>
      </c>
      <c r="W530" s="72">
        <f t="shared" si="296"/>
        <v>2268.16</v>
      </c>
      <c r="X530" s="72">
        <f t="shared" si="296"/>
        <v>2268.16</v>
      </c>
      <c r="Y530" s="72">
        <f t="shared" si="296"/>
        <v>2268.16</v>
      </c>
      <c r="Z530" s="50"/>
      <c r="AA530" s="50"/>
    </row>
    <row r="531" spans="1:27" s="10" customFormat="1" ht="25.5" customHeight="1" x14ac:dyDescent="0.2">
      <c r="A531" s="32">
        <v>11</v>
      </c>
      <c r="B531" s="70">
        <f t="shared" ref="B531:Y531" si="297">SUM(B532:B535)</f>
        <v>4806.1499999999996</v>
      </c>
      <c r="C531" s="70">
        <f t="shared" si="297"/>
        <v>4817.6499999999996</v>
      </c>
      <c r="D531" s="70">
        <f t="shared" si="297"/>
        <v>4825.01</v>
      </c>
      <c r="E531" s="70">
        <f t="shared" si="297"/>
        <v>4836.68</v>
      </c>
      <c r="F531" s="70">
        <f t="shared" si="297"/>
        <v>4873.4699999999993</v>
      </c>
      <c r="G531" s="70">
        <f t="shared" si="297"/>
        <v>4880.6099999999997</v>
      </c>
      <c r="H531" s="70">
        <f t="shared" si="297"/>
        <v>4919</v>
      </c>
      <c r="I531" s="70">
        <f t="shared" si="297"/>
        <v>4926.1399999999994</v>
      </c>
      <c r="J531" s="70">
        <f t="shared" si="297"/>
        <v>4921.5599999999995</v>
      </c>
      <c r="K531" s="70">
        <f t="shared" si="297"/>
        <v>4860.2700000000004</v>
      </c>
      <c r="L531" s="70">
        <f t="shared" si="297"/>
        <v>4906.3799999999992</v>
      </c>
      <c r="M531" s="70">
        <f t="shared" si="297"/>
        <v>4900.34</v>
      </c>
      <c r="N531" s="70">
        <f t="shared" si="297"/>
        <v>4904.8099999999995</v>
      </c>
      <c r="O531" s="70">
        <f t="shared" si="297"/>
        <v>4901.74</v>
      </c>
      <c r="P531" s="70">
        <f t="shared" si="297"/>
        <v>4921.18</v>
      </c>
      <c r="Q531" s="70">
        <f t="shared" si="297"/>
        <v>4950.24</v>
      </c>
      <c r="R531" s="70">
        <f t="shared" si="297"/>
        <v>4960.5599999999995</v>
      </c>
      <c r="S531" s="70">
        <f t="shared" si="297"/>
        <v>4956.3500000000004</v>
      </c>
      <c r="T531" s="70">
        <f t="shared" si="297"/>
        <v>4959.57</v>
      </c>
      <c r="U531" s="70">
        <f t="shared" si="297"/>
        <v>4902.1299999999992</v>
      </c>
      <c r="V531" s="70">
        <f t="shared" si="297"/>
        <v>4855.3099999999995</v>
      </c>
      <c r="W531" s="70">
        <f t="shared" si="297"/>
        <v>4794.3999999999996</v>
      </c>
      <c r="X531" s="70">
        <f t="shared" si="297"/>
        <v>4781.3500000000004</v>
      </c>
      <c r="Y531" s="70">
        <f t="shared" si="297"/>
        <v>4758.49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2">
        <f t="shared" ref="B532:Y532" si="298">B216</f>
        <v>1834.66</v>
      </c>
      <c r="C532" s="72">
        <f t="shared" si="298"/>
        <v>1846.16</v>
      </c>
      <c r="D532" s="72">
        <f t="shared" si="298"/>
        <v>1853.52</v>
      </c>
      <c r="E532" s="72">
        <f t="shared" si="298"/>
        <v>1865.19</v>
      </c>
      <c r="F532" s="72">
        <f t="shared" si="298"/>
        <v>1901.98</v>
      </c>
      <c r="G532" s="72">
        <f t="shared" si="298"/>
        <v>1909.12</v>
      </c>
      <c r="H532" s="72">
        <f t="shared" si="298"/>
        <v>1947.51</v>
      </c>
      <c r="I532" s="72">
        <f t="shared" si="298"/>
        <v>1954.65</v>
      </c>
      <c r="J532" s="72">
        <f t="shared" si="298"/>
        <v>1950.07</v>
      </c>
      <c r="K532" s="72">
        <f t="shared" si="298"/>
        <v>1888.78</v>
      </c>
      <c r="L532" s="72">
        <f t="shared" si="298"/>
        <v>1934.89</v>
      </c>
      <c r="M532" s="72">
        <f t="shared" si="298"/>
        <v>1928.85</v>
      </c>
      <c r="N532" s="72">
        <f t="shared" si="298"/>
        <v>1933.32</v>
      </c>
      <c r="O532" s="72">
        <f t="shared" si="298"/>
        <v>1930.25</v>
      </c>
      <c r="P532" s="72">
        <f t="shared" si="298"/>
        <v>1949.69</v>
      </c>
      <c r="Q532" s="72">
        <f t="shared" si="298"/>
        <v>1978.75</v>
      </c>
      <c r="R532" s="72">
        <f t="shared" si="298"/>
        <v>1989.07</v>
      </c>
      <c r="S532" s="72">
        <f t="shared" si="298"/>
        <v>1984.86</v>
      </c>
      <c r="T532" s="72">
        <f t="shared" si="298"/>
        <v>1988.08</v>
      </c>
      <c r="U532" s="72">
        <f t="shared" si="298"/>
        <v>1930.64</v>
      </c>
      <c r="V532" s="72">
        <f t="shared" si="298"/>
        <v>1883.82</v>
      </c>
      <c r="W532" s="72">
        <f t="shared" si="298"/>
        <v>1822.91</v>
      </c>
      <c r="X532" s="72">
        <f t="shared" si="298"/>
        <v>1809.86</v>
      </c>
      <c r="Y532" s="72">
        <f t="shared" si="298"/>
        <v>1787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1">
        <f>B528</f>
        <v>698.52</v>
      </c>
      <c r="C533" s="71">
        <f t="shared" ref="C533:Y535" si="299">C528</f>
        <v>698.52</v>
      </c>
      <c r="D533" s="71">
        <f t="shared" si="299"/>
        <v>698.52</v>
      </c>
      <c r="E533" s="71">
        <f t="shared" si="299"/>
        <v>698.52</v>
      </c>
      <c r="F533" s="71">
        <f t="shared" si="299"/>
        <v>698.52</v>
      </c>
      <c r="G533" s="71">
        <f t="shared" si="299"/>
        <v>698.52</v>
      </c>
      <c r="H533" s="71">
        <f t="shared" si="299"/>
        <v>698.52</v>
      </c>
      <c r="I533" s="71">
        <f t="shared" si="299"/>
        <v>698.52</v>
      </c>
      <c r="J533" s="71">
        <f t="shared" si="299"/>
        <v>698.52</v>
      </c>
      <c r="K533" s="71">
        <f t="shared" si="299"/>
        <v>698.52</v>
      </c>
      <c r="L533" s="71">
        <f t="shared" si="299"/>
        <v>698.52</v>
      </c>
      <c r="M533" s="71">
        <f t="shared" si="299"/>
        <v>698.52</v>
      </c>
      <c r="N533" s="71">
        <f t="shared" si="299"/>
        <v>698.52</v>
      </c>
      <c r="O533" s="71">
        <f t="shared" si="299"/>
        <v>698.52</v>
      </c>
      <c r="P533" s="71">
        <f t="shared" si="299"/>
        <v>698.52</v>
      </c>
      <c r="Q533" s="71">
        <f t="shared" si="299"/>
        <v>698.52</v>
      </c>
      <c r="R533" s="71">
        <f t="shared" si="299"/>
        <v>698.52</v>
      </c>
      <c r="S533" s="71">
        <f t="shared" si="299"/>
        <v>698.52</v>
      </c>
      <c r="T533" s="71">
        <f t="shared" si="299"/>
        <v>698.52</v>
      </c>
      <c r="U533" s="71">
        <f t="shared" si="299"/>
        <v>698.52</v>
      </c>
      <c r="V533" s="71">
        <f t="shared" si="299"/>
        <v>698.52</v>
      </c>
      <c r="W533" s="71">
        <f t="shared" si="299"/>
        <v>698.52</v>
      </c>
      <c r="X533" s="71">
        <f t="shared" si="299"/>
        <v>698.52</v>
      </c>
      <c r="Y533" s="71">
        <f t="shared" si="299"/>
        <v>698.52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3">
        <f>B529</f>
        <v>4.8099999999999996</v>
      </c>
      <c r="C534" s="73">
        <f t="shared" si="299"/>
        <v>4.8099999999999996</v>
      </c>
      <c r="D534" s="73">
        <f t="shared" si="299"/>
        <v>4.8099999999999996</v>
      </c>
      <c r="E534" s="73">
        <f t="shared" si="299"/>
        <v>4.8099999999999996</v>
      </c>
      <c r="F534" s="73">
        <f t="shared" si="299"/>
        <v>4.8099999999999996</v>
      </c>
      <c r="G534" s="73">
        <f t="shared" si="299"/>
        <v>4.8099999999999996</v>
      </c>
      <c r="H534" s="73">
        <f t="shared" si="299"/>
        <v>4.8099999999999996</v>
      </c>
      <c r="I534" s="73">
        <f t="shared" si="299"/>
        <v>4.8099999999999996</v>
      </c>
      <c r="J534" s="73">
        <f t="shared" si="299"/>
        <v>4.8099999999999996</v>
      </c>
      <c r="K534" s="73">
        <f t="shared" si="299"/>
        <v>4.8099999999999996</v>
      </c>
      <c r="L534" s="73">
        <f t="shared" si="299"/>
        <v>4.8099999999999996</v>
      </c>
      <c r="M534" s="73">
        <f t="shared" si="299"/>
        <v>4.8099999999999996</v>
      </c>
      <c r="N534" s="73">
        <f t="shared" si="299"/>
        <v>4.8099999999999996</v>
      </c>
      <c r="O534" s="73">
        <f t="shared" si="299"/>
        <v>4.8099999999999996</v>
      </c>
      <c r="P534" s="73">
        <f t="shared" si="299"/>
        <v>4.8099999999999996</v>
      </c>
      <c r="Q534" s="73">
        <f t="shared" si="299"/>
        <v>4.8099999999999996</v>
      </c>
      <c r="R534" s="73">
        <f t="shared" si="299"/>
        <v>4.8099999999999996</v>
      </c>
      <c r="S534" s="73">
        <f t="shared" si="299"/>
        <v>4.8099999999999996</v>
      </c>
      <c r="T534" s="73">
        <f t="shared" si="299"/>
        <v>4.8099999999999996</v>
      </c>
      <c r="U534" s="73">
        <f t="shared" si="299"/>
        <v>4.8099999999999996</v>
      </c>
      <c r="V534" s="73">
        <f t="shared" si="299"/>
        <v>4.8099999999999996</v>
      </c>
      <c r="W534" s="73">
        <f t="shared" si="299"/>
        <v>4.8099999999999996</v>
      </c>
      <c r="X534" s="73">
        <f t="shared" si="299"/>
        <v>4.8099999999999996</v>
      </c>
      <c r="Y534" s="73">
        <f t="shared" si="299"/>
        <v>4.8099999999999996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2">
        <f>B530</f>
        <v>2268.16</v>
      </c>
      <c r="C535" s="72">
        <f t="shared" si="299"/>
        <v>2268.16</v>
      </c>
      <c r="D535" s="72">
        <f t="shared" si="299"/>
        <v>2268.16</v>
      </c>
      <c r="E535" s="72">
        <f t="shared" si="299"/>
        <v>2268.16</v>
      </c>
      <c r="F535" s="72">
        <f t="shared" si="299"/>
        <v>2268.16</v>
      </c>
      <c r="G535" s="72">
        <f t="shared" si="299"/>
        <v>2268.16</v>
      </c>
      <c r="H535" s="72">
        <f t="shared" si="299"/>
        <v>2268.16</v>
      </c>
      <c r="I535" s="72">
        <f t="shared" si="299"/>
        <v>2268.16</v>
      </c>
      <c r="J535" s="72">
        <f t="shared" si="299"/>
        <v>2268.16</v>
      </c>
      <c r="K535" s="72">
        <f t="shared" si="299"/>
        <v>2268.16</v>
      </c>
      <c r="L535" s="72">
        <f t="shared" si="299"/>
        <v>2268.16</v>
      </c>
      <c r="M535" s="72">
        <f t="shared" si="299"/>
        <v>2268.16</v>
      </c>
      <c r="N535" s="72">
        <f t="shared" si="299"/>
        <v>2268.16</v>
      </c>
      <c r="O535" s="72">
        <f t="shared" si="299"/>
        <v>2268.16</v>
      </c>
      <c r="P535" s="72">
        <f t="shared" si="299"/>
        <v>2268.16</v>
      </c>
      <c r="Q535" s="72">
        <f t="shared" si="299"/>
        <v>2268.16</v>
      </c>
      <c r="R535" s="72">
        <f t="shared" si="299"/>
        <v>2268.16</v>
      </c>
      <c r="S535" s="72">
        <f t="shared" si="299"/>
        <v>2268.16</v>
      </c>
      <c r="T535" s="72">
        <f t="shared" si="299"/>
        <v>2268.16</v>
      </c>
      <c r="U535" s="72">
        <f t="shared" si="299"/>
        <v>2268.16</v>
      </c>
      <c r="V535" s="72">
        <f t="shared" si="299"/>
        <v>2268.16</v>
      </c>
      <c r="W535" s="72">
        <f t="shared" si="299"/>
        <v>2268.16</v>
      </c>
      <c r="X535" s="72">
        <f t="shared" si="299"/>
        <v>2268.16</v>
      </c>
      <c r="Y535" s="72">
        <f t="shared" si="299"/>
        <v>2268.16</v>
      </c>
      <c r="Z535" s="50"/>
      <c r="AA535" s="50"/>
    </row>
    <row r="536" spans="1:27" s="10" customFormat="1" ht="25.5" customHeight="1" x14ac:dyDescent="0.2">
      <c r="A536" s="32">
        <v>12</v>
      </c>
      <c r="B536" s="70">
        <f t="shared" ref="B536:Y536" si="300">SUM(B537:B540)</f>
        <v>4883.12</v>
      </c>
      <c r="C536" s="70">
        <f t="shared" si="300"/>
        <v>4909.32</v>
      </c>
      <c r="D536" s="70">
        <f t="shared" si="300"/>
        <v>4904.37</v>
      </c>
      <c r="E536" s="70">
        <f t="shared" si="300"/>
        <v>4886.4400000000005</v>
      </c>
      <c r="F536" s="70">
        <f t="shared" si="300"/>
        <v>4901.5499999999993</v>
      </c>
      <c r="G536" s="70">
        <f t="shared" si="300"/>
        <v>4962.62</v>
      </c>
      <c r="H536" s="70">
        <f t="shared" si="300"/>
        <v>5024.2700000000004</v>
      </c>
      <c r="I536" s="70">
        <f t="shared" si="300"/>
        <v>5072.4799999999996</v>
      </c>
      <c r="J536" s="70">
        <f t="shared" si="300"/>
        <v>5059.28</v>
      </c>
      <c r="K536" s="70">
        <f t="shared" si="300"/>
        <v>5054.2099999999991</v>
      </c>
      <c r="L536" s="70">
        <f t="shared" si="300"/>
        <v>5035.7199999999993</v>
      </c>
      <c r="M536" s="70">
        <f t="shared" si="300"/>
        <v>5028.6000000000004</v>
      </c>
      <c r="N536" s="70">
        <f t="shared" si="300"/>
        <v>5004.37</v>
      </c>
      <c r="O536" s="70">
        <f t="shared" si="300"/>
        <v>5070.7999999999993</v>
      </c>
      <c r="P536" s="70">
        <f t="shared" si="300"/>
        <v>5120.92</v>
      </c>
      <c r="Q536" s="70">
        <f t="shared" si="300"/>
        <v>5157.09</v>
      </c>
      <c r="R536" s="70">
        <f t="shared" si="300"/>
        <v>5158.1299999999992</v>
      </c>
      <c r="S536" s="70">
        <f t="shared" si="300"/>
        <v>5045.2299999999996</v>
      </c>
      <c r="T536" s="70">
        <f t="shared" si="300"/>
        <v>5097.99</v>
      </c>
      <c r="U536" s="70">
        <f t="shared" si="300"/>
        <v>5034.7700000000004</v>
      </c>
      <c r="V536" s="70">
        <f t="shared" si="300"/>
        <v>5022.6499999999996</v>
      </c>
      <c r="W536" s="70">
        <f t="shared" si="300"/>
        <v>4987.7899999999991</v>
      </c>
      <c r="X536" s="70">
        <f t="shared" si="300"/>
        <v>4925.7700000000004</v>
      </c>
      <c r="Y536" s="70">
        <f t="shared" si="300"/>
        <v>4850.7299999999996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2">
        <f t="shared" ref="B537:Y537" si="301">B221</f>
        <v>1911.63</v>
      </c>
      <c r="C537" s="72">
        <f t="shared" si="301"/>
        <v>1937.83</v>
      </c>
      <c r="D537" s="72">
        <f t="shared" si="301"/>
        <v>1932.88</v>
      </c>
      <c r="E537" s="72">
        <f t="shared" si="301"/>
        <v>1914.95</v>
      </c>
      <c r="F537" s="72">
        <f t="shared" si="301"/>
        <v>1930.06</v>
      </c>
      <c r="G537" s="72">
        <f t="shared" si="301"/>
        <v>1991.13</v>
      </c>
      <c r="H537" s="72">
        <f t="shared" si="301"/>
        <v>2052.7800000000002</v>
      </c>
      <c r="I537" s="72">
        <f t="shared" si="301"/>
        <v>2100.9899999999998</v>
      </c>
      <c r="J537" s="72">
        <f t="shared" si="301"/>
        <v>2087.79</v>
      </c>
      <c r="K537" s="72">
        <f t="shared" si="301"/>
        <v>2082.7199999999998</v>
      </c>
      <c r="L537" s="72">
        <f t="shared" si="301"/>
        <v>2064.23</v>
      </c>
      <c r="M537" s="72">
        <f t="shared" si="301"/>
        <v>2057.11</v>
      </c>
      <c r="N537" s="72">
        <f t="shared" si="301"/>
        <v>2032.88</v>
      </c>
      <c r="O537" s="72">
        <f t="shared" si="301"/>
        <v>2099.31</v>
      </c>
      <c r="P537" s="72">
        <f t="shared" si="301"/>
        <v>2149.4299999999998</v>
      </c>
      <c r="Q537" s="72">
        <f t="shared" si="301"/>
        <v>2185.6</v>
      </c>
      <c r="R537" s="72">
        <f t="shared" si="301"/>
        <v>2186.64</v>
      </c>
      <c r="S537" s="72">
        <f t="shared" si="301"/>
        <v>2073.7399999999998</v>
      </c>
      <c r="T537" s="72">
        <f t="shared" si="301"/>
        <v>2126.5</v>
      </c>
      <c r="U537" s="72">
        <f t="shared" si="301"/>
        <v>2063.2800000000002</v>
      </c>
      <c r="V537" s="72">
        <f t="shared" si="301"/>
        <v>2051.16</v>
      </c>
      <c r="W537" s="72">
        <f t="shared" si="301"/>
        <v>2016.3</v>
      </c>
      <c r="X537" s="72">
        <f t="shared" si="301"/>
        <v>1954.28</v>
      </c>
      <c r="Y537" s="72">
        <f t="shared" si="301"/>
        <v>1879.24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1">
        <f>B533</f>
        <v>698.52</v>
      </c>
      <c r="C538" s="71">
        <f t="shared" ref="C538:Y540" si="302">C533</f>
        <v>698.52</v>
      </c>
      <c r="D538" s="71">
        <f t="shared" si="302"/>
        <v>698.52</v>
      </c>
      <c r="E538" s="71">
        <f t="shared" si="302"/>
        <v>698.52</v>
      </c>
      <c r="F538" s="71">
        <f t="shared" si="302"/>
        <v>698.52</v>
      </c>
      <c r="G538" s="71">
        <f t="shared" si="302"/>
        <v>698.52</v>
      </c>
      <c r="H538" s="71">
        <f t="shared" si="302"/>
        <v>698.52</v>
      </c>
      <c r="I538" s="71">
        <f t="shared" si="302"/>
        <v>698.52</v>
      </c>
      <c r="J538" s="71">
        <f t="shared" si="302"/>
        <v>698.52</v>
      </c>
      <c r="K538" s="71">
        <f t="shared" si="302"/>
        <v>698.52</v>
      </c>
      <c r="L538" s="71">
        <f t="shared" si="302"/>
        <v>698.52</v>
      </c>
      <c r="M538" s="71">
        <f t="shared" si="302"/>
        <v>698.52</v>
      </c>
      <c r="N538" s="71">
        <f t="shared" si="302"/>
        <v>698.52</v>
      </c>
      <c r="O538" s="71">
        <f t="shared" si="302"/>
        <v>698.52</v>
      </c>
      <c r="P538" s="71">
        <f t="shared" si="302"/>
        <v>698.52</v>
      </c>
      <c r="Q538" s="71">
        <f t="shared" si="302"/>
        <v>698.52</v>
      </c>
      <c r="R538" s="71">
        <f t="shared" si="302"/>
        <v>698.52</v>
      </c>
      <c r="S538" s="71">
        <f t="shared" si="302"/>
        <v>698.52</v>
      </c>
      <c r="T538" s="71">
        <f t="shared" si="302"/>
        <v>698.52</v>
      </c>
      <c r="U538" s="71">
        <f t="shared" si="302"/>
        <v>698.52</v>
      </c>
      <c r="V538" s="71">
        <f t="shared" si="302"/>
        <v>698.52</v>
      </c>
      <c r="W538" s="71">
        <f t="shared" si="302"/>
        <v>698.52</v>
      </c>
      <c r="X538" s="71">
        <f t="shared" si="302"/>
        <v>698.52</v>
      </c>
      <c r="Y538" s="71">
        <f t="shared" si="302"/>
        <v>698.52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3">
        <f>B534</f>
        <v>4.8099999999999996</v>
      </c>
      <c r="C539" s="73">
        <f t="shared" si="302"/>
        <v>4.8099999999999996</v>
      </c>
      <c r="D539" s="73">
        <f t="shared" si="302"/>
        <v>4.8099999999999996</v>
      </c>
      <c r="E539" s="73">
        <f t="shared" si="302"/>
        <v>4.8099999999999996</v>
      </c>
      <c r="F539" s="73">
        <f t="shared" si="302"/>
        <v>4.8099999999999996</v>
      </c>
      <c r="G539" s="73">
        <f t="shared" si="302"/>
        <v>4.8099999999999996</v>
      </c>
      <c r="H539" s="73">
        <f t="shared" si="302"/>
        <v>4.8099999999999996</v>
      </c>
      <c r="I539" s="73">
        <f t="shared" si="302"/>
        <v>4.8099999999999996</v>
      </c>
      <c r="J539" s="73">
        <f t="shared" si="302"/>
        <v>4.8099999999999996</v>
      </c>
      <c r="K539" s="73">
        <f t="shared" si="302"/>
        <v>4.8099999999999996</v>
      </c>
      <c r="L539" s="73">
        <f t="shared" si="302"/>
        <v>4.8099999999999996</v>
      </c>
      <c r="M539" s="73">
        <f t="shared" si="302"/>
        <v>4.8099999999999996</v>
      </c>
      <c r="N539" s="73">
        <f t="shared" si="302"/>
        <v>4.8099999999999996</v>
      </c>
      <c r="O539" s="73">
        <f t="shared" si="302"/>
        <v>4.8099999999999996</v>
      </c>
      <c r="P539" s="73">
        <f t="shared" si="302"/>
        <v>4.8099999999999996</v>
      </c>
      <c r="Q539" s="73">
        <f t="shared" si="302"/>
        <v>4.8099999999999996</v>
      </c>
      <c r="R539" s="73">
        <f t="shared" si="302"/>
        <v>4.8099999999999996</v>
      </c>
      <c r="S539" s="73">
        <f t="shared" si="302"/>
        <v>4.8099999999999996</v>
      </c>
      <c r="T539" s="73">
        <f t="shared" si="302"/>
        <v>4.8099999999999996</v>
      </c>
      <c r="U539" s="73">
        <f t="shared" si="302"/>
        <v>4.8099999999999996</v>
      </c>
      <c r="V539" s="73">
        <f t="shared" si="302"/>
        <v>4.8099999999999996</v>
      </c>
      <c r="W539" s="73">
        <f t="shared" si="302"/>
        <v>4.8099999999999996</v>
      </c>
      <c r="X539" s="73">
        <f t="shared" si="302"/>
        <v>4.8099999999999996</v>
      </c>
      <c r="Y539" s="73">
        <f t="shared" si="302"/>
        <v>4.8099999999999996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2">
        <f>B535</f>
        <v>2268.16</v>
      </c>
      <c r="C540" s="72">
        <f t="shared" si="302"/>
        <v>2268.16</v>
      </c>
      <c r="D540" s="72">
        <f t="shared" si="302"/>
        <v>2268.16</v>
      </c>
      <c r="E540" s="72">
        <f t="shared" si="302"/>
        <v>2268.16</v>
      </c>
      <c r="F540" s="72">
        <f t="shared" si="302"/>
        <v>2268.16</v>
      </c>
      <c r="G540" s="72">
        <f t="shared" si="302"/>
        <v>2268.16</v>
      </c>
      <c r="H540" s="72">
        <f t="shared" si="302"/>
        <v>2268.16</v>
      </c>
      <c r="I540" s="72">
        <f t="shared" si="302"/>
        <v>2268.16</v>
      </c>
      <c r="J540" s="72">
        <f t="shared" si="302"/>
        <v>2268.16</v>
      </c>
      <c r="K540" s="72">
        <f t="shared" si="302"/>
        <v>2268.16</v>
      </c>
      <c r="L540" s="72">
        <f t="shared" si="302"/>
        <v>2268.16</v>
      </c>
      <c r="M540" s="72">
        <f t="shared" si="302"/>
        <v>2268.16</v>
      </c>
      <c r="N540" s="72">
        <f t="shared" si="302"/>
        <v>2268.16</v>
      </c>
      <c r="O540" s="72">
        <f t="shared" si="302"/>
        <v>2268.16</v>
      </c>
      <c r="P540" s="72">
        <f t="shared" si="302"/>
        <v>2268.16</v>
      </c>
      <c r="Q540" s="72">
        <f t="shared" si="302"/>
        <v>2268.16</v>
      </c>
      <c r="R540" s="72">
        <f t="shared" si="302"/>
        <v>2268.16</v>
      </c>
      <c r="S540" s="72">
        <f t="shared" si="302"/>
        <v>2268.16</v>
      </c>
      <c r="T540" s="72">
        <f t="shared" si="302"/>
        <v>2268.16</v>
      </c>
      <c r="U540" s="72">
        <f t="shared" si="302"/>
        <v>2268.16</v>
      </c>
      <c r="V540" s="72">
        <f t="shared" si="302"/>
        <v>2268.16</v>
      </c>
      <c r="W540" s="72">
        <f t="shared" si="302"/>
        <v>2268.16</v>
      </c>
      <c r="X540" s="72">
        <f t="shared" si="302"/>
        <v>2268.16</v>
      </c>
      <c r="Y540" s="72">
        <f t="shared" si="302"/>
        <v>2268.16</v>
      </c>
      <c r="Z540" s="50"/>
      <c r="AA540" s="50"/>
    </row>
    <row r="541" spans="1:27" s="10" customFormat="1" ht="25.5" customHeight="1" x14ac:dyDescent="0.2">
      <c r="A541" s="32">
        <v>13</v>
      </c>
      <c r="B541" s="70">
        <f>SUM(B542:B545)</f>
        <v>4897.1399999999994</v>
      </c>
      <c r="C541" s="70">
        <f t="shared" ref="C541:Y541" si="303">SUM(C542:C545)</f>
        <v>4911.7099999999991</v>
      </c>
      <c r="D541" s="70">
        <f t="shared" si="303"/>
        <v>4981.66</v>
      </c>
      <c r="E541" s="70">
        <f t="shared" si="303"/>
        <v>5038.68</v>
      </c>
      <c r="F541" s="70">
        <f t="shared" si="303"/>
        <v>4995.7899999999991</v>
      </c>
      <c r="G541" s="70">
        <f t="shared" si="303"/>
        <v>5009.99</v>
      </c>
      <c r="H541" s="70">
        <f t="shared" si="303"/>
        <v>5019.7700000000004</v>
      </c>
      <c r="I541" s="70">
        <f t="shared" si="303"/>
        <v>5034.01</v>
      </c>
      <c r="J541" s="70">
        <f t="shared" si="303"/>
        <v>5003.0200000000004</v>
      </c>
      <c r="K541" s="70">
        <f t="shared" si="303"/>
        <v>5011.4799999999996</v>
      </c>
      <c r="L541" s="70">
        <f t="shared" si="303"/>
        <v>5000.45</v>
      </c>
      <c r="M541" s="70">
        <f t="shared" si="303"/>
        <v>4995.4699999999993</v>
      </c>
      <c r="N541" s="70">
        <f t="shared" si="303"/>
        <v>5014.18</v>
      </c>
      <c r="O541" s="70">
        <f t="shared" si="303"/>
        <v>5037</v>
      </c>
      <c r="P541" s="70">
        <f t="shared" si="303"/>
        <v>5068.3899999999994</v>
      </c>
      <c r="Q541" s="70">
        <f t="shared" si="303"/>
        <v>5094.7700000000004</v>
      </c>
      <c r="R541" s="70">
        <f t="shared" si="303"/>
        <v>5086.54</v>
      </c>
      <c r="S541" s="70">
        <f t="shared" si="303"/>
        <v>5119.93</v>
      </c>
      <c r="T541" s="70">
        <f t="shared" si="303"/>
        <v>5125.1099999999997</v>
      </c>
      <c r="U541" s="70">
        <f t="shared" si="303"/>
        <v>5063.8899999999994</v>
      </c>
      <c r="V541" s="70">
        <f t="shared" si="303"/>
        <v>5012.0599999999995</v>
      </c>
      <c r="W541" s="70">
        <f t="shared" si="303"/>
        <v>4990.2199999999993</v>
      </c>
      <c r="X541" s="70">
        <f t="shared" si="303"/>
        <v>4946.01</v>
      </c>
      <c r="Y541" s="70">
        <f t="shared" si="303"/>
        <v>4899.1099999999997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2">
        <f t="shared" ref="B542:Y542" si="304">B226</f>
        <v>1925.65</v>
      </c>
      <c r="C542" s="72">
        <f t="shared" si="304"/>
        <v>1940.22</v>
      </c>
      <c r="D542" s="72">
        <f t="shared" si="304"/>
        <v>2010.17</v>
      </c>
      <c r="E542" s="72">
        <f t="shared" si="304"/>
        <v>2067.19</v>
      </c>
      <c r="F542" s="72">
        <f t="shared" si="304"/>
        <v>2024.3</v>
      </c>
      <c r="G542" s="72">
        <f t="shared" si="304"/>
        <v>2038.5</v>
      </c>
      <c r="H542" s="72">
        <f t="shared" si="304"/>
        <v>2048.2800000000002</v>
      </c>
      <c r="I542" s="72">
        <f t="shared" si="304"/>
        <v>2062.52</v>
      </c>
      <c r="J542" s="72">
        <f t="shared" si="304"/>
        <v>2031.53</v>
      </c>
      <c r="K542" s="72">
        <f t="shared" si="304"/>
        <v>2039.99</v>
      </c>
      <c r="L542" s="72">
        <f t="shared" si="304"/>
        <v>2028.96</v>
      </c>
      <c r="M542" s="72">
        <f t="shared" si="304"/>
        <v>2023.98</v>
      </c>
      <c r="N542" s="72">
        <f t="shared" si="304"/>
        <v>2042.69</v>
      </c>
      <c r="O542" s="72">
        <f t="shared" si="304"/>
        <v>2065.5100000000002</v>
      </c>
      <c r="P542" s="72">
        <f t="shared" si="304"/>
        <v>2096.9</v>
      </c>
      <c r="Q542" s="72">
        <f t="shared" si="304"/>
        <v>2123.2800000000002</v>
      </c>
      <c r="R542" s="72">
        <f t="shared" si="304"/>
        <v>2115.0500000000002</v>
      </c>
      <c r="S542" s="72">
        <f t="shared" si="304"/>
        <v>2148.44</v>
      </c>
      <c r="T542" s="72">
        <f t="shared" si="304"/>
        <v>2153.62</v>
      </c>
      <c r="U542" s="72">
        <f t="shared" si="304"/>
        <v>2092.4</v>
      </c>
      <c r="V542" s="72">
        <f t="shared" si="304"/>
        <v>2040.57</v>
      </c>
      <c r="W542" s="72">
        <f t="shared" si="304"/>
        <v>2018.73</v>
      </c>
      <c r="X542" s="72">
        <f t="shared" si="304"/>
        <v>1974.52</v>
      </c>
      <c r="Y542" s="72">
        <f t="shared" si="304"/>
        <v>1927.62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1">
        <f>B538</f>
        <v>698.52</v>
      </c>
      <c r="C543" s="71">
        <f t="shared" ref="C543:Y545" si="305">C538</f>
        <v>698.52</v>
      </c>
      <c r="D543" s="71">
        <f t="shared" si="305"/>
        <v>698.52</v>
      </c>
      <c r="E543" s="71">
        <f t="shared" si="305"/>
        <v>698.52</v>
      </c>
      <c r="F543" s="71">
        <f t="shared" si="305"/>
        <v>698.52</v>
      </c>
      <c r="G543" s="71">
        <f t="shared" si="305"/>
        <v>698.52</v>
      </c>
      <c r="H543" s="71">
        <f t="shared" si="305"/>
        <v>698.52</v>
      </c>
      <c r="I543" s="71">
        <f t="shared" si="305"/>
        <v>698.52</v>
      </c>
      <c r="J543" s="71">
        <f t="shared" si="305"/>
        <v>698.52</v>
      </c>
      <c r="K543" s="71">
        <f t="shared" si="305"/>
        <v>698.52</v>
      </c>
      <c r="L543" s="71">
        <f t="shared" si="305"/>
        <v>698.52</v>
      </c>
      <c r="M543" s="71">
        <f t="shared" si="305"/>
        <v>698.52</v>
      </c>
      <c r="N543" s="71">
        <f t="shared" si="305"/>
        <v>698.52</v>
      </c>
      <c r="O543" s="71">
        <f t="shared" si="305"/>
        <v>698.52</v>
      </c>
      <c r="P543" s="71">
        <f t="shared" si="305"/>
        <v>698.52</v>
      </c>
      <c r="Q543" s="71">
        <f t="shared" si="305"/>
        <v>698.52</v>
      </c>
      <c r="R543" s="71">
        <f t="shared" si="305"/>
        <v>698.52</v>
      </c>
      <c r="S543" s="71">
        <f t="shared" si="305"/>
        <v>698.52</v>
      </c>
      <c r="T543" s="71">
        <f t="shared" si="305"/>
        <v>698.52</v>
      </c>
      <c r="U543" s="71">
        <f t="shared" si="305"/>
        <v>698.52</v>
      </c>
      <c r="V543" s="71">
        <f t="shared" si="305"/>
        <v>698.52</v>
      </c>
      <c r="W543" s="71">
        <f t="shared" si="305"/>
        <v>698.52</v>
      </c>
      <c r="X543" s="71">
        <f t="shared" si="305"/>
        <v>698.52</v>
      </c>
      <c r="Y543" s="71">
        <f t="shared" si="305"/>
        <v>698.52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3">
        <f>B539</f>
        <v>4.8099999999999996</v>
      </c>
      <c r="C544" s="73">
        <f t="shared" si="305"/>
        <v>4.8099999999999996</v>
      </c>
      <c r="D544" s="73">
        <f t="shared" si="305"/>
        <v>4.8099999999999996</v>
      </c>
      <c r="E544" s="73">
        <f t="shared" si="305"/>
        <v>4.8099999999999996</v>
      </c>
      <c r="F544" s="73">
        <f t="shared" si="305"/>
        <v>4.8099999999999996</v>
      </c>
      <c r="G544" s="73">
        <f t="shared" si="305"/>
        <v>4.8099999999999996</v>
      </c>
      <c r="H544" s="73">
        <f t="shared" si="305"/>
        <v>4.8099999999999996</v>
      </c>
      <c r="I544" s="73">
        <f t="shared" si="305"/>
        <v>4.8099999999999996</v>
      </c>
      <c r="J544" s="73">
        <f t="shared" si="305"/>
        <v>4.8099999999999996</v>
      </c>
      <c r="K544" s="73">
        <f t="shared" si="305"/>
        <v>4.8099999999999996</v>
      </c>
      <c r="L544" s="73">
        <f t="shared" si="305"/>
        <v>4.8099999999999996</v>
      </c>
      <c r="M544" s="73">
        <f t="shared" si="305"/>
        <v>4.8099999999999996</v>
      </c>
      <c r="N544" s="73">
        <f t="shared" si="305"/>
        <v>4.8099999999999996</v>
      </c>
      <c r="O544" s="73">
        <f t="shared" si="305"/>
        <v>4.8099999999999996</v>
      </c>
      <c r="P544" s="73">
        <f t="shared" si="305"/>
        <v>4.8099999999999996</v>
      </c>
      <c r="Q544" s="73">
        <f t="shared" si="305"/>
        <v>4.8099999999999996</v>
      </c>
      <c r="R544" s="73">
        <f t="shared" si="305"/>
        <v>4.8099999999999996</v>
      </c>
      <c r="S544" s="73">
        <f t="shared" si="305"/>
        <v>4.8099999999999996</v>
      </c>
      <c r="T544" s="73">
        <f t="shared" si="305"/>
        <v>4.8099999999999996</v>
      </c>
      <c r="U544" s="73">
        <f t="shared" si="305"/>
        <v>4.8099999999999996</v>
      </c>
      <c r="V544" s="73">
        <f t="shared" si="305"/>
        <v>4.8099999999999996</v>
      </c>
      <c r="W544" s="73">
        <f t="shared" si="305"/>
        <v>4.8099999999999996</v>
      </c>
      <c r="X544" s="73">
        <f t="shared" si="305"/>
        <v>4.8099999999999996</v>
      </c>
      <c r="Y544" s="73">
        <f t="shared" si="305"/>
        <v>4.8099999999999996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2">
        <f>B540</f>
        <v>2268.16</v>
      </c>
      <c r="C545" s="72">
        <f t="shared" si="305"/>
        <v>2268.16</v>
      </c>
      <c r="D545" s="72">
        <f t="shared" si="305"/>
        <v>2268.16</v>
      </c>
      <c r="E545" s="72">
        <f t="shared" si="305"/>
        <v>2268.16</v>
      </c>
      <c r="F545" s="72">
        <f t="shared" si="305"/>
        <v>2268.16</v>
      </c>
      <c r="G545" s="72">
        <f t="shared" si="305"/>
        <v>2268.16</v>
      </c>
      <c r="H545" s="72">
        <f t="shared" si="305"/>
        <v>2268.16</v>
      </c>
      <c r="I545" s="72">
        <f t="shared" si="305"/>
        <v>2268.16</v>
      </c>
      <c r="J545" s="72">
        <f t="shared" si="305"/>
        <v>2268.16</v>
      </c>
      <c r="K545" s="72">
        <f t="shared" si="305"/>
        <v>2268.16</v>
      </c>
      <c r="L545" s="72">
        <f t="shared" si="305"/>
        <v>2268.16</v>
      </c>
      <c r="M545" s="72">
        <f t="shared" si="305"/>
        <v>2268.16</v>
      </c>
      <c r="N545" s="72">
        <f t="shared" si="305"/>
        <v>2268.16</v>
      </c>
      <c r="O545" s="72">
        <f t="shared" si="305"/>
        <v>2268.16</v>
      </c>
      <c r="P545" s="72">
        <f t="shared" si="305"/>
        <v>2268.16</v>
      </c>
      <c r="Q545" s="72">
        <f t="shared" si="305"/>
        <v>2268.16</v>
      </c>
      <c r="R545" s="72">
        <f t="shared" si="305"/>
        <v>2268.16</v>
      </c>
      <c r="S545" s="72">
        <f t="shared" si="305"/>
        <v>2268.16</v>
      </c>
      <c r="T545" s="72">
        <f t="shared" si="305"/>
        <v>2268.16</v>
      </c>
      <c r="U545" s="72">
        <f t="shared" si="305"/>
        <v>2268.16</v>
      </c>
      <c r="V545" s="72">
        <f t="shared" si="305"/>
        <v>2268.16</v>
      </c>
      <c r="W545" s="72">
        <f t="shared" si="305"/>
        <v>2268.16</v>
      </c>
      <c r="X545" s="72">
        <f t="shared" si="305"/>
        <v>2268.16</v>
      </c>
      <c r="Y545" s="72">
        <f t="shared" si="305"/>
        <v>2268.16</v>
      </c>
      <c r="Z545" s="50"/>
      <c r="AA545" s="50"/>
    </row>
    <row r="546" spans="1:27" s="10" customFormat="1" ht="25.5" customHeight="1" x14ac:dyDescent="0.2">
      <c r="A546" s="32">
        <v>14</v>
      </c>
      <c r="B546" s="70">
        <f>SUM(B547:B550)</f>
        <v>4861.0499999999993</v>
      </c>
      <c r="C546" s="70">
        <f t="shared" ref="C546:Y546" si="306">SUM(C547:C550)</f>
        <v>4842.6099999999997</v>
      </c>
      <c r="D546" s="70">
        <f t="shared" si="306"/>
        <v>4927.03</v>
      </c>
      <c r="E546" s="70">
        <f t="shared" si="306"/>
        <v>4933.2</v>
      </c>
      <c r="F546" s="70">
        <f t="shared" si="306"/>
        <v>4929.1099999999997</v>
      </c>
      <c r="G546" s="70">
        <f t="shared" si="306"/>
        <v>4918.42</v>
      </c>
      <c r="H546" s="70">
        <f t="shared" si="306"/>
        <v>4922.99</v>
      </c>
      <c r="I546" s="70">
        <f t="shared" si="306"/>
        <v>4910.4699999999993</v>
      </c>
      <c r="J546" s="70">
        <f t="shared" si="306"/>
        <v>4913.41</v>
      </c>
      <c r="K546" s="70">
        <f t="shared" si="306"/>
        <v>4901.45</v>
      </c>
      <c r="L546" s="70">
        <f t="shared" si="306"/>
        <v>4894.8500000000004</v>
      </c>
      <c r="M546" s="70">
        <f t="shared" si="306"/>
        <v>4898.45</v>
      </c>
      <c r="N546" s="70">
        <f t="shared" si="306"/>
        <v>4907.3799999999992</v>
      </c>
      <c r="O546" s="70">
        <f t="shared" si="306"/>
        <v>4955.28</v>
      </c>
      <c r="P546" s="70">
        <f t="shared" si="306"/>
        <v>4960.78</v>
      </c>
      <c r="Q546" s="70">
        <f t="shared" si="306"/>
        <v>4981.09</v>
      </c>
      <c r="R546" s="70">
        <f t="shared" si="306"/>
        <v>4980.68</v>
      </c>
      <c r="S546" s="70">
        <f t="shared" si="306"/>
        <v>4993.2099999999991</v>
      </c>
      <c r="T546" s="70">
        <f t="shared" si="306"/>
        <v>5006.16</v>
      </c>
      <c r="U546" s="70">
        <f t="shared" si="306"/>
        <v>4962.9699999999993</v>
      </c>
      <c r="V546" s="70">
        <f t="shared" si="306"/>
        <v>4922.6499999999996</v>
      </c>
      <c r="W546" s="70">
        <f t="shared" si="306"/>
        <v>4923.2999999999993</v>
      </c>
      <c r="X546" s="70">
        <f t="shared" si="306"/>
        <v>4871.24</v>
      </c>
      <c r="Y546" s="70">
        <f t="shared" si="306"/>
        <v>4814.95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2">
        <f t="shared" ref="B547:Y547" si="307">B231</f>
        <v>1889.56</v>
      </c>
      <c r="C547" s="72">
        <f t="shared" si="307"/>
        <v>1871.12</v>
      </c>
      <c r="D547" s="72">
        <f t="shared" si="307"/>
        <v>1955.54</v>
      </c>
      <c r="E547" s="72">
        <f t="shared" si="307"/>
        <v>1961.71</v>
      </c>
      <c r="F547" s="72">
        <f t="shared" si="307"/>
        <v>1957.62</v>
      </c>
      <c r="G547" s="72">
        <f t="shared" si="307"/>
        <v>1946.93</v>
      </c>
      <c r="H547" s="72">
        <f t="shared" si="307"/>
        <v>1951.5</v>
      </c>
      <c r="I547" s="72">
        <f t="shared" si="307"/>
        <v>1938.98</v>
      </c>
      <c r="J547" s="72">
        <f t="shared" si="307"/>
        <v>1941.92</v>
      </c>
      <c r="K547" s="72">
        <f t="shared" si="307"/>
        <v>1929.96</v>
      </c>
      <c r="L547" s="72">
        <f t="shared" si="307"/>
        <v>1923.36</v>
      </c>
      <c r="M547" s="72">
        <f t="shared" si="307"/>
        <v>1926.96</v>
      </c>
      <c r="N547" s="72">
        <f t="shared" si="307"/>
        <v>1935.89</v>
      </c>
      <c r="O547" s="72">
        <f t="shared" si="307"/>
        <v>1983.79</v>
      </c>
      <c r="P547" s="72">
        <f t="shared" si="307"/>
        <v>1989.29</v>
      </c>
      <c r="Q547" s="72">
        <f t="shared" si="307"/>
        <v>2009.6</v>
      </c>
      <c r="R547" s="72">
        <f t="shared" si="307"/>
        <v>2009.19</v>
      </c>
      <c r="S547" s="72">
        <f t="shared" si="307"/>
        <v>2021.72</v>
      </c>
      <c r="T547" s="72">
        <f t="shared" si="307"/>
        <v>2034.67</v>
      </c>
      <c r="U547" s="72">
        <f t="shared" si="307"/>
        <v>1991.48</v>
      </c>
      <c r="V547" s="72">
        <f t="shared" si="307"/>
        <v>1951.16</v>
      </c>
      <c r="W547" s="72">
        <f t="shared" si="307"/>
        <v>1951.81</v>
      </c>
      <c r="X547" s="72">
        <f t="shared" si="307"/>
        <v>1899.75</v>
      </c>
      <c r="Y547" s="72">
        <f t="shared" si="307"/>
        <v>1843.46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1">
        <f>B543</f>
        <v>698.52</v>
      </c>
      <c r="C548" s="71">
        <f t="shared" ref="C548:Y550" si="308">C543</f>
        <v>698.52</v>
      </c>
      <c r="D548" s="71">
        <f t="shared" si="308"/>
        <v>698.52</v>
      </c>
      <c r="E548" s="71">
        <f t="shared" si="308"/>
        <v>698.52</v>
      </c>
      <c r="F548" s="71">
        <f t="shared" si="308"/>
        <v>698.52</v>
      </c>
      <c r="G548" s="71">
        <f t="shared" si="308"/>
        <v>698.52</v>
      </c>
      <c r="H548" s="71">
        <f t="shared" si="308"/>
        <v>698.52</v>
      </c>
      <c r="I548" s="71">
        <f t="shared" si="308"/>
        <v>698.52</v>
      </c>
      <c r="J548" s="71">
        <f t="shared" si="308"/>
        <v>698.52</v>
      </c>
      <c r="K548" s="71">
        <f t="shared" si="308"/>
        <v>698.52</v>
      </c>
      <c r="L548" s="71">
        <f t="shared" si="308"/>
        <v>698.52</v>
      </c>
      <c r="M548" s="71">
        <f t="shared" si="308"/>
        <v>698.52</v>
      </c>
      <c r="N548" s="71">
        <f t="shared" si="308"/>
        <v>698.52</v>
      </c>
      <c r="O548" s="71">
        <f t="shared" si="308"/>
        <v>698.52</v>
      </c>
      <c r="P548" s="71">
        <f t="shared" si="308"/>
        <v>698.52</v>
      </c>
      <c r="Q548" s="71">
        <f t="shared" si="308"/>
        <v>698.52</v>
      </c>
      <c r="R548" s="71">
        <f t="shared" si="308"/>
        <v>698.52</v>
      </c>
      <c r="S548" s="71">
        <f t="shared" si="308"/>
        <v>698.52</v>
      </c>
      <c r="T548" s="71">
        <f t="shared" si="308"/>
        <v>698.52</v>
      </c>
      <c r="U548" s="71">
        <f t="shared" si="308"/>
        <v>698.52</v>
      </c>
      <c r="V548" s="71">
        <f t="shared" si="308"/>
        <v>698.52</v>
      </c>
      <c r="W548" s="71">
        <f t="shared" si="308"/>
        <v>698.52</v>
      </c>
      <c r="X548" s="71">
        <f t="shared" si="308"/>
        <v>698.52</v>
      </c>
      <c r="Y548" s="71">
        <f t="shared" si="308"/>
        <v>698.52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3">
        <f>B544</f>
        <v>4.8099999999999996</v>
      </c>
      <c r="C549" s="73">
        <f t="shared" si="308"/>
        <v>4.8099999999999996</v>
      </c>
      <c r="D549" s="73">
        <f t="shared" si="308"/>
        <v>4.8099999999999996</v>
      </c>
      <c r="E549" s="73">
        <f t="shared" si="308"/>
        <v>4.8099999999999996</v>
      </c>
      <c r="F549" s="73">
        <f t="shared" si="308"/>
        <v>4.8099999999999996</v>
      </c>
      <c r="G549" s="73">
        <f t="shared" si="308"/>
        <v>4.8099999999999996</v>
      </c>
      <c r="H549" s="73">
        <f t="shared" si="308"/>
        <v>4.8099999999999996</v>
      </c>
      <c r="I549" s="73">
        <f t="shared" si="308"/>
        <v>4.8099999999999996</v>
      </c>
      <c r="J549" s="73">
        <f t="shared" si="308"/>
        <v>4.8099999999999996</v>
      </c>
      <c r="K549" s="73">
        <f t="shared" si="308"/>
        <v>4.8099999999999996</v>
      </c>
      <c r="L549" s="73">
        <f t="shared" si="308"/>
        <v>4.8099999999999996</v>
      </c>
      <c r="M549" s="73">
        <f t="shared" si="308"/>
        <v>4.8099999999999996</v>
      </c>
      <c r="N549" s="73">
        <f t="shared" si="308"/>
        <v>4.8099999999999996</v>
      </c>
      <c r="O549" s="73">
        <f t="shared" si="308"/>
        <v>4.8099999999999996</v>
      </c>
      <c r="P549" s="73">
        <f t="shared" si="308"/>
        <v>4.8099999999999996</v>
      </c>
      <c r="Q549" s="73">
        <f t="shared" si="308"/>
        <v>4.8099999999999996</v>
      </c>
      <c r="R549" s="73">
        <f t="shared" si="308"/>
        <v>4.8099999999999996</v>
      </c>
      <c r="S549" s="73">
        <f t="shared" si="308"/>
        <v>4.8099999999999996</v>
      </c>
      <c r="T549" s="73">
        <f t="shared" si="308"/>
        <v>4.8099999999999996</v>
      </c>
      <c r="U549" s="73">
        <f t="shared" si="308"/>
        <v>4.8099999999999996</v>
      </c>
      <c r="V549" s="73">
        <f t="shared" si="308"/>
        <v>4.8099999999999996</v>
      </c>
      <c r="W549" s="73">
        <f t="shared" si="308"/>
        <v>4.8099999999999996</v>
      </c>
      <c r="X549" s="73">
        <f t="shared" si="308"/>
        <v>4.8099999999999996</v>
      </c>
      <c r="Y549" s="73">
        <f t="shared" si="308"/>
        <v>4.8099999999999996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2">
        <f>B545</f>
        <v>2268.16</v>
      </c>
      <c r="C550" s="72">
        <f t="shared" si="308"/>
        <v>2268.16</v>
      </c>
      <c r="D550" s="72">
        <f t="shared" si="308"/>
        <v>2268.16</v>
      </c>
      <c r="E550" s="72">
        <f t="shared" si="308"/>
        <v>2268.16</v>
      </c>
      <c r="F550" s="72">
        <f t="shared" si="308"/>
        <v>2268.16</v>
      </c>
      <c r="G550" s="72">
        <f t="shared" si="308"/>
        <v>2268.16</v>
      </c>
      <c r="H550" s="72">
        <f t="shared" si="308"/>
        <v>2268.16</v>
      </c>
      <c r="I550" s="72">
        <f t="shared" si="308"/>
        <v>2268.16</v>
      </c>
      <c r="J550" s="72">
        <f t="shared" si="308"/>
        <v>2268.16</v>
      </c>
      <c r="K550" s="72">
        <f t="shared" si="308"/>
        <v>2268.16</v>
      </c>
      <c r="L550" s="72">
        <f t="shared" si="308"/>
        <v>2268.16</v>
      </c>
      <c r="M550" s="72">
        <f t="shared" si="308"/>
        <v>2268.16</v>
      </c>
      <c r="N550" s="72">
        <f t="shared" si="308"/>
        <v>2268.16</v>
      </c>
      <c r="O550" s="72">
        <f t="shared" si="308"/>
        <v>2268.16</v>
      </c>
      <c r="P550" s="72">
        <f t="shared" si="308"/>
        <v>2268.16</v>
      </c>
      <c r="Q550" s="72">
        <f t="shared" si="308"/>
        <v>2268.16</v>
      </c>
      <c r="R550" s="72">
        <f t="shared" si="308"/>
        <v>2268.16</v>
      </c>
      <c r="S550" s="72">
        <f t="shared" si="308"/>
        <v>2268.16</v>
      </c>
      <c r="T550" s="72">
        <f t="shared" si="308"/>
        <v>2268.16</v>
      </c>
      <c r="U550" s="72">
        <f t="shared" si="308"/>
        <v>2268.16</v>
      </c>
      <c r="V550" s="72">
        <f t="shared" si="308"/>
        <v>2268.16</v>
      </c>
      <c r="W550" s="72">
        <f t="shared" si="308"/>
        <v>2268.16</v>
      </c>
      <c r="X550" s="72">
        <f t="shared" si="308"/>
        <v>2268.16</v>
      </c>
      <c r="Y550" s="72">
        <f t="shared" si="308"/>
        <v>2268.16</v>
      </c>
      <c r="Z550" s="50"/>
      <c r="AA550" s="50"/>
    </row>
    <row r="551" spans="1:27" s="10" customFormat="1" ht="25.5" customHeight="1" x14ac:dyDescent="0.2">
      <c r="A551" s="32">
        <v>15</v>
      </c>
      <c r="B551" s="70">
        <f>SUM(B552:B555)</f>
        <v>4792.16</v>
      </c>
      <c r="C551" s="70">
        <f t="shared" ref="C551:Y551" si="309">SUM(C552:C555)</f>
        <v>4794.7</v>
      </c>
      <c r="D551" s="70">
        <f t="shared" si="309"/>
        <v>4806.99</v>
      </c>
      <c r="E551" s="70">
        <f t="shared" si="309"/>
        <v>4837.7899999999991</v>
      </c>
      <c r="F551" s="70">
        <f t="shared" si="309"/>
        <v>4851.7899999999991</v>
      </c>
      <c r="G551" s="70">
        <f t="shared" si="309"/>
        <v>4866.8599999999997</v>
      </c>
      <c r="H551" s="70">
        <f t="shared" si="309"/>
        <v>4812.78</v>
      </c>
      <c r="I551" s="70">
        <f t="shared" si="309"/>
        <v>4864.0499999999993</v>
      </c>
      <c r="J551" s="70">
        <f t="shared" si="309"/>
        <v>4933.1299999999992</v>
      </c>
      <c r="K551" s="70">
        <f t="shared" si="309"/>
        <v>4927.51</v>
      </c>
      <c r="L551" s="70">
        <f t="shared" si="309"/>
        <v>4928.26</v>
      </c>
      <c r="M551" s="70">
        <f t="shared" si="309"/>
        <v>4912.17</v>
      </c>
      <c r="N551" s="70">
        <f t="shared" si="309"/>
        <v>4896.9599999999991</v>
      </c>
      <c r="O551" s="70">
        <f t="shared" si="309"/>
        <v>4914.3599999999997</v>
      </c>
      <c r="P551" s="70">
        <f t="shared" si="309"/>
        <v>4917.58</v>
      </c>
      <c r="Q551" s="70">
        <f t="shared" si="309"/>
        <v>4944.4599999999991</v>
      </c>
      <c r="R551" s="70">
        <f t="shared" si="309"/>
        <v>4945.6299999999992</v>
      </c>
      <c r="S551" s="70">
        <f t="shared" si="309"/>
        <v>5010.82</v>
      </c>
      <c r="T551" s="70">
        <f t="shared" si="309"/>
        <v>5049.7999999999993</v>
      </c>
      <c r="U551" s="70">
        <f t="shared" si="309"/>
        <v>4964.7700000000004</v>
      </c>
      <c r="V551" s="70">
        <f t="shared" si="309"/>
        <v>4818.3999999999996</v>
      </c>
      <c r="W551" s="70">
        <f t="shared" si="309"/>
        <v>4803.6099999999997</v>
      </c>
      <c r="X551" s="70">
        <f t="shared" si="309"/>
        <v>4777.9799999999996</v>
      </c>
      <c r="Y551" s="70">
        <f t="shared" si="309"/>
        <v>4742.5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2">
        <f t="shared" ref="B552:Y552" si="310">B236</f>
        <v>1820.67</v>
      </c>
      <c r="C552" s="72">
        <f t="shared" si="310"/>
        <v>1823.21</v>
      </c>
      <c r="D552" s="72">
        <f t="shared" si="310"/>
        <v>1835.5</v>
      </c>
      <c r="E552" s="72">
        <f t="shared" si="310"/>
        <v>1866.3</v>
      </c>
      <c r="F552" s="72">
        <f t="shared" si="310"/>
        <v>1880.3</v>
      </c>
      <c r="G552" s="72">
        <f t="shared" si="310"/>
        <v>1895.37</v>
      </c>
      <c r="H552" s="72">
        <f t="shared" si="310"/>
        <v>1841.29</v>
      </c>
      <c r="I552" s="72">
        <f t="shared" si="310"/>
        <v>1892.56</v>
      </c>
      <c r="J552" s="72">
        <f t="shared" si="310"/>
        <v>1961.64</v>
      </c>
      <c r="K552" s="72">
        <f t="shared" si="310"/>
        <v>1956.02</v>
      </c>
      <c r="L552" s="72">
        <f t="shared" si="310"/>
        <v>1956.77</v>
      </c>
      <c r="M552" s="72">
        <f t="shared" si="310"/>
        <v>1940.68</v>
      </c>
      <c r="N552" s="72">
        <f t="shared" si="310"/>
        <v>1925.47</v>
      </c>
      <c r="O552" s="72">
        <f t="shared" si="310"/>
        <v>1942.87</v>
      </c>
      <c r="P552" s="72">
        <f t="shared" si="310"/>
        <v>1946.09</v>
      </c>
      <c r="Q552" s="72">
        <f t="shared" si="310"/>
        <v>1972.97</v>
      </c>
      <c r="R552" s="72">
        <f t="shared" si="310"/>
        <v>1974.14</v>
      </c>
      <c r="S552" s="72">
        <f t="shared" si="310"/>
        <v>2039.33</v>
      </c>
      <c r="T552" s="72">
        <f t="shared" si="310"/>
        <v>2078.31</v>
      </c>
      <c r="U552" s="72">
        <f t="shared" si="310"/>
        <v>1993.28</v>
      </c>
      <c r="V552" s="72">
        <f t="shared" si="310"/>
        <v>1846.91</v>
      </c>
      <c r="W552" s="72">
        <f t="shared" si="310"/>
        <v>1832.12</v>
      </c>
      <c r="X552" s="72">
        <f t="shared" si="310"/>
        <v>1806.49</v>
      </c>
      <c r="Y552" s="72">
        <f t="shared" si="310"/>
        <v>1771.01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1">
        <f>B548</f>
        <v>698.52</v>
      </c>
      <c r="C553" s="71">
        <f t="shared" ref="C553:Y555" si="311">C548</f>
        <v>698.52</v>
      </c>
      <c r="D553" s="71">
        <f t="shared" si="311"/>
        <v>698.52</v>
      </c>
      <c r="E553" s="71">
        <f t="shared" si="311"/>
        <v>698.52</v>
      </c>
      <c r="F553" s="71">
        <f t="shared" si="311"/>
        <v>698.52</v>
      </c>
      <c r="G553" s="71">
        <f t="shared" si="311"/>
        <v>698.52</v>
      </c>
      <c r="H553" s="71">
        <f t="shared" si="311"/>
        <v>698.52</v>
      </c>
      <c r="I553" s="71">
        <f t="shared" si="311"/>
        <v>698.52</v>
      </c>
      <c r="J553" s="71">
        <f t="shared" si="311"/>
        <v>698.52</v>
      </c>
      <c r="K553" s="71">
        <f t="shared" si="311"/>
        <v>698.52</v>
      </c>
      <c r="L553" s="71">
        <f t="shared" si="311"/>
        <v>698.52</v>
      </c>
      <c r="M553" s="71">
        <f t="shared" si="311"/>
        <v>698.52</v>
      </c>
      <c r="N553" s="71">
        <f t="shared" si="311"/>
        <v>698.52</v>
      </c>
      <c r="O553" s="71">
        <f t="shared" si="311"/>
        <v>698.52</v>
      </c>
      <c r="P553" s="71">
        <f t="shared" si="311"/>
        <v>698.52</v>
      </c>
      <c r="Q553" s="71">
        <f t="shared" si="311"/>
        <v>698.52</v>
      </c>
      <c r="R553" s="71">
        <f t="shared" si="311"/>
        <v>698.52</v>
      </c>
      <c r="S553" s="71">
        <f t="shared" si="311"/>
        <v>698.52</v>
      </c>
      <c r="T553" s="71">
        <f t="shared" si="311"/>
        <v>698.52</v>
      </c>
      <c r="U553" s="71">
        <f t="shared" si="311"/>
        <v>698.52</v>
      </c>
      <c r="V553" s="71">
        <f t="shared" si="311"/>
        <v>698.52</v>
      </c>
      <c r="W553" s="71">
        <f t="shared" si="311"/>
        <v>698.52</v>
      </c>
      <c r="X553" s="71">
        <f t="shared" si="311"/>
        <v>698.52</v>
      </c>
      <c r="Y553" s="71">
        <f t="shared" si="311"/>
        <v>698.52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3">
        <f>B549</f>
        <v>4.8099999999999996</v>
      </c>
      <c r="C554" s="73">
        <f t="shared" si="311"/>
        <v>4.8099999999999996</v>
      </c>
      <c r="D554" s="73">
        <f t="shared" si="311"/>
        <v>4.8099999999999996</v>
      </c>
      <c r="E554" s="73">
        <f t="shared" si="311"/>
        <v>4.8099999999999996</v>
      </c>
      <c r="F554" s="73">
        <f t="shared" si="311"/>
        <v>4.8099999999999996</v>
      </c>
      <c r="G554" s="73">
        <f t="shared" si="311"/>
        <v>4.8099999999999996</v>
      </c>
      <c r="H554" s="73">
        <f t="shared" si="311"/>
        <v>4.8099999999999996</v>
      </c>
      <c r="I554" s="73">
        <f t="shared" si="311"/>
        <v>4.8099999999999996</v>
      </c>
      <c r="J554" s="73">
        <f t="shared" si="311"/>
        <v>4.8099999999999996</v>
      </c>
      <c r="K554" s="73">
        <f t="shared" si="311"/>
        <v>4.8099999999999996</v>
      </c>
      <c r="L554" s="73">
        <f t="shared" si="311"/>
        <v>4.8099999999999996</v>
      </c>
      <c r="M554" s="73">
        <f t="shared" si="311"/>
        <v>4.8099999999999996</v>
      </c>
      <c r="N554" s="73">
        <f t="shared" si="311"/>
        <v>4.8099999999999996</v>
      </c>
      <c r="O554" s="73">
        <f t="shared" si="311"/>
        <v>4.8099999999999996</v>
      </c>
      <c r="P554" s="73">
        <f t="shared" si="311"/>
        <v>4.8099999999999996</v>
      </c>
      <c r="Q554" s="73">
        <f t="shared" si="311"/>
        <v>4.8099999999999996</v>
      </c>
      <c r="R554" s="73">
        <f t="shared" si="311"/>
        <v>4.8099999999999996</v>
      </c>
      <c r="S554" s="73">
        <f t="shared" si="311"/>
        <v>4.8099999999999996</v>
      </c>
      <c r="T554" s="73">
        <f t="shared" si="311"/>
        <v>4.8099999999999996</v>
      </c>
      <c r="U554" s="73">
        <f t="shared" si="311"/>
        <v>4.8099999999999996</v>
      </c>
      <c r="V554" s="73">
        <f t="shared" si="311"/>
        <v>4.8099999999999996</v>
      </c>
      <c r="W554" s="73">
        <f t="shared" si="311"/>
        <v>4.8099999999999996</v>
      </c>
      <c r="X554" s="73">
        <f t="shared" si="311"/>
        <v>4.8099999999999996</v>
      </c>
      <c r="Y554" s="73">
        <f t="shared" si="311"/>
        <v>4.8099999999999996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2">
        <f>B550</f>
        <v>2268.16</v>
      </c>
      <c r="C555" s="72">
        <f t="shared" si="311"/>
        <v>2268.16</v>
      </c>
      <c r="D555" s="72">
        <f t="shared" si="311"/>
        <v>2268.16</v>
      </c>
      <c r="E555" s="72">
        <f t="shared" si="311"/>
        <v>2268.16</v>
      </c>
      <c r="F555" s="72">
        <f t="shared" si="311"/>
        <v>2268.16</v>
      </c>
      <c r="G555" s="72">
        <f t="shared" si="311"/>
        <v>2268.16</v>
      </c>
      <c r="H555" s="72">
        <f t="shared" si="311"/>
        <v>2268.16</v>
      </c>
      <c r="I555" s="72">
        <f t="shared" si="311"/>
        <v>2268.16</v>
      </c>
      <c r="J555" s="72">
        <f t="shared" si="311"/>
        <v>2268.16</v>
      </c>
      <c r="K555" s="72">
        <f t="shared" si="311"/>
        <v>2268.16</v>
      </c>
      <c r="L555" s="72">
        <f t="shared" si="311"/>
        <v>2268.16</v>
      </c>
      <c r="M555" s="72">
        <f t="shared" si="311"/>
        <v>2268.16</v>
      </c>
      <c r="N555" s="72">
        <f t="shared" si="311"/>
        <v>2268.16</v>
      </c>
      <c r="O555" s="72">
        <f t="shared" si="311"/>
        <v>2268.16</v>
      </c>
      <c r="P555" s="72">
        <f t="shared" si="311"/>
        <v>2268.16</v>
      </c>
      <c r="Q555" s="72">
        <f t="shared" si="311"/>
        <v>2268.16</v>
      </c>
      <c r="R555" s="72">
        <f t="shared" si="311"/>
        <v>2268.16</v>
      </c>
      <c r="S555" s="72">
        <f t="shared" si="311"/>
        <v>2268.16</v>
      </c>
      <c r="T555" s="72">
        <f t="shared" si="311"/>
        <v>2268.16</v>
      </c>
      <c r="U555" s="72">
        <f t="shared" si="311"/>
        <v>2268.16</v>
      </c>
      <c r="V555" s="72">
        <f t="shared" si="311"/>
        <v>2268.16</v>
      </c>
      <c r="W555" s="72">
        <f t="shared" si="311"/>
        <v>2268.16</v>
      </c>
      <c r="X555" s="72">
        <f t="shared" si="311"/>
        <v>2268.16</v>
      </c>
      <c r="Y555" s="72">
        <f t="shared" si="311"/>
        <v>2268.16</v>
      </c>
      <c r="Z555" s="50"/>
      <c r="AA555" s="50"/>
    </row>
    <row r="556" spans="1:27" s="10" customFormat="1" ht="25.5" customHeight="1" x14ac:dyDescent="0.2">
      <c r="A556" s="32">
        <v>16</v>
      </c>
      <c r="B556" s="70">
        <f>SUM(B557:B560)</f>
        <v>4735.41</v>
      </c>
      <c r="C556" s="70">
        <f t="shared" ref="C556:Y556" si="312">SUM(C557:C560)</f>
        <v>4689.2700000000004</v>
      </c>
      <c r="D556" s="70">
        <f t="shared" si="312"/>
        <v>4692.2199999999993</v>
      </c>
      <c r="E556" s="70">
        <f t="shared" si="312"/>
        <v>4763.51</v>
      </c>
      <c r="F556" s="70">
        <f t="shared" si="312"/>
        <v>4754.33</v>
      </c>
      <c r="G556" s="70">
        <f t="shared" si="312"/>
        <v>4743.75</v>
      </c>
      <c r="H556" s="70">
        <f t="shared" si="312"/>
        <v>4760.4699999999993</v>
      </c>
      <c r="I556" s="70">
        <f t="shared" si="312"/>
        <v>4801.76</v>
      </c>
      <c r="J556" s="70">
        <f t="shared" si="312"/>
        <v>4797.0599999999995</v>
      </c>
      <c r="K556" s="70">
        <f t="shared" si="312"/>
        <v>4789.26</v>
      </c>
      <c r="L556" s="70">
        <f t="shared" si="312"/>
        <v>4786.08</v>
      </c>
      <c r="M556" s="70">
        <f t="shared" si="312"/>
        <v>4791.4599999999991</v>
      </c>
      <c r="N556" s="70">
        <f t="shared" si="312"/>
        <v>4792.0599999999995</v>
      </c>
      <c r="O556" s="70">
        <f t="shared" si="312"/>
        <v>4842.8999999999996</v>
      </c>
      <c r="P556" s="70">
        <f t="shared" si="312"/>
        <v>4868.8799999999992</v>
      </c>
      <c r="Q556" s="70">
        <f t="shared" si="312"/>
        <v>4847.84</v>
      </c>
      <c r="R556" s="70">
        <f t="shared" si="312"/>
        <v>4924.28</v>
      </c>
      <c r="S556" s="70">
        <f t="shared" si="312"/>
        <v>5000.9599999999991</v>
      </c>
      <c r="T556" s="70">
        <f t="shared" si="312"/>
        <v>5027.5599999999995</v>
      </c>
      <c r="U556" s="70">
        <f t="shared" si="312"/>
        <v>4963.0599999999995</v>
      </c>
      <c r="V556" s="70">
        <f t="shared" si="312"/>
        <v>4883.18</v>
      </c>
      <c r="W556" s="70">
        <f t="shared" si="312"/>
        <v>4777.3099999999995</v>
      </c>
      <c r="X556" s="70">
        <f t="shared" si="312"/>
        <v>4738.49</v>
      </c>
      <c r="Y556" s="70">
        <f t="shared" si="312"/>
        <v>4679.8099999999995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2">
        <f t="shared" ref="B557:Y557" si="313">B241</f>
        <v>1763.92</v>
      </c>
      <c r="C557" s="72">
        <f t="shared" si="313"/>
        <v>1717.78</v>
      </c>
      <c r="D557" s="72">
        <f t="shared" si="313"/>
        <v>1720.73</v>
      </c>
      <c r="E557" s="72">
        <f t="shared" si="313"/>
        <v>1792.02</v>
      </c>
      <c r="F557" s="72">
        <f t="shared" si="313"/>
        <v>1782.84</v>
      </c>
      <c r="G557" s="72">
        <f t="shared" si="313"/>
        <v>1772.26</v>
      </c>
      <c r="H557" s="72">
        <f t="shared" si="313"/>
        <v>1788.98</v>
      </c>
      <c r="I557" s="72">
        <f t="shared" si="313"/>
        <v>1830.27</v>
      </c>
      <c r="J557" s="72">
        <f t="shared" si="313"/>
        <v>1825.57</v>
      </c>
      <c r="K557" s="72">
        <f t="shared" si="313"/>
        <v>1817.77</v>
      </c>
      <c r="L557" s="72">
        <f t="shared" si="313"/>
        <v>1814.59</v>
      </c>
      <c r="M557" s="72">
        <f t="shared" si="313"/>
        <v>1819.97</v>
      </c>
      <c r="N557" s="72">
        <f t="shared" si="313"/>
        <v>1820.57</v>
      </c>
      <c r="O557" s="72">
        <f t="shared" si="313"/>
        <v>1871.41</v>
      </c>
      <c r="P557" s="72">
        <f t="shared" si="313"/>
        <v>1897.39</v>
      </c>
      <c r="Q557" s="72">
        <f t="shared" si="313"/>
        <v>1876.35</v>
      </c>
      <c r="R557" s="72">
        <f t="shared" si="313"/>
        <v>1952.79</v>
      </c>
      <c r="S557" s="72">
        <f t="shared" si="313"/>
        <v>2029.47</v>
      </c>
      <c r="T557" s="72">
        <f t="shared" si="313"/>
        <v>2056.0700000000002</v>
      </c>
      <c r="U557" s="72">
        <f t="shared" si="313"/>
        <v>1991.57</v>
      </c>
      <c r="V557" s="72">
        <f t="shared" si="313"/>
        <v>1911.69</v>
      </c>
      <c r="W557" s="72">
        <f t="shared" si="313"/>
        <v>1805.82</v>
      </c>
      <c r="X557" s="72">
        <f t="shared" si="313"/>
        <v>1767</v>
      </c>
      <c r="Y557" s="72">
        <f t="shared" si="313"/>
        <v>1708.32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1">
        <f>B553</f>
        <v>698.52</v>
      </c>
      <c r="C558" s="71">
        <f t="shared" ref="C558:Y560" si="314">C553</f>
        <v>698.52</v>
      </c>
      <c r="D558" s="71">
        <f t="shared" si="314"/>
        <v>698.52</v>
      </c>
      <c r="E558" s="71">
        <f t="shared" si="314"/>
        <v>698.52</v>
      </c>
      <c r="F558" s="71">
        <f t="shared" si="314"/>
        <v>698.52</v>
      </c>
      <c r="G558" s="71">
        <f t="shared" si="314"/>
        <v>698.52</v>
      </c>
      <c r="H558" s="71">
        <f t="shared" si="314"/>
        <v>698.52</v>
      </c>
      <c r="I558" s="71">
        <f t="shared" si="314"/>
        <v>698.52</v>
      </c>
      <c r="J558" s="71">
        <f t="shared" si="314"/>
        <v>698.52</v>
      </c>
      <c r="K558" s="71">
        <f t="shared" si="314"/>
        <v>698.52</v>
      </c>
      <c r="L558" s="71">
        <f t="shared" si="314"/>
        <v>698.52</v>
      </c>
      <c r="M558" s="71">
        <f t="shared" si="314"/>
        <v>698.52</v>
      </c>
      <c r="N558" s="71">
        <f t="shared" si="314"/>
        <v>698.52</v>
      </c>
      <c r="O558" s="71">
        <f t="shared" si="314"/>
        <v>698.52</v>
      </c>
      <c r="P558" s="71">
        <f t="shared" si="314"/>
        <v>698.52</v>
      </c>
      <c r="Q558" s="71">
        <f t="shared" si="314"/>
        <v>698.52</v>
      </c>
      <c r="R558" s="71">
        <f t="shared" si="314"/>
        <v>698.52</v>
      </c>
      <c r="S558" s="71">
        <f t="shared" si="314"/>
        <v>698.52</v>
      </c>
      <c r="T558" s="71">
        <f t="shared" si="314"/>
        <v>698.52</v>
      </c>
      <c r="U558" s="71">
        <f t="shared" si="314"/>
        <v>698.52</v>
      </c>
      <c r="V558" s="71">
        <f t="shared" si="314"/>
        <v>698.52</v>
      </c>
      <c r="W558" s="71">
        <f t="shared" si="314"/>
        <v>698.52</v>
      </c>
      <c r="X558" s="71">
        <f t="shared" si="314"/>
        <v>698.52</v>
      </c>
      <c r="Y558" s="71">
        <f t="shared" si="314"/>
        <v>698.52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3">
        <f>B554</f>
        <v>4.8099999999999996</v>
      </c>
      <c r="C559" s="73">
        <f t="shared" si="314"/>
        <v>4.8099999999999996</v>
      </c>
      <c r="D559" s="73">
        <f t="shared" si="314"/>
        <v>4.8099999999999996</v>
      </c>
      <c r="E559" s="73">
        <f t="shared" si="314"/>
        <v>4.8099999999999996</v>
      </c>
      <c r="F559" s="73">
        <f t="shared" si="314"/>
        <v>4.8099999999999996</v>
      </c>
      <c r="G559" s="73">
        <f t="shared" si="314"/>
        <v>4.8099999999999996</v>
      </c>
      <c r="H559" s="73">
        <f t="shared" si="314"/>
        <v>4.8099999999999996</v>
      </c>
      <c r="I559" s="73">
        <f t="shared" si="314"/>
        <v>4.8099999999999996</v>
      </c>
      <c r="J559" s="73">
        <f t="shared" si="314"/>
        <v>4.8099999999999996</v>
      </c>
      <c r="K559" s="73">
        <f t="shared" si="314"/>
        <v>4.8099999999999996</v>
      </c>
      <c r="L559" s="73">
        <f t="shared" si="314"/>
        <v>4.8099999999999996</v>
      </c>
      <c r="M559" s="73">
        <f t="shared" si="314"/>
        <v>4.8099999999999996</v>
      </c>
      <c r="N559" s="73">
        <f t="shared" si="314"/>
        <v>4.8099999999999996</v>
      </c>
      <c r="O559" s="73">
        <f t="shared" si="314"/>
        <v>4.8099999999999996</v>
      </c>
      <c r="P559" s="73">
        <f t="shared" si="314"/>
        <v>4.8099999999999996</v>
      </c>
      <c r="Q559" s="73">
        <f t="shared" si="314"/>
        <v>4.8099999999999996</v>
      </c>
      <c r="R559" s="73">
        <f t="shared" si="314"/>
        <v>4.8099999999999996</v>
      </c>
      <c r="S559" s="73">
        <f t="shared" si="314"/>
        <v>4.8099999999999996</v>
      </c>
      <c r="T559" s="73">
        <f t="shared" si="314"/>
        <v>4.8099999999999996</v>
      </c>
      <c r="U559" s="73">
        <f t="shared" si="314"/>
        <v>4.8099999999999996</v>
      </c>
      <c r="V559" s="73">
        <f t="shared" si="314"/>
        <v>4.8099999999999996</v>
      </c>
      <c r="W559" s="73">
        <f t="shared" si="314"/>
        <v>4.8099999999999996</v>
      </c>
      <c r="X559" s="73">
        <f t="shared" si="314"/>
        <v>4.8099999999999996</v>
      </c>
      <c r="Y559" s="73">
        <f t="shared" si="314"/>
        <v>4.8099999999999996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2">
        <f>B555</f>
        <v>2268.16</v>
      </c>
      <c r="C560" s="72">
        <f t="shared" si="314"/>
        <v>2268.16</v>
      </c>
      <c r="D560" s="72">
        <f t="shared" si="314"/>
        <v>2268.16</v>
      </c>
      <c r="E560" s="72">
        <f t="shared" si="314"/>
        <v>2268.16</v>
      </c>
      <c r="F560" s="72">
        <f t="shared" si="314"/>
        <v>2268.16</v>
      </c>
      <c r="G560" s="72">
        <f t="shared" si="314"/>
        <v>2268.16</v>
      </c>
      <c r="H560" s="72">
        <f t="shared" si="314"/>
        <v>2268.16</v>
      </c>
      <c r="I560" s="72">
        <f t="shared" si="314"/>
        <v>2268.16</v>
      </c>
      <c r="J560" s="72">
        <f t="shared" si="314"/>
        <v>2268.16</v>
      </c>
      <c r="K560" s="72">
        <f t="shared" si="314"/>
        <v>2268.16</v>
      </c>
      <c r="L560" s="72">
        <f t="shared" si="314"/>
        <v>2268.16</v>
      </c>
      <c r="M560" s="72">
        <f t="shared" si="314"/>
        <v>2268.16</v>
      </c>
      <c r="N560" s="72">
        <f t="shared" si="314"/>
        <v>2268.16</v>
      </c>
      <c r="O560" s="72">
        <f t="shared" si="314"/>
        <v>2268.16</v>
      </c>
      <c r="P560" s="72">
        <f t="shared" si="314"/>
        <v>2268.16</v>
      </c>
      <c r="Q560" s="72">
        <f t="shared" si="314"/>
        <v>2268.16</v>
      </c>
      <c r="R560" s="72">
        <f t="shared" si="314"/>
        <v>2268.16</v>
      </c>
      <c r="S560" s="72">
        <f t="shared" si="314"/>
        <v>2268.16</v>
      </c>
      <c r="T560" s="72">
        <f t="shared" si="314"/>
        <v>2268.16</v>
      </c>
      <c r="U560" s="72">
        <f t="shared" si="314"/>
        <v>2268.16</v>
      </c>
      <c r="V560" s="72">
        <f t="shared" si="314"/>
        <v>2268.16</v>
      </c>
      <c r="W560" s="72">
        <f t="shared" si="314"/>
        <v>2268.16</v>
      </c>
      <c r="X560" s="72">
        <f t="shared" si="314"/>
        <v>2268.16</v>
      </c>
      <c r="Y560" s="72">
        <f t="shared" si="314"/>
        <v>2268.16</v>
      </c>
      <c r="Z560" s="50"/>
      <c r="AA560" s="50"/>
    </row>
    <row r="561" spans="1:27" s="10" customFormat="1" ht="25.5" customHeight="1" x14ac:dyDescent="0.2">
      <c r="A561" s="32">
        <v>17</v>
      </c>
      <c r="B561" s="70">
        <f>SUM(B562:B565)</f>
        <v>4769</v>
      </c>
      <c r="C561" s="70">
        <f t="shared" ref="C561:Y561" si="315">SUM(C562:C565)</f>
        <v>4781.9799999999996</v>
      </c>
      <c r="D561" s="70">
        <f t="shared" si="315"/>
        <v>4822.4699999999993</v>
      </c>
      <c r="E561" s="70">
        <f t="shared" si="315"/>
        <v>4881.91</v>
      </c>
      <c r="F561" s="70">
        <f t="shared" si="315"/>
        <v>4858.53</v>
      </c>
      <c r="G561" s="70">
        <f t="shared" si="315"/>
        <v>4872.37</v>
      </c>
      <c r="H561" s="70">
        <f t="shared" si="315"/>
        <v>4818.0599999999995</v>
      </c>
      <c r="I561" s="70">
        <f t="shared" si="315"/>
        <v>4866.24</v>
      </c>
      <c r="J561" s="70">
        <f t="shared" si="315"/>
        <v>4865.9400000000005</v>
      </c>
      <c r="K561" s="70">
        <f t="shared" si="315"/>
        <v>4856.24</v>
      </c>
      <c r="L561" s="70">
        <f t="shared" si="315"/>
        <v>4847.2299999999996</v>
      </c>
      <c r="M561" s="70">
        <f t="shared" si="315"/>
        <v>4858.17</v>
      </c>
      <c r="N561" s="70">
        <f t="shared" si="315"/>
        <v>4861.62</v>
      </c>
      <c r="O561" s="70">
        <f t="shared" si="315"/>
        <v>4868.0499999999993</v>
      </c>
      <c r="P561" s="70">
        <f t="shared" si="315"/>
        <v>4884.18</v>
      </c>
      <c r="Q561" s="70">
        <f t="shared" si="315"/>
        <v>4913.6299999999992</v>
      </c>
      <c r="R561" s="70">
        <f t="shared" si="315"/>
        <v>4904.2700000000004</v>
      </c>
      <c r="S561" s="70">
        <f t="shared" si="315"/>
        <v>4975.7099999999991</v>
      </c>
      <c r="T561" s="70">
        <f t="shared" si="315"/>
        <v>5011.7700000000004</v>
      </c>
      <c r="U561" s="70">
        <f t="shared" si="315"/>
        <v>4922.07</v>
      </c>
      <c r="V561" s="70">
        <f t="shared" si="315"/>
        <v>4805.3099999999995</v>
      </c>
      <c r="W561" s="70">
        <f t="shared" si="315"/>
        <v>4798.7099999999991</v>
      </c>
      <c r="X561" s="70">
        <f t="shared" si="315"/>
        <v>4714.84</v>
      </c>
      <c r="Y561" s="70">
        <f t="shared" si="315"/>
        <v>4675.8999999999996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2">
        <f t="shared" ref="B562:Y562" si="316">B404</f>
        <v>1797.51</v>
      </c>
      <c r="C562" s="72">
        <f t="shared" si="316"/>
        <v>1810.49</v>
      </c>
      <c r="D562" s="72">
        <f t="shared" si="316"/>
        <v>1850.98</v>
      </c>
      <c r="E562" s="72">
        <f t="shared" si="316"/>
        <v>1910.42</v>
      </c>
      <c r="F562" s="72">
        <f t="shared" si="316"/>
        <v>1887.04</v>
      </c>
      <c r="G562" s="72">
        <f t="shared" si="316"/>
        <v>1900.88</v>
      </c>
      <c r="H562" s="72">
        <f t="shared" si="316"/>
        <v>1846.57</v>
      </c>
      <c r="I562" s="72">
        <f t="shared" si="316"/>
        <v>1894.75</v>
      </c>
      <c r="J562" s="72">
        <f t="shared" si="316"/>
        <v>1894.45</v>
      </c>
      <c r="K562" s="72">
        <f t="shared" si="316"/>
        <v>1884.75</v>
      </c>
      <c r="L562" s="72">
        <f t="shared" si="316"/>
        <v>1875.74</v>
      </c>
      <c r="M562" s="72">
        <f t="shared" si="316"/>
        <v>1886.68</v>
      </c>
      <c r="N562" s="72">
        <f t="shared" si="316"/>
        <v>1890.13</v>
      </c>
      <c r="O562" s="72">
        <f t="shared" si="316"/>
        <v>1896.56</v>
      </c>
      <c r="P562" s="72">
        <f t="shared" si="316"/>
        <v>1912.69</v>
      </c>
      <c r="Q562" s="72">
        <f t="shared" si="316"/>
        <v>1942.14</v>
      </c>
      <c r="R562" s="72">
        <f t="shared" si="316"/>
        <v>1932.78</v>
      </c>
      <c r="S562" s="72">
        <f t="shared" si="316"/>
        <v>2004.22</v>
      </c>
      <c r="T562" s="72">
        <f t="shared" si="316"/>
        <v>2040.28</v>
      </c>
      <c r="U562" s="72">
        <f t="shared" si="316"/>
        <v>1950.58</v>
      </c>
      <c r="V562" s="72">
        <f t="shared" si="316"/>
        <v>1833.82</v>
      </c>
      <c r="W562" s="72">
        <f t="shared" si="316"/>
        <v>1827.22</v>
      </c>
      <c r="X562" s="72">
        <f t="shared" si="316"/>
        <v>1743.35</v>
      </c>
      <c r="Y562" s="72">
        <f t="shared" si="316"/>
        <v>1704.41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1">
        <f>B558</f>
        <v>698.52</v>
      </c>
      <c r="C563" s="71">
        <f t="shared" ref="C563:Y565" si="317">C558</f>
        <v>698.52</v>
      </c>
      <c r="D563" s="71">
        <f t="shared" si="317"/>
        <v>698.52</v>
      </c>
      <c r="E563" s="71">
        <f t="shared" si="317"/>
        <v>698.52</v>
      </c>
      <c r="F563" s="71">
        <f t="shared" si="317"/>
        <v>698.52</v>
      </c>
      <c r="G563" s="71">
        <f t="shared" si="317"/>
        <v>698.52</v>
      </c>
      <c r="H563" s="71">
        <f t="shared" si="317"/>
        <v>698.52</v>
      </c>
      <c r="I563" s="71">
        <f t="shared" si="317"/>
        <v>698.52</v>
      </c>
      <c r="J563" s="71">
        <f t="shared" si="317"/>
        <v>698.52</v>
      </c>
      <c r="K563" s="71">
        <f t="shared" si="317"/>
        <v>698.52</v>
      </c>
      <c r="L563" s="71">
        <f t="shared" si="317"/>
        <v>698.52</v>
      </c>
      <c r="M563" s="71">
        <f t="shared" si="317"/>
        <v>698.52</v>
      </c>
      <c r="N563" s="71">
        <f t="shared" si="317"/>
        <v>698.52</v>
      </c>
      <c r="O563" s="71">
        <f t="shared" si="317"/>
        <v>698.52</v>
      </c>
      <c r="P563" s="71">
        <f t="shared" si="317"/>
        <v>698.52</v>
      </c>
      <c r="Q563" s="71">
        <f t="shared" si="317"/>
        <v>698.52</v>
      </c>
      <c r="R563" s="71">
        <f t="shared" si="317"/>
        <v>698.52</v>
      </c>
      <c r="S563" s="71">
        <f t="shared" si="317"/>
        <v>698.52</v>
      </c>
      <c r="T563" s="71">
        <f t="shared" si="317"/>
        <v>698.52</v>
      </c>
      <c r="U563" s="71">
        <f t="shared" si="317"/>
        <v>698.52</v>
      </c>
      <c r="V563" s="71">
        <f t="shared" si="317"/>
        <v>698.52</v>
      </c>
      <c r="W563" s="71">
        <f t="shared" si="317"/>
        <v>698.52</v>
      </c>
      <c r="X563" s="71">
        <f t="shared" si="317"/>
        <v>698.52</v>
      </c>
      <c r="Y563" s="71">
        <f t="shared" si="317"/>
        <v>698.52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3">
        <f>B559</f>
        <v>4.8099999999999996</v>
      </c>
      <c r="C564" s="73">
        <f t="shared" si="317"/>
        <v>4.8099999999999996</v>
      </c>
      <c r="D564" s="73">
        <f t="shared" si="317"/>
        <v>4.8099999999999996</v>
      </c>
      <c r="E564" s="73">
        <f t="shared" si="317"/>
        <v>4.8099999999999996</v>
      </c>
      <c r="F564" s="73">
        <f t="shared" si="317"/>
        <v>4.8099999999999996</v>
      </c>
      <c r="G564" s="73">
        <f t="shared" si="317"/>
        <v>4.8099999999999996</v>
      </c>
      <c r="H564" s="73">
        <f t="shared" si="317"/>
        <v>4.8099999999999996</v>
      </c>
      <c r="I564" s="73">
        <f t="shared" si="317"/>
        <v>4.8099999999999996</v>
      </c>
      <c r="J564" s="73">
        <f t="shared" si="317"/>
        <v>4.8099999999999996</v>
      </c>
      <c r="K564" s="73">
        <f t="shared" si="317"/>
        <v>4.8099999999999996</v>
      </c>
      <c r="L564" s="73">
        <f t="shared" si="317"/>
        <v>4.8099999999999996</v>
      </c>
      <c r="M564" s="73">
        <f t="shared" si="317"/>
        <v>4.8099999999999996</v>
      </c>
      <c r="N564" s="73">
        <f t="shared" si="317"/>
        <v>4.8099999999999996</v>
      </c>
      <c r="O564" s="73">
        <f t="shared" si="317"/>
        <v>4.8099999999999996</v>
      </c>
      <c r="P564" s="73">
        <f t="shared" si="317"/>
        <v>4.8099999999999996</v>
      </c>
      <c r="Q564" s="73">
        <f t="shared" si="317"/>
        <v>4.8099999999999996</v>
      </c>
      <c r="R564" s="73">
        <f t="shared" si="317"/>
        <v>4.8099999999999996</v>
      </c>
      <c r="S564" s="73">
        <f t="shared" si="317"/>
        <v>4.8099999999999996</v>
      </c>
      <c r="T564" s="73">
        <f t="shared" si="317"/>
        <v>4.8099999999999996</v>
      </c>
      <c r="U564" s="73">
        <f t="shared" si="317"/>
        <v>4.8099999999999996</v>
      </c>
      <c r="V564" s="73">
        <f t="shared" si="317"/>
        <v>4.8099999999999996</v>
      </c>
      <c r="W564" s="73">
        <f t="shared" si="317"/>
        <v>4.8099999999999996</v>
      </c>
      <c r="X564" s="73">
        <f t="shared" si="317"/>
        <v>4.8099999999999996</v>
      </c>
      <c r="Y564" s="73">
        <f t="shared" si="317"/>
        <v>4.8099999999999996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2">
        <f>B560</f>
        <v>2268.16</v>
      </c>
      <c r="C565" s="72">
        <f t="shared" si="317"/>
        <v>2268.16</v>
      </c>
      <c r="D565" s="72">
        <f t="shared" si="317"/>
        <v>2268.16</v>
      </c>
      <c r="E565" s="72">
        <f t="shared" si="317"/>
        <v>2268.16</v>
      </c>
      <c r="F565" s="72">
        <f t="shared" si="317"/>
        <v>2268.16</v>
      </c>
      <c r="G565" s="72">
        <f t="shared" si="317"/>
        <v>2268.16</v>
      </c>
      <c r="H565" s="72">
        <f t="shared" si="317"/>
        <v>2268.16</v>
      </c>
      <c r="I565" s="72">
        <f t="shared" si="317"/>
        <v>2268.16</v>
      </c>
      <c r="J565" s="72">
        <f t="shared" si="317"/>
        <v>2268.16</v>
      </c>
      <c r="K565" s="72">
        <f t="shared" si="317"/>
        <v>2268.16</v>
      </c>
      <c r="L565" s="72">
        <f t="shared" si="317"/>
        <v>2268.16</v>
      </c>
      <c r="M565" s="72">
        <f t="shared" si="317"/>
        <v>2268.16</v>
      </c>
      <c r="N565" s="72">
        <f t="shared" si="317"/>
        <v>2268.16</v>
      </c>
      <c r="O565" s="72">
        <f t="shared" si="317"/>
        <v>2268.16</v>
      </c>
      <c r="P565" s="72">
        <f t="shared" si="317"/>
        <v>2268.16</v>
      </c>
      <c r="Q565" s="72">
        <f t="shared" si="317"/>
        <v>2268.16</v>
      </c>
      <c r="R565" s="72">
        <f t="shared" si="317"/>
        <v>2268.16</v>
      </c>
      <c r="S565" s="72">
        <f t="shared" si="317"/>
        <v>2268.16</v>
      </c>
      <c r="T565" s="72">
        <f t="shared" si="317"/>
        <v>2268.16</v>
      </c>
      <c r="U565" s="72">
        <f t="shared" si="317"/>
        <v>2268.16</v>
      </c>
      <c r="V565" s="72">
        <f t="shared" si="317"/>
        <v>2268.16</v>
      </c>
      <c r="W565" s="72">
        <f t="shared" si="317"/>
        <v>2268.16</v>
      </c>
      <c r="X565" s="72">
        <f t="shared" si="317"/>
        <v>2268.16</v>
      </c>
      <c r="Y565" s="72">
        <f t="shared" si="317"/>
        <v>2268.16</v>
      </c>
      <c r="Z565" s="50"/>
      <c r="AA565" s="50"/>
    </row>
    <row r="566" spans="1:27" s="10" customFormat="1" ht="25.5" customHeight="1" x14ac:dyDescent="0.2">
      <c r="A566" s="32">
        <v>18</v>
      </c>
      <c r="B566" s="70">
        <f>SUM(B567:B570)</f>
        <v>4688.3799999999992</v>
      </c>
      <c r="C566" s="70">
        <f t="shared" ref="C566:Y566" si="318">SUM(C567:C570)</f>
        <v>4699.24</v>
      </c>
      <c r="D566" s="70">
        <f t="shared" si="318"/>
        <v>4704.1000000000004</v>
      </c>
      <c r="E566" s="70">
        <f t="shared" si="318"/>
        <v>4763.4799999999996</v>
      </c>
      <c r="F566" s="70">
        <f t="shared" si="318"/>
        <v>4739.3999999999996</v>
      </c>
      <c r="G566" s="70">
        <f t="shared" si="318"/>
        <v>4762.24</v>
      </c>
      <c r="H566" s="70">
        <f t="shared" si="318"/>
        <v>4762.7</v>
      </c>
      <c r="I566" s="70">
        <f t="shared" si="318"/>
        <v>4732.7700000000004</v>
      </c>
      <c r="J566" s="70">
        <f t="shared" si="318"/>
        <v>4727.4400000000005</v>
      </c>
      <c r="K566" s="70">
        <f t="shared" si="318"/>
        <v>4729.9799999999996</v>
      </c>
      <c r="L566" s="70">
        <f t="shared" si="318"/>
        <v>4738.8599999999997</v>
      </c>
      <c r="M566" s="70">
        <f t="shared" si="318"/>
        <v>4753.84</v>
      </c>
      <c r="N566" s="70">
        <f t="shared" si="318"/>
        <v>4763.68</v>
      </c>
      <c r="O566" s="70">
        <f t="shared" si="318"/>
        <v>4766.3999999999996</v>
      </c>
      <c r="P566" s="70">
        <f t="shared" si="318"/>
        <v>4784.41</v>
      </c>
      <c r="Q566" s="70">
        <f t="shared" si="318"/>
        <v>4804.5599999999995</v>
      </c>
      <c r="R566" s="70">
        <f t="shared" si="318"/>
        <v>4807.3599999999997</v>
      </c>
      <c r="S566" s="70">
        <f t="shared" si="318"/>
        <v>4896.7899999999991</v>
      </c>
      <c r="T566" s="70">
        <f t="shared" si="318"/>
        <v>4953.09</v>
      </c>
      <c r="U566" s="70">
        <f t="shared" si="318"/>
        <v>4858.24</v>
      </c>
      <c r="V566" s="70">
        <f t="shared" si="318"/>
        <v>4759.82</v>
      </c>
      <c r="W566" s="70">
        <f t="shared" si="318"/>
        <v>4709.66</v>
      </c>
      <c r="X566" s="70">
        <f t="shared" si="318"/>
        <v>4685.5200000000004</v>
      </c>
      <c r="Y566" s="70">
        <f t="shared" si="318"/>
        <v>4678.9400000000005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2">
        <f t="shared" ref="B567:Y567" si="319">B251</f>
        <v>1716.89</v>
      </c>
      <c r="C567" s="72">
        <f t="shared" si="319"/>
        <v>1727.75</v>
      </c>
      <c r="D567" s="72">
        <f t="shared" si="319"/>
        <v>1732.61</v>
      </c>
      <c r="E567" s="72">
        <f t="shared" si="319"/>
        <v>1791.99</v>
      </c>
      <c r="F567" s="72">
        <f t="shared" si="319"/>
        <v>1767.91</v>
      </c>
      <c r="G567" s="72">
        <f t="shared" si="319"/>
        <v>1790.75</v>
      </c>
      <c r="H567" s="72">
        <f t="shared" si="319"/>
        <v>1791.21</v>
      </c>
      <c r="I567" s="72">
        <f t="shared" si="319"/>
        <v>1761.28</v>
      </c>
      <c r="J567" s="72">
        <f t="shared" si="319"/>
        <v>1755.95</v>
      </c>
      <c r="K567" s="72">
        <f t="shared" si="319"/>
        <v>1758.49</v>
      </c>
      <c r="L567" s="72">
        <f t="shared" si="319"/>
        <v>1767.37</v>
      </c>
      <c r="M567" s="72">
        <f t="shared" si="319"/>
        <v>1782.35</v>
      </c>
      <c r="N567" s="72">
        <f t="shared" si="319"/>
        <v>1792.19</v>
      </c>
      <c r="O567" s="72">
        <f t="shared" si="319"/>
        <v>1794.91</v>
      </c>
      <c r="P567" s="72">
        <f t="shared" si="319"/>
        <v>1812.92</v>
      </c>
      <c r="Q567" s="72">
        <f t="shared" si="319"/>
        <v>1833.07</v>
      </c>
      <c r="R567" s="72">
        <f t="shared" si="319"/>
        <v>1835.87</v>
      </c>
      <c r="S567" s="72">
        <f t="shared" si="319"/>
        <v>1925.3</v>
      </c>
      <c r="T567" s="72">
        <f t="shared" si="319"/>
        <v>1981.6</v>
      </c>
      <c r="U567" s="72">
        <f t="shared" si="319"/>
        <v>1886.75</v>
      </c>
      <c r="V567" s="72">
        <f t="shared" si="319"/>
        <v>1788.33</v>
      </c>
      <c r="W567" s="72">
        <f t="shared" si="319"/>
        <v>1738.17</v>
      </c>
      <c r="X567" s="72">
        <f t="shared" si="319"/>
        <v>1714.03</v>
      </c>
      <c r="Y567" s="72">
        <f t="shared" si="319"/>
        <v>1707.45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1">
        <f>B563</f>
        <v>698.52</v>
      </c>
      <c r="C568" s="71">
        <f t="shared" ref="C568:Y570" si="320">C563</f>
        <v>698.52</v>
      </c>
      <c r="D568" s="71">
        <f t="shared" si="320"/>
        <v>698.52</v>
      </c>
      <c r="E568" s="71">
        <f t="shared" si="320"/>
        <v>698.52</v>
      </c>
      <c r="F568" s="71">
        <f t="shared" si="320"/>
        <v>698.52</v>
      </c>
      <c r="G568" s="71">
        <f t="shared" si="320"/>
        <v>698.52</v>
      </c>
      <c r="H568" s="71">
        <f t="shared" si="320"/>
        <v>698.52</v>
      </c>
      <c r="I568" s="71">
        <f t="shared" si="320"/>
        <v>698.52</v>
      </c>
      <c r="J568" s="71">
        <f t="shared" si="320"/>
        <v>698.52</v>
      </c>
      <c r="K568" s="71">
        <f t="shared" si="320"/>
        <v>698.52</v>
      </c>
      <c r="L568" s="71">
        <f t="shared" si="320"/>
        <v>698.52</v>
      </c>
      <c r="M568" s="71">
        <f t="shared" si="320"/>
        <v>698.52</v>
      </c>
      <c r="N568" s="71">
        <f t="shared" si="320"/>
        <v>698.52</v>
      </c>
      <c r="O568" s="71">
        <f t="shared" si="320"/>
        <v>698.52</v>
      </c>
      <c r="P568" s="71">
        <f t="shared" si="320"/>
        <v>698.52</v>
      </c>
      <c r="Q568" s="71">
        <f t="shared" si="320"/>
        <v>698.52</v>
      </c>
      <c r="R568" s="71">
        <f t="shared" si="320"/>
        <v>698.52</v>
      </c>
      <c r="S568" s="71">
        <f t="shared" si="320"/>
        <v>698.52</v>
      </c>
      <c r="T568" s="71">
        <f t="shared" si="320"/>
        <v>698.52</v>
      </c>
      <c r="U568" s="71">
        <f t="shared" si="320"/>
        <v>698.52</v>
      </c>
      <c r="V568" s="71">
        <f t="shared" si="320"/>
        <v>698.52</v>
      </c>
      <c r="W568" s="71">
        <f t="shared" si="320"/>
        <v>698.52</v>
      </c>
      <c r="X568" s="71">
        <f t="shared" si="320"/>
        <v>698.52</v>
      </c>
      <c r="Y568" s="71">
        <f t="shared" si="320"/>
        <v>698.52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3">
        <f>B564</f>
        <v>4.8099999999999996</v>
      </c>
      <c r="C569" s="73">
        <f t="shared" si="320"/>
        <v>4.8099999999999996</v>
      </c>
      <c r="D569" s="73">
        <f t="shared" si="320"/>
        <v>4.8099999999999996</v>
      </c>
      <c r="E569" s="73">
        <f t="shared" si="320"/>
        <v>4.8099999999999996</v>
      </c>
      <c r="F569" s="73">
        <f t="shared" si="320"/>
        <v>4.8099999999999996</v>
      </c>
      <c r="G569" s="73">
        <f t="shared" si="320"/>
        <v>4.8099999999999996</v>
      </c>
      <c r="H569" s="73">
        <f t="shared" si="320"/>
        <v>4.8099999999999996</v>
      </c>
      <c r="I569" s="73">
        <f t="shared" si="320"/>
        <v>4.8099999999999996</v>
      </c>
      <c r="J569" s="73">
        <f t="shared" si="320"/>
        <v>4.8099999999999996</v>
      </c>
      <c r="K569" s="73">
        <f t="shared" si="320"/>
        <v>4.8099999999999996</v>
      </c>
      <c r="L569" s="73">
        <f t="shared" si="320"/>
        <v>4.8099999999999996</v>
      </c>
      <c r="M569" s="73">
        <f t="shared" si="320"/>
        <v>4.8099999999999996</v>
      </c>
      <c r="N569" s="73">
        <f t="shared" si="320"/>
        <v>4.8099999999999996</v>
      </c>
      <c r="O569" s="73">
        <f t="shared" si="320"/>
        <v>4.8099999999999996</v>
      </c>
      <c r="P569" s="73">
        <f t="shared" si="320"/>
        <v>4.8099999999999996</v>
      </c>
      <c r="Q569" s="73">
        <f t="shared" si="320"/>
        <v>4.8099999999999996</v>
      </c>
      <c r="R569" s="73">
        <f t="shared" si="320"/>
        <v>4.8099999999999996</v>
      </c>
      <c r="S569" s="73">
        <f t="shared" si="320"/>
        <v>4.8099999999999996</v>
      </c>
      <c r="T569" s="73">
        <f t="shared" si="320"/>
        <v>4.8099999999999996</v>
      </c>
      <c r="U569" s="73">
        <f t="shared" si="320"/>
        <v>4.8099999999999996</v>
      </c>
      <c r="V569" s="73">
        <f t="shared" si="320"/>
        <v>4.8099999999999996</v>
      </c>
      <c r="W569" s="73">
        <f t="shared" si="320"/>
        <v>4.8099999999999996</v>
      </c>
      <c r="X569" s="73">
        <f t="shared" si="320"/>
        <v>4.8099999999999996</v>
      </c>
      <c r="Y569" s="73">
        <f t="shared" si="320"/>
        <v>4.8099999999999996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2">
        <f>B565</f>
        <v>2268.16</v>
      </c>
      <c r="C570" s="72">
        <f t="shared" si="320"/>
        <v>2268.16</v>
      </c>
      <c r="D570" s="72">
        <f t="shared" si="320"/>
        <v>2268.16</v>
      </c>
      <c r="E570" s="72">
        <f t="shared" si="320"/>
        <v>2268.16</v>
      </c>
      <c r="F570" s="72">
        <f t="shared" si="320"/>
        <v>2268.16</v>
      </c>
      <c r="G570" s="72">
        <f t="shared" si="320"/>
        <v>2268.16</v>
      </c>
      <c r="H570" s="72">
        <f t="shared" si="320"/>
        <v>2268.16</v>
      </c>
      <c r="I570" s="72">
        <f t="shared" si="320"/>
        <v>2268.16</v>
      </c>
      <c r="J570" s="72">
        <f t="shared" si="320"/>
        <v>2268.16</v>
      </c>
      <c r="K570" s="72">
        <f t="shared" si="320"/>
        <v>2268.16</v>
      </c>
      <c r="L570" s="72">
        <f t="shared" si="320"/>
        <v>2268.16</v>
      </c>
      <c r="M570" s="72">
        <f t="shared" si="320"/>
        <v>2268.16</v>
      </c>
      <c r="N570" s="72">
        <f t="shared" si="320"/>
        <v>2268.16</v>
      </c>
      <c r="O570" s="72">
        <f t="shared" si="320"/>
        <v>2268.16</v>
      </c>
      <c r="P570" s="72">
        <f t="shared" si="320"/>
        <v>2268.16</v>
      </c>
      <c r="Q570" s="72">
        <f t="shared" si="320"/>
        <v>2268.16</v>
      </c>
      <c r="R570" s="72">
        <f t="shared" si="320"/>
        <v>2268.16</v>
      </c>
      <c r="S570" s="72">
        <f t="shared" si="320"/>
        <v>2268.16</v>
      </c>
      <c r="T570" s="72">
        <f t="shared" si="320"/>
        <v>2268.16</v>
      </c>
      <c r="U570" s="72">
        <f t="shared" si="320"/>
        <v>2268.16</v>
      </c>
      <c r="V570" s="72">
        <f t="shared" si="320"/>
        <v>2268.16</v>
      </c>
      <c r="W570" s="72">
        <f t="shared" si="320"/>
        <v>2268.16</v>
      </c>
      <c r="X570" s="72">
        <f t="shared" si="320"/>
        <v>2268.16</v>
      </c>
      <c r="Y570" s="72">
        <f t="shared" si="320"/>
        <v>2268.16</v>
      </c>
      <c r="Z570" s="50"/>
      <c r="AA570" s="50"/>
    </row>
    <row r="571" spans="1:27" s="10" customFormat="1" ht="25.5" customHeight="1" x14ac:dyDescent="0.2">
      <c r="A571" s="32">
        <v>19</v>
      </c>
      <c r="B571" s="70">
        <f>SUM(B572:B575)</f>
        <v>4701.78</v>
      </c>
      <c r="C571" s="70">
        <f t="shared" ref="C571:Y571" si="321">SUM(C572:C575)</f>
        <v>4708.9799999999996</v>
      </c>
      <c r="D571" s="70">
        <f t="shared" si="321"/>
        <v>4813.08</v>
      </c>
      <c r="E571" s="70">
        <f t="shared" si="321"/>
        <v>4755.9699999999993</v>
      </c>
      <c r="F571" s="70">
        <f t="shared" si="321"/>
        <v>4823.9599999999991</v>
      </c>
      <c r="G571" s="70">
        <f t="shared" si="321"/>
        <v>4812.12</v>
      </c>
      <c r="H571" s="70">
        <f t="shared" si="321"/>
        <v>4774.3099999999995</v>
      </c>
      <c r="I571" s="70">
        <f t="shared" si="321"/>
        <v>4730.1000000000004</v>
      </c>
      <c r="J571" s="70">
        <f t="shared" si="321"/>
        <v>4834.7999999999993</v>
      </c>
      <c r="K571" s="70">
        <f t="shared" si="321"/>
        <v>4833.3999999999996</v>
      </c>
      <c r="L571" s="70">
        <f t="shared" si="321"/>
        <v>4727.8799999999992</v>
      </c>
      <c r="M571" s="70">
        <f t="shared" si="321"/>
        <v>4817.3799999999992</v>
      </c>
      <c r="N571" s="70">
        <f t="shared" si="321"/>
        <v>4736.78</v>
      </c>
      <c r="O571" s="70">
        <f t="shared" si="321"/>
        <v>4837.7</v>
      </c>
      <c r="P571" s="70">
        <f t="shared" si="321"/>
        <v>4861.7899999999991</v>
      </c>
      <c r="Q571" s="70">
        <f t="shared" si="321"/>
        <v>4896.0200000000004</v>
      </c>
      <c r="R571" s="70">
        <f t="shared" si="321"/>
        <v>4900.3599999999997</v>
      </c>
      <c r="S571" s="70">
        <f t="shared" si="321"/>
        <v>4985.7999999999993</v>
      </c>
      <c r="T571" s="70">
        <f t="shared" si="321"/>
        <v>5011.2299999999996</v>
      </c>
      <c r="U571" s="70">
        <f t="shared" si="321"/>
        <v>4833.6399999999994</v>
      </c>
      <c r="V571" s="70">
        <f t="shared" si="321"/>
        <v>4766.2299999999996</v>
      </c>
      <c r="W571" s="70">
        <f t="shared" si="321"/>
        <v>4757.28</v>
      </c>
      <c r="X571" s="70">
        <f t="shared" si="321"/>
        <v>4763.07</v>
      </c>
      <c r="Y571" s="70">
        <f t="shared" si="321"/>
        <v>4698.0599999999995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2">
        <f t="shared" ref="B572:Y572" si="322">B256</f>
        <v>1730.29</v>
      </c>
      <c r="C572" s="72">
        <f t="shared" si="322"/>
        <v>1737.49</v>
      </c>
      <c r="D572" s="72">
        <f t="shared" si="322"/>
        <v>1841.59</v>
      </c>
      <c r="E572" s="72">
        <f t="shared" si="322"/>
        <v>1784.48</v>
      </c>
      <c r="F572" s="72">
        <f t="shared" si="322"/>
        <v>1852.47</v>
      </c>
      <c r="G572" s="72">
        <f t="shared" si="322"/>
        <v>1840.63</v>
      </c>
      <c r="H572" s="72">
        <f t="shared" si="322"/>
        <v>1802.82</v>
      </c>
      <c r="I572" s="72">
        <f t="shared" si="322"/>
        <v>1758.61</v>
      </c>
      <c r="J572" s="72">
        <f t="shared" si="322"/>
        <v>1863.31</v>
      </c>
      <c r="K572" s="72">
        <f t="shared" si="322"/>
        <v>1861.91</v>
      </c>
      <c r="L572" s="72">
        <f t="shared" si="322"/>
        <v>1756.39</v>
      </c>
      <c r="M572" s="72">
        <f t="shared" si="322"/>
        <v>1845.89</v>
      </c>
      <c r="N572" s="72">
        <f t="shared" si="322"/>
        <v>1765.29</v>
      </c>
      <c r="O572" s="72">
        <f t="shared" si="322"/>
        <v>1866.21</v>
      </c>
      <c r="P572" s="72">
        <f t="shared" si="322"/>
        <v>1890.3</v>
      </c>
      <c r="Q572" s="72">
        <f t="shared" si="322"/>
        <v>1924.53</v>
      </c>
      <c r="R572" s="72">
        <f t="shared" si="322"/>
        <v>1928.87</v>
      </c>
      <c r="S572" s="72">
        <f t="shared" si="322"/>
        <v>2014.31</v>
      </c>
      <c r="T572" s="72">
        <f t="shared" si="322"/>
        <v>2039.74</v>
      </c>
      <c r="U572" s="72">
        <f t="shared" si="322"/>
        <v>1862.15</v>
      </c>
      <c r="V572" s="72">
        <f t="shared" si="322"/>
        <v>1794.74</v>
      </c>
      <c r="W572" s="72">
        <f t="shared" si="322"/>
        <v>1785.79</v>
      </c>
      <c r="X572" s="72">
        <f t="shared" si="322"/>
        <v>1791.58</v>
      </c>
      <c r="Y572" s="72">
        <f t="shared" si="322"/>
        <v>1726.57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1">
        <f>B568</f>
        <v>698.52</v>
      </c>
      <c r="C573" s="71">
        <f t="shared" ref="C573:Y575" si="323">C568</f>
        <v>698.52</v>
      </c>
      <c r="D573" s="71">
        <f t="shared" si="323"/>
        <v>698.52</v>
      </c>
      <c r="E573" s="71">
        <f t="shared" si="323"/>
        <v>698.52</v>
      </c>
      <c r="F573" s="71">
        <f t="shared" si="323"/>
        <v>698.52</v>
      </c>
      <c r="G573" s="71">
        <f t="shared" si="323"/>
        <v>698.52</v>
      </c>
      <c r="H573" s="71">
        <f t="shared" si="323"/>
        <v>698.52</v>
      </c>
      <c r="I573" s="71">
        <f t="shared" si="323"/>
        <v>698.52</v>
      </c>
      <c r="J573" s="71">
        <f t="shared" si="323"/>
        <v>698.52</v>
      </c>
      <c r="K573" s="71">
        <f t="shared" si="323"/>
        <v>698.52</v>
      </c>
      <c r="L573" s="71">
        <f t="shared" si="323"/>
        <v>698.52</v>
      </c>
      <c r="M573" s="71">
        <f t="shared" si="323"/>
        <v>698.52</v>
      </c>
      <c r="N573" s="71">
        <f t="shared" si="323"/>
        <v>698.52</v>
      </c>
      <c r="O573" s="71">
        <f t="shared" si="323"/>
        <v>698.52</v>
      </c>
      <c r="P573" s="71">
        <f t="shared" si="323"/>
        <v>698.52</v>
      </c>
      <c r="Q573" s="71">
        <f t="shared" si="323"/>
        <v>698.52</v>
      </c>
      <c r="R573" s="71">
        <f t="shared" si="323"/>
        <v>698.52</v>
      </c>
      <c r="S573" s="71">
        <f t="shared" si="323"/>
        <v>698.52</v>
      </c>
      <c r="T573" s="71">
        <f t="shared" si="323"/>
        <v>698.52</v>
      </c>
      <c r="U573" s="71">
        <f t="shared" si="323"/>
        <v>698.52</v>
      </c>
      <c r="V573" s="71">
        <f t="shared" si="323"/>
        <v>698.52</v>
      </c>
      <c r="W573" s="71">
        <f t="shared" si="323"/>
        <v>698.52</v>
      </c>
      <c r="X573" s="71">
        <f t="shared" si="323"/>
        <v>698.52</v>
      </c>
      <c r="Y573" s="71">
        <f t="shared" si="323"/>
        <v>698.52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3">
        <f>B569</f>
        <v>4.8099999999999996</v>
      </c>
      <c r="C574" s="73">
        <f t="shared" si="323"/>
        <v>4.8099999999999996</v>
      </c>
      <c r="D574" s="73">
        <f t="shared" si="323"/>
        <v>4.8099999999999996</v>
      </c>
      <c r="E574" s="73">
        <f t="shared" si="323"/>
        <v>4.8099999999999996</v>
      </c>
      <c r="F574" s="73">
        <f t="shared" si="323"/>
        <v>4.8099999999999996</v>
      </c>
      <c r="G574" s="73">
        <f t="shared" si="323"/>
        <v>4.8099999999999996</v>
      </c>
      <c r="H574" s="73">
        <f t="shared" si="323"/>
        <v>4.8099999999999996</v>
      </c>
      <c r="I574" s="73">
        <f t="shared" si="323"/>
        <v>4.8099999999999996</v>
      </c>
      <c r="J574" s="73">
        <f t="shared" si="323"/>
        <v>4.8099999999999996</v>
      </c>
      <c r="K574" s="73">
        <f t="shared" si="323"/>
        <v>4.8099999999999996</v>
      </c>
      <c r="L574" s="73">
        <f t="shared" si="323"/>
        <v>4.8099999999999996</v>
      </c>
      <c r="M574" s="73">
        <f t="shared" si="323"/>
        <v>4.8099999999999996</v>
      </c>
      <c r="N574" s="73">
        <f t="shared" si="323"/>
        <v>4.8099999999999996</v>
      </c>
      <c r="O574" s="73">
        <f t="shared" si="323"/>
        <v>4.8099999999999996</v>
      </c>
      <c r="P574" s="73">
        <f t="shared" si="323"/>
        <v>4.8099999999999996</v>
      </c>
      <c r="Q574" s="73">
        <f t="shared" si="323"/>
        <v>4.8099999999999996</v>
      </c>
      <c r="R574" s="73">
        <f t="shared" si="323"/>
        <v>4.8099999999999996</v>
      </c>
      <c r="S574" s="73">
        <f t="shared" si="323"/>
        <v>4.8099999999999996</v>
      </c>
      <c r="T574" s="73">
        <f t="shared" si="323"/>
        <v>4.8099999999999996</v>
      </c>
      <c r="U574" s="73">
        <f t="shared" si="323"/>
        <v>4.8099999999999996</v>
      </c>
      <c r="V574" s="73">
        <f t="shared" si="323"/>
        <v>4.8099999999999996</v>
      </c>
      <c r="W574" s="73">
        <f t="shared" si="323"/>
        <v>4.8099999999999996</v>
      </c>
      <c r="X574" s="73">
        <f t="shared" si="323"/>
        <v>4.8099999999999996</v>
      </c>
      <c r="Y574" s="73">
        <f t="shared" si="323"/>
        <v>4.8099999999999996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2">
        <f>B570</f>
        <v>2268.16</v>
      </c>
      <c r="C575" s="72">
        <f t="shared" si="323"/>
        <v>2268.16</v>
      </c>
      <c r="D575" s="72">
        <f t="shared" si="323"/>
        <v>2268.16</v>
      </c>
      <c r="E575" s="72">
        <f t="shared" si="323"/>
        <v>2268.16</v>
      </c>
      <c r="F575" s="72">
        <f t="shared" si="323"/>
        <v>2268.16</v>
      </c>
      <c r="G575" s="72">
        <f t="shared" si="323"/>
        <v>2268.16</v>
      </c>
      <c r="H575" s="72">
        <f t="shared" si="323"/>
        <v>2268.16</v>
      </c>
      <c r="I575" s="72">
        <f t="shared" si="323"/>
        <v>2268.16</v>
      </c>
      <c r="J575" s="72">
        <f t="shared" si="323"/>
        <v>2268.16</v>
      </c>
      <c r="K575" s="72">
        <f t="shared" si="323"/>
        <v>2268.16</v>
      </c>
      <c r="L575" s="72">
        <f t="shared" si="323"/>
        <v>2268.16</v>
      </c>
      <c r="M575" s="72">
        <f t="shared" si="323"/>
        <v>2268.16</v>
      </c>
      <c r="N575" s="72">
        <f t="shared" si="323"/>
        <v>2268.16</v>
      </c>
      <c r="O575" s="72">
        <f t="shared" si="323"/>
        <v>2268.16</v>
      </c>
      <c r="P575" s="72">
        <f t="shared" si="323"/>
        <v>2268.16</v>
      </c>
      <c r="Q575" s="72">
        <f t="shared" si="323"/>
        <v>2268.16</v>
      </c>
      <c r="R575" s="72">
        <f t="shared" si="323"/>
        <v>2268.16</v>
      </c>
      <c r="S575" s="72">
        <f t="shared" si="323"/>
        <v>2268.16</v>
      </c>
      <c r="T575" s="72">
        <f t="shared" si="323"/>
        <v>2268.16</v>
      </c>
      <c r="U575" s="72">
        <f t="shared" si="323"/>
        <v>2268.16</v>
      </c>
      <c r="V575" s="72">
        <f t="shared" si="323"/>
        <v>2268.16</v>
      </c>
      <c r="W575" s="72">
        <f t="shared" si="323"/>
        <v>2268.16</v>
      </c>
      <c r="X575" s="72">
        <f t="shared" si="323"/>
        <v>2268.16</v>
      </c>
      <c r="Y575" s="72">
        <f t="shared" si="323"/>
        <v>2268.16</v>
      </c>
      <c r="Z575" s="50"/>
      <c r="AA575" s="50"/>
    </row>
    <row r="576" spans="1:27" s="10" customFormat="1" ht="25.5" customHeight="1" x14ac:dyDescent="0.2">
      <c r="A576" s="32">
        <v>20</v>
      </c>
      <c r="B576" s="70">
        <f>SUM(B577:B580)</f>
        <v>4715.34</v>
      </c>
      <c r="C576" s="70">
        <f t="shared" ref="C576:Y576" si="324">SUM(C577:C580)</f>
        <v>4710.0200000000004</v>
      </c>
      <c r="D576" s="70">
        <f t="shared" si="324"/>
        <v>4739.8099999999995</v>
      </c>
      <c r="E576" s="70">
        <f t="shared" si="324"/>
        <v>4873.5399999999991</v>
      </c>
      <c r="F576" s="70">
        <f t="shared" si="324"/>
        <v>4842.07</v>
      </c>
      <c r="G576" s="70">
        <f t="shared" si="324"/>
        <v>4835.6499999999996</v>
      </c>
      <c r="H576" s="70">
        <f t="shared" si="324"/>
        <v>4791.84</v>
      </c>
      <c r="I576" s="70">
        <f t="shared" si="324"/>
        <v>4847.25</v>
      </c>
      <c r="J576" s="70">
        <f t="shared" si="324"/>
        <v>4830.26</v>
      </c>
      <c r="K576" s="70">
        <f t="shared" si="324"/>
        <v>4815.7700000000004</v>
      </c>
      <c r="L576" s="70">
        <f t="shared" si="324"/>
        <v>4777.9699999999993</v>
      </c>
      <c r="M576" s="70">
        <f t="shared" si="324"/>
        <v>4780.7099999999991</v>
      </c>
      <c r="N576" s="70">
        <f t="shared" si="324"/>
        <v>4784.3799999999992</v>
      </c>
      <c r="O576" s="70">
        <f t="shared" si="324"/>
        <v>4827.2099999999991</v>
      </c>
      <c r="P576" s="70">
        <f t="shared" si="324"/>
        <v>4864.91</v>
      </c>
      <c r="Q576" s="70">
        <f t="shared" si="324"/>
        <v>4892.1399999999994</v>
      </c>
      <c r="R576" s="70">
        <f t="shared" si="324"/>
        <v>4907.7299999999996</v>
      </c>
      <c r="S576" s="70">
        <f t="shared" si="324"/>
        <v>4973.0599999999995</v>
      </c>
      <c r="T576" s="70">
        <f t="shared" si="324"/>
        <v>5021.07</v>
      </c>
      <c r="U576" s="70">
        <f t="shared" si="324"/>
        <v>4944.03</v>
      </c>
      <c r="V576" s="70">
        <f t="shared" si="324"/>
        <v>4875.0200000000004</v>
      </c>
      <c r="W576" s="70">
        <f t="shared" si="324"/>
        <v>4803.7999999999993</v>
      </c>
      <c r="X576" s="70">
        <f t="shared" si="324"/>
        <v>4723.8799999999992</v>
      </c>
      <c r="Y576" s="70">
        <f t="shared" si="324"/>
        <v>4692.08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2">
        <f t="shared" ref="B577:Y577" si="325">B261</f>
        <v>1743.85</v>
      </c>
      <c r="C577" s="72">
        <f t="shared" si="325"/>
        <v>1738.53</v>
      </c>
      <c r="D577" s="72">
        <f t="shared" si="325"/>
        <v>1768.32</v>
      </c>
      <c r="E577" s="72">
        <f t="shared" si="325"/>
        <v>1902.05</v>
      </c>
      <c r="F577" s="72">
        <f t="shared" si="325"/>
        <v>1870.58</v>
      </c>
      <c r="G577" s="72">
        <f t="shared" si="325"/>
        <v>1864.16</v>
      </c>
      <c r="H577" s="72">
        <f t="shared" si="325"/>
        <v>1820.35</v>
      </c>
      <c r="I577" s="72">
        <f t="shared" si="325"/>
        <v>1875.76</v>
      </c>
      <c r="J577" s="72">
        <f t="shared" si="325"/>
        <v>1858.77</v>
      </c>
      <c r="K577" s="72">
        <f t="shared" si="325"/>
        <v>1844.28</v>
      </c>
      <c r="L577" s="72">
        <f t="shared" si="325"/>
        <v>1806.48</v>
      </c>
      <c r="M577" s="72">
        <f t="shared" si="325"/>
        <v>1809.22</v>
      </c>
      <c r="N577" s="72">
        <f t="shared" si="325"/>
        <v>1812.89</v>
      </c>
      <c r="O577" s="72">
        <f t="shared" si="325"/>
        <v>1855.72</v>
      </c>
      <c r="P577" s="72">
        <f t="shared" si="325"/>
        <v>1893.42</v>
      </c>
      <c r="Q577" s="72">
        <f t="shared" si="325"/>
        <v>1920.65</v>
      </c>
      <c r="R577" s="72">
        <f t="shared" si="325"/>
        <v>1936.24</v>
      </c>
      <c r="S577" s="72">
        <f t="shared" si="325"/>
        <v>2001.57</v>
      </c>
      <c r="T577" s="72">
        <f t="shared" si="325"/>
        <v>2049.58</v>
      </c>
      <c r="U577" s="72">
        <f t="shared" si="325"/>
        <v>1972.54</v>
      </c>
      <c r="V577" s="72">
        <f t="shared" si="325"/>
        <v>1903.53</v>
      </c>
      <c r="W577" s="72">
        <f t="shared" si="325"/>
        <v>1832.31</v>
      </c>
      <c r="X577" s="72">
        <f t="shared" si="325"/>
        <v>1752.39</v>
      </c>
      <c r="Y577" s="72">
        <f t="shared" si="325"/>
        <v>1720.59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1">
        <f>B573</f>
        <v>698.52</v>
      </c>
      <c r="C578" s="71">
        <f t="shared" ref="C578:Y580" si="326">C573</f>
        <v>698.52</v>
      </c>
      <c r="D578" s="71">
        <f t="shared" si="326"/>
        <v>698.52</v>
      </c>
      <c r="E578" s="71">
        <f t="shared" si="326"/>
        <v>698.52</v>
      </c>
      <c r="F578" s="71">
        <f t="shared" si="326"/>
        <v>698.52</v>
      </c>
      <c r="G578" s="71">
        <f t="shared" si="326"/>
        <v>698.52</v>
      </c>
      <c r="H578" s="71">
        <f t="shared" si="326"/>
        <v>698.52</v>
      </c>
      <c r="I578" s="71">
        <f t="shared" si="326"/>
        <v>698.52</v>
      </c>
      <c r="J578" s="71">
        <f t="shared" si="326"/>
        <v>698.52</v>
      </c>
      <c r="K578" s="71">
        <f t="shared" si="326"/>
        <v>698.52</v>
      </c>
      <c r="L578" s="71">
        <f t="shared" si="326"/>
        <v>698.52</v>
      </c>
      <c r="M578" s="71">
        <f t="shared" si="326"/>
        <v>698.52</v>
      </c>
      <c r="N578" s="71">
        <f t="shared" si="326"/>
        <v>698.52</v>
      </c>
      <c r="O578" s="71">
        <f t="shared" si="326"/>
        <v>698.52</v>
      </c>
      <c r="P578" s="71">
        <f t="shared" si="326"/>
        <v>698.52</v>
      </c>
      <c r="Q578" s="71">
        <f t="shared" si="326"/>
        <v>698.52</v>
      </c>
      <c r="R578" s="71">
        <f t="shared" si="326"/>
        <v>698.52</v>
      </c>
      <c r="S578" s="71">
        <f t="shared" si="326"/>
        <v>698.52</v>
      </c>
      <c r="T578" s="71">
        <f t="shared" si="326"/>
        <v>698.52</v>
      </c>
      <c r="U578" s="71">
        <f t="shared" si="326"/>
        <v>698.52</v>
      </c>
      <c r="V578" s="71">
        <f t="shared" si="326"/>
        <v>698.52</v>
      </c>
      <c r="W578" s="71">
        <f t="shared" si="326"/>
        <v>698.52</v>
      </c>
      <c r="X578" s="71">
        <f t="shared" si="326"/>
        <v>698.52</v>
      </c>
      <c r="Y578" s="71">
        <f t="shared" si="326"/>
        <v>698.52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3">
        <f>B574</f>
        <v>4.8099999999999996</v>
      </c>
      <c r="C579" s="73">
        <f t="shared" si="326"/>
        <v>4.8099999999999996</v>
      </c>
      <c r="D579" s="73">
        <f t="shared" si="326"/>
        <v>4.8099999999999996</v>
      </c>
      <c r="E579" s="73">
        <f t="shared" si="326"/>
        <v>4.8099999999999996</v>
      </c>
      <c r="F579" s="73">
        <f t="shared" si="326"/>
        <v>4.8099999999999996</v>
      </c>
      <c r="G579" s="73">
        <f t="shared" si="326"/>
        <v>4.8099999999999996</v>
      </c>
      <c r="H579" s="73">
        <f t="shared" si="326"/>
        <v>4.8099999999999996</v>
      </c>
      <c r="I579" s="73">
        <f t="shared" si="326"/>
        <v>4.8099999999999996</v>
      </c>
      <c r="J579" s="73">
        <f t="shared" si="326"/>
        <v>4.8099999999999996</v>
      </c>
      <c r="K579" s="73">
        <f t="shared" si="326"/>
        <v>4.8099999999999996</v>
      </c>
      <c r="L579" s="73">
        <f t="shared" si="326"/>
        <v>4.8099999999999996</v>
      </c>
      <c r="M579" s="73">
        <f t="shared" si="326"/>
        <v>4.8099999999999996</v>
      </c>
      <c r="N579" s="73">
        <f t="shared" si="326"/>
        <v>4.8099999999999996</v>
      </c>
      <c r="O579" s="73">
        <f t="shared" si="326"/>
        <v>4.8099999999999996</v>
      </c>
      <c r="P579" s="73">
        <f t="shared" si="326"/>
        <v>4.8099999999999996</v>
      </c>
      <c r="Q579" s="73">
        <f t="shared" si="326"/>
        <v>4.8099999999999996</v>
      </c>
      <c r="R579" s="73">
        <f t="shared" si="326"/>
        <v>4.8099999999999996</v>
      </c>
      <c r="S579" s="73">
        <f t="shared" si="326"/>
        <v>4.8099999999999996</v>
      </c>
      <c r="T579" s="73">
        <f t="shared" si="326"/>
        <v>4.8099999999999996</v>
      </c>
      <c r="U579" s="73">
        <f t="shared" si="326"/>
        <v>4.8099999999999996</v>
      </c>
      <c r="V579" s="73">
        <f t="shared" si="326"/>
        <v>4.8099999999999996</v>
      </c>
      <c r="W579" s="73">
        <f t="shared" si="326"/>
        <v>4.8099999999999996</v>
      </c>
      <c r="X579" s="73">
        <f t="shared" si="326"/>
        <v>4.8099999999999996</v>
      </c>
      <c r="Y579" s="73">
        <f t="shared" si="326"/>
        <v>4.8099999999999996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2">
        <f>B575</f>
        <v>2268.16</v>
      </c>
      <c r="C580" s="72">
        <f t="shared" si="326"/>
        <v>2268.16</v>
      </c>
      <c r="D580" s="72">
        <f t="shared" si="326"/>
        <v>2268.16</v>
      </c>
      <c r="E580" s="72">
        <f t="shared" si="326"/>
        <v>2268.16</v>
      </c>
      <c r="F580" s="72">
        <f t="shared" si="326"/>
        <v>2268.16</v>
      </c>
      <c r="G580" s="72">
        <f t="shared" si="326"/>
        <v>2268.16</v>
      </c>
      <c r="H580" s="72">
        <f t="shared" si="326"/>
        <v>2268.16</v>
      </c>
      <c r="I580" s="72">
        <f t="shared" si="326"/>
        <v>2268.16</v>
      </c>
      <c r="J580" s="72">
        <f t="shared" si="326"/>
        <v>2268.16</v>
      </c>
      <c r="K580" s="72">
        <f t="shared" si="326"/>
        <v>2268.16</v>
      </c>
      <c r="L580" s="72">
        <f t="shared" si="326"/>
        <v>2268.16</v>
      </c>
      <c r="M580" s="72">
        <f t="shared" si="326"/>
        <v>2268.16</v>
      </c>
      <c r="N580" s="72">
        <f t="shared" si="326"/>
        <v>2268.16</v>
      </c>
      <c r="O580" s="72">
        <f t="shared" si="326"/>
        <v>2268.16</v>
      </c>
      <c r="P580" s="72">
        <f t="shared" si="326"/>
        <v>2268.16</v>
      </c>
      <c r="Q580" s="72">
        <f t="shared" si="326"/>
        <v>2268.16</v>
      </c>
      <c r="R580" s="72">
        <f t="shared" si="326"/>
        <v>2268.16</v>
      </c>
      <c r="S580" s="72">
        <f t="shared" si="326"/>
        <v>2268.16</v>
      </c>
      <c r="T580" s="72">
        <f t="shared" si="326"/>
        <v>2268.16</v>
      </c>
      <c r="U580" s="72">
        <f t="shared" si="326"/>
        <v>2268.16</v>
      </c>
      <c r="V580" s="72">
        <f t="shared" si="326"/>
        <v>2268.16</v>
      </c>
      <c r="W580" s="72">
        <f t="shared" si="326"/>
        <v>2268.16</v>
      </c>
      <c r="X580" s="72">
        <f t="shared" si="326"/>
        <v>2268.16</v>
      </c>
      <c r="Y580" s="72">
        <f t="shared" si="326"/>
        <v>2268.16</v>
      </c>
      <c r="Z580" s="50"/>
      <c r="AA580" s="50"/>
    </row>
    <row r="581" spans="1:27" s="10" customFormat="1" ht="25.5" customHeight="1" x14ac:dyDescent="0.2">
      <c r="A581" s="32">
        <v>21</v>
      </c>
      <c r="B581" s="70">
        <f>SUM(B582:B585)</f>
        <v>4658.0599999999995</v>
      </c>
      <c r="C581" s="70">
        <f t="shared" ref="C581:Y581" si="327">SUM(C582:C585)</f>
        <v>4613.3799999999992</v>
      </c>
      <c r="D581" s="70">
        <f t="shared" si="327"/>
        <v>4705.5200000000004</v>
      </c>
      <c r="E581" s="70">
        <f t="shared" si="327"/>
        <v>4762.6000000000004</v>
      </c>
      <c r="F581" s="70">
        <f t="shared" si="327"/>
        <v>4777.91</v>
      </c>
      <c r="G581" s="70">
        <f t="shared" si="327"/>
        <v>4762.5599999999995</v>
      </c>
      <c r="H581" s="70">
        <f t="shared" si="327"/>
        <v>4751.8099999999995</v>
      </c>
      <c r="I581" s="70">
        <f t="shared" si="327"/>
        <v>4824.18</v>
      </c>
      <c r="J581" s="70">
        <f t="shared" si="327"/>
        <v>4811.4599999999991</v>
      </c>
      <c r="K581" s="70">
        <f t="shared" si="327"/>
        <v>4813.16</v>
      </c>
      <c r="L581" s="70">
        <f t="shared" si="327"/>
        <v>4810.6499999999996</v>
      </c>
      <c r="M581" s="70">
        <f t="shared" si="327"/>
        <v>4799.1399999999994</v>
      </c>
      <c r="N581" s="70">
        <f t="shared" si="327"/>
        <v>4759</v>
      </c>
      <c r="O581" s="70">
        <f t="shared" si="327"/>
        <v>4766.4599999999991</v>
      </c>
      <c r="P581" s="70">
        <f t="shared" si="327"/>
        <v>4773.34</v>
      </c>
      <c r="Q581" s="70">
        <f t="shared" si="327"/>
        <v>4781.4799999999996</v>
      </c>
      <c r="R581" s="70">
        <f t="shared" si="327"/>
        <v>4828.91</v>
      </c>
      <c r="S581" s="70">
        <f t="shared" si="327"/>
        <v>4842.37</v>
      </c>
      <c r="T581" s="70">
        <f t="shared" si="327"/>
        <v>4857.68</v>
      </c>
      <c r="U581" s="70">
        <f t="shared" si="327"/>
        <v>4766.17</v>
      </c>
      <c r="V581" s="70">
        <f t="shared" si="327"/>
        <v>4668.5399999999991</v>
      </c>
      <c r="W581" s="70">
        <f t="shared" si="327"/>
        <v>4658.7199999999993</v>
      </c>
      <c r="X581" s="70">
        <f t="shared" si="327"/>
        <v>4667.42</v>
      </c>
      <c r="Y581" s="70">
        <f t="shared" si="327"/>
        <v>4619.2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2">
        <f t="shared" ref="B582:Y582" si="328">B266</f>
        <v>1686.57</v>
      </c>
      <c r="C582" s="72">
        <f t="shared" si="328"/>
        <v>1641.89</v>
      </c>
      <c r="D582" s="72">
        <f t="shared" si="328"/>
        <v>1734.03</v>
      </c>
      <c r="E582" s="72">
        <f t="shared" si="328"/>
        <v>1791.11</v>
      </c>
      <c r="F582" s="72">
        <f t="shared" si="328"/>
        <v>1806.42</v>
      </c>
      <c r="G582" s="72">
        <f t="shared" si="328"/>
        <v>1791.07</v>
      </c>
      <c r="H582" s="72">
        <f t="shared" si="328"/>
        <v>1780.32</v>
      </c>
      <c r="I582" s="72">
        <f t="shared" si="328"/>
        <v>1852.69</v>
      </c>
      <c r="J582" s="72">
        <f t="shared" si="328"/>
        <v>1839.97</v>
      </c>
      <c r="K582" s="72">
        <f t="shared" si="328"/>
        <v>1841.67</v>
      </c>
      <c r="L582" s="72">
        <f t="shared" si="328"/>
        <v>1839.16</v>
      </c>
      <c r="M582" s="72">
        <f t="shared" si="328"/>
        <v>1827.65</v>
      </c>
      <c r="N582" s="72">
        <f t="shared" si="328"/>
        <v>1787.51</v>
      </c>
      <c r="O582" s="72">
        <f t="shared" si="328"/>
        <v>1794.97</v>
      </c>
      <c r="P582" s="72">
        <f t="shared" si="328"/>
        <v>1801.85</v>
      </c>
      <c r="Q582" s="72">
        <f t="shared" si="328"/>
        <v>1809.99</v>
      </c>
      <c r="R582" s="72">
        <f t="shared" si="328"/>
        <v>1857.42</v>
      </c>
      <c r="S582" s="72">
        <f t="shared" si="328"/>
        <v>1870.88</v>
      </c>
      <c r="T582" s="72">
        <f t="shared" si="328"/>
        <v>1886.19</v>
      </c>
      <c r="U582" s="72">
        <f t="shared" si="328"/>
        <v>1794.68</v>
      </c>
      <c r="V582" s="72">
        <f t="shared" si="328"/>
        <v>1697.05</v>
      </c>
      <c r="W582" s="72">
        <f t="shared" si="328"/>
        <v>1687.23</v>
      </c>
      <c r="X582" s="72">
        <f t="shared" si="328"/>
        <v>1695.93</v>
      </c>
      <c r="Y582" s="72">
        <f t="shared" si="328"/>
        <v>1647.71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1">
        <f>B578</f>
        <v>698.52</v>
      </c>
      <c r="C583" s="71">
        <f t="shared" ref="C583:Y585" si="329">C578</f>
        <v>698.52</v>
      </c>
      <c r="D583" s="71">
        <f t="shared" si="329"/>
        <v>698.52</v>
      </c>
      <c r="E583" s="71">
        <f t="shared" si="329"/>
        <v>698.52</v>
      </c>
      <c r="F583" s="71">
        <f t="shared" si="329"/>
        <v>698.52</v>
      </c>
      <c r="G583" s="71">
        <f t="shared" si="329"/>
        <v>698.52</v>
      </c>
      <c r="H583" s="71">
        <f t="shared" si="329"/>
        <v>698.52</v>
      </c>
      <c r="I583" s="71">
        <f t="shared" si="329"/>
        <v>698.52</v>
      </c>
      <c r="J583" s="71">
        <f t="shared" si="329"/>
        <v>698.52</v>
      </c>
      <c r="K583" s="71">
        <f t="shared" si="329"/>
        <v>698.52</v>
      </c>
      <c r="L583" s="71">
        <f t="shared" si="329"/>
        <v>698.52</v>
      </c>
      <c r="M583" s="71">
        <f t="shared" si="329"/>
        <v>698.52</v>
      </c>
      <c r="N583" s="71">
        <f t="shared" si="329"/>
        <v>698.52</v>
      </c>
      <c r="O583" s="71">
        <f t="shared" si="329"/>
        <v>698.52</v>
      </c>
      <c r="P583" s="71">
        <f t="shared" si="329"/>
        <v>698.52</v>
      </c>
      <c r="Q583" s="71">
        <f t="shared" si="329"/>
        <v>698.52</v>
      </c>
      <c r="R583" s="71">
        <f t="shared" si="329"/>
        <v>698.52</v>
      </c>
      <c r="S583" s="71">
        <f t="shared" si="329"/>
        <v>698.52</v>
      </c>
      <c r="T583" s="71">
        <f t="shared" si="329"/>
        <v>698.52</v>
      </c>
      <c r="U583" s="71">
        <f t="shared" si="329"/>
        <v>698.52</v>
      </c>
      <c r="V583" s="71">
        <f t="shared" si="329"/>
        <v>698.52</v>
      </c>
      <c r="W583" s="71">
        <f t="shared" si="329"/>
        <v>698.52</v>
      </c>
      <c r="X583" s="71">
        <f t="shared" si="329"/>
        <v>698.52</v>
      </c>
      <c r="Y583" s="71">
        <f t="shared" si="329"/>
        <v>698.52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3">
        <f>B579</f>
        <v>4.8099999999999996</v>
      </c>
      <c r="C584" s="73">
        <f t="shared" si="329"/>
        <v>4.8099999999999996</v>
      </c>
      <c r="D584" s="73">
        <f t="shared" si="329"/>
        <v>4.8099999999999996</v>
      </c>
      <c r="E584" s="73">
        <f t="shared" si="329"/>
        <v>4.8099999999999996</v>
      </c>
      <c r="F584" s="73">
        <f t="shared" si="329"/>
        <v>4.8099999999999996</v>
      </c>
      <c r="G584" s="73">
        <f t="shared" si="329"/>
        <v>4.8099999999999996</v>
      </c>
      <c r="H584" s="73">
        <f t="shared" si="329"/>
        <v>4.8099999999999996</v>
      </c>
      <c r="I584" s="73">
        <f t="shared" si="329"/>
        <v>4.8099999999999996</v>
      </c>
      <c r="J584" s="73">
        <f t="shared" si="329"/>
        <v>4.8099999999999996</v>
      </c>
      <c r="K584" s="73">
        <f t="shared" si="329"/>
        <v>4.8099999999999996</v>
      </c>
      <c r="L584" s="73">
        <f t="shared" si="329"/>
        <v>4.8099999999999996</v>
      </c>
      <c r="M584" s="73">
        <f t="shared" si="329"/>
        <v>4.8099999999999996</v>
      </c>
      <c r="N584" s="73">
        <f t="shared" si="329"/>
        <v>4.8099999999999996</v>
      </c>
      <c r="O584" s="73">
        <f t="shared" si="329"/>
        <v>4.8099999999999996</v>
      </c>
      <c r="P584" s="73">
        <f t="shared" si="329"/>
        <v>4.8099999999999996</v>
      </c>
      <c r="Q584" s="73">
        <f t="shared" si="329"/>
        <v>4.8099999999999996</v>
      </c>
      <c r="R584" s="73">
        <f t="shared" si="329"/>
        <v>4.8099999999999996</v>
      </c>
      <c r="S584" s="73">
        <f t="shared" si="329"/>
        <v>4.8099999999999996</v>
      </c>
      <c r="T584" s="73">
        <f t="shared" si="329"/>
        <v>4.8099999999999996</v>
      </c>
      <c r="U584" s="73">
        <f t="shared" si="329"/>
        <v>4.8099999999999996</v>
      </c>
      <c r="V584" s="73">
        <f t="shared" si="329"/>
        <v>4.8099999999999996</v>
      </c>
      <c r="W584" s="73">
        <f t="shared" si="329"/>
        <v>4.8099999999999996</v>
      </c>
      <c r="X584" s="73">
        <f t="shared" si="329"/>
        <v>4.8099999999999996</v>
      </c>
      <c r="Y584" s="73">
        <f t="shared" si="329"/>
        <v>4.8099999999999996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2">
        <f>B580</f>
        <v>2268.16</v>
      </c>
      <c r="C585" s="72">
        <f t="shared" si="329"/>
        <v>2268.16</v>
      </c>
      <c r="D585" s="72">
        <f t="shared" si="329"/>
        <v>2268.16</v>
      </c>
      <c r="E585" s="72">
        <f t="shared" si="329"/>
        <v>2268.16</v>
      </c>
      <c r="F585" s="72">
        <f t="shared" si="329"/>
        <v>2268.16</v>
      </c>
      <c r="G585" s="72">
        <f t="shared" si="329"/>
        <v>2268.16</v>
      </c>
      <c r="H585" s="72">
        <f t="shared" si="329"/>
        <v>2268.16</v>
      </c>
      <c r="I585" s="72">
        <f t="shared" si="329"/>
        <v>2268.16</v>
      </c>
      <c r="J585" s="72">
        <f t="shared" si="329"/>
        <v>2268.16</v>
      </c>
      <c r="K585" s="72">
        <f t="shared" si="329"/>
        <v>2268.16</v>
      </c>
      <c r="L585" s="72">
        <f t="shared" si="329"/>
        <v>2268.16</v>
      </c>
      <c r="M585" s="72">
        <f t="shared" si="329"/>
        <v>2268.16</v>
      </c>
      <c r="N585" s="72">
        <f t="shared" si="329"/>
        <v>2268.16</v>
      </c>
      <c r="O585" s="72">
        <f t="shared" si="329"/>
        <v>2268.16</v>
      </c>
      <c r="P585" s="72">
        <f t="shared" si="329"/>
        <v>2268.16</v>
      </c>
      <c r="Q585" s="72">
        <f t="shared" si="329"/>
        <v>2268.16</v>
      </c>
      <c r="R585" s="72">
        <f t="shared" si="329"/>
        <v>2268.16</v>
      </c>
      <c r="S585" s="72">
        <f t="shared" si="329"/>
        <v>2268.16</v>
      </c>
      <c r="T585" s="72">
        <f t="shared" si="329"/>
        <v>2268.16</v>
      </c>
      <c r="U585" s="72">
        <f t="shared" si="329"/>
        <v>2268.16</v>
      </c>
      <c r="V585" s="72">
        <f t="shared" si="329"/>
        <v>2268.16</v>
      </c>
      <c r="W585" s="72">
        <f t="shared" si="329"/>
        <v>2268.16</v>
      </c>
      <c r="X585" s="72">
        <f t="shared" si="329"/>
        <v>2268.16</v>
      </c>
      <c r="Y585" s="72">
        <f t="shared" si="329"/>
        <v>2268.16</v>
      </c>
      <c r="Z585" s="50"/>
      <c r="AA585" s="50"/>
    </row>
    <row r="586" spans="1:27" s="10" customFormat="1" ht="25.5" customHeight="1" x14ac:dyDescent="0.2">
      <c r="A586" s="32">
        <v>22</v>
      </c>
      <c r="B586" s="70">
        <f>SUM(B587:B590)</f>
        <v>4691.4599999999991</v>
      </c>
      <c r="C586" s="70">
        <f t="shared" ref="C586:Y586" si="330">SUM(C587:C590)</f>
        <v>4654.0200000000004</v>
      </c>
      <c r="D586" s="70">
        <f t="shared" si="330"/>
        <v>4661.8599999999997</v>
      </c>
      <c r="E586" s="70">
        <f t="shared" si="330"/>
        <v>4778.9400000000005</v>
      </c>
      <c r="F586" s="70">
        <f t="shared" si="330"/>
        <v>4799.2</v>
      </c>
      <c r="G586" s="70">
        <f t="shared" si="330"/>
        <v>4798.49</v>
      </c>
      <c r="H586" s="70">
        <f t="shared" si="330"/>
        <v>4815.78</v>
      </c>
      <c r="I586" s="70">
        <f t="shared" si="330"/>
        <v>4810.01</v>
      </c>
      <c r="J586" s="70">
        <f t="shared" si="330"/>
        <v>4889.33</v>
      </c>
      <c r="K586" s="70">
        <f t="shared" si="330"/>
        <v>4894.99</v>
      </c>
      <c r="L586" s="70">
        <f t="shared" si="330"/>
        <v>4884.2999999999993</v>
      </c>
      <c r="M586" s="70">
        <f t="shared" si="330"/>
        <v>4877.1299999999992</v>
      </c>
      <c r="N586" s="70">
        <f t="shared" si="330"/>
        <v>4842.1000000000004</v>
      </c>
      <c r="O586" s="70">
        <f t="shared" si="330"/>
        <v>4859.09</v>
      </c>
      <c r="P586" s="70">
        <f t="shared" si="330"/>
        <v>4877.8099999999995</v>
      </c>
      <c r="Q586" s="70">
        <f t="shared" si="330"/>
        <v>4894.2299999999996</v>
      </c>
      <c r="R586" s="70">
        <f t="shared" si="330"/>
        <v>4923.0499999999993</v>
      </c>
      <c r="S586" s="70">
        <f t="shared" si="330"/>
        <v>4979.8799999999992</v>
      </c>
      <c r="T586" s="70">
        <f t="shared" si="330"/>
        <v>5003.43</v>
      </c>
      <c r="U586" s="70">
        <f t="shared" si="330"/>
        <v>4938.8599999999997</v>
      </c>
      <c r="V586" s="70">
        <f t="shared" si="330"/>
        <v>4881.7899999999991</v>
      </c>
      <c r="W586" s="70">
        <f t="shared" si="330"/>
        <v>4837.84</v>
      </c>
      <c r="X586" s="70">
        <f t="shared" si="330"/>
        <v>4739.67</v>
      </c>
      <c r="Y586" s="70">
        <f t="shared" si="330"/>
        <v>4694.42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2">
        <f t="shared" ref="B587:Y587" si="331">B271</f>
        <v>1719.97</v>
      </c>
      <c r="C587" s="72">
        <f t="shared" si="331"/>
        <v>1682.53</v>
      </c>
      <c r="D587" s="72">
        <f t="shared" si="331"/>
        <v>1690.37</v>
      </c>
      <c r="E587" s="72">
        <f t="shared" si="331"/>
        <v>1807.45</v>
      </c>
      <c r="F587" s="72">
        <f t="shared" si="331"/>
        <v>1827.71</v>
      </c>
      <c r="G587" s="72">
        <f t="shared" si="331"/>
        <v>1827</v>
      </c>
      <c r="H587" s="72">
        <f t="shared" si="331"/>
        <v>1844.29</v>
      </c>
      <c r="I587" s="72">
        <f t="shared" si="331"/>
        <v>1838.52</v>
      </c>
      <c r="J587" s="72">
        <f t="shared" si="331"/>
        <v>1917.84</v>
      </c>
      <c r="K587" s="72">
        <f t="shared" si="331"/>
        <v>1923.5</v>
      </c>
      <c r="L587" s="72">
        <f t="shared" si="331"/>
        <v>1912.81</v>
      </c>
      <c r="M587" s="72">
        <f t="shared" si="331"/>
        <v>1905.64</v>
      </c>
      <c r="N587" s="72">
        <f t="shared" si="331"/>
        <v>1870.61</v>
      </c>
      <c r="O587" s="72">
        <f t="shared" si="331"/>
        <v>1887.6</v>
      </c>
      <c r="P587" s="72">
        <f t="shared" si="331"/>
        <v>1906.32</v>
      </c>
      <c r="Q587" s="72">
        <f t="shared" si="331"/>
        <v>1922.74</v>
      </c>
      <c r="R587" s="72">
        <f t="shared" si="331"/>
        <v>1951.56</v>
      </c>
      <c r="S587" s="72">
        <f t="shared" si="331"/>
        <v>2008.39</v>
      </c>
      <c r="T587" s="72">
        <f t="shared" si="331"/>
        <v>2031.94</v>
      </c>
      <c r="U587" s="72">
        <f t="shared" si="331"/>
        <v>1967.37</v>
      </c>
      <c r="V587" s="72">
        <f t="shared" si="331"/>
        <v>1910.3</v>
      </c>
      <c r="W587" s="72">
        <f t="shared" si="331"/>
        <v>1866.35</v>
      </c>
      <c r="X587" s="72">
        <f t="shared" si="331"/>
        <v>1768.18</v>
      </c>
      <c r="Y587" s="72">
        <f t="shared" si="331"/>
        <v>1722.93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1">
        <f>B583</f>
        <v>698.52</v>
      </c>
      <c r="C588" s="71">
        <f t="shared" ref="C588:Y590" si="332">C583</f>
        <v>698.52</v>
      </c>
      <c r="D588" s="71">
        <f t="shared" si="332"/>
        <v>698.52</v>
      </c>
      <c r="E588" s="71">
        <f t="shared" si="332"/>
        <v>698.52</v>
      </c>
      <c r="F588" s="71">
        <f t="shared" si="332"/>
        <v>698.52</v>
      </c>
      <c r="G588" s="71">
        <f t="shared" si="332"/>
        <v>698.52</v>
      </c>
      <c r="H588" s="71">
        <f t="shared" si="332"/>
        <v>698.52</v>
      </c>
      <c r="I588" s="71">
        <f t="shared" si="332"/>
        <v>698.52</v>
      </c>
      <c r="J588" s="71">
        <f t="shared" si="332"/>
        <v>698.52</v>
      </c>
      <c r="K588" s="71">
        <f t="shared" si="332"/>
        <v>698.52</v>
      </c>
      <c r="L588" s="71">
        <f t="shared" si="332"/>
        <v>698.52</v>
      </c>
      <c r="M588" s="71">
        <f t="shared" si="332"/>
        <v>698.52</v>
      </c>
      <c r="N588" s="71">
        <f t="shared" si="332"/>
        <v>698.52</v>
      </c>
      <c r="O588" s="71">
        <f t="shared" si="332"/>
        <v>698.52</v>
      </c>
      <c r="P588" s="71">
        <f t="shared" si="332"/>
        <v>698.52</v>
      </c>
      <c r="Q588" s="71">
        <f t="shared" si="332"/>
        <v>698.52</v>
      </c>
      <c r="R588" s="71">
        <f t="shared" si="332"/>
        <v>698.52</v>
      </c>
      <c r="S588" s="71">
        <f t="shared" si="332"/>
        <v>698.52</v>
      </c>
      <c r="T588" s="71">
        <f t="shared" si="332"/>
        <v>698.52</v>
      </c>
      <c r="U588" s="71">
        <f t="shared" si="332"/>
        <v>698.52</v>
      </c>
      <c r="V588" s="71">
        <f t="shared" si="332"/>
        <v>698.52</v>
      </c>
      <c r="W588" s="71">
        <f t="shared" si="332"/>
        <v>698.52</v>
      </c>
      <c r="X588" s="71">
        <f t="shared" si="332"/>
        <v>698.52</v>
      </c>
      <c r="Y588" s="71">
        <f t="shared" si="332"/>
        <v>698.52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3">
        <f>B584</f>
        <v>4.8099999999999996</v>
      </c>
      <c r="C589" s="73">
        <f t="shared" si="332"/>
        <v>4.8099999999999996</v>
      </c>
      <c r="D589" s="73">
        <f t="shared" si="332"/>
        <v>4.8099999999999996</v>
      </c>
      <c r="E589" s="73">
        <f t="shared" si="332"/>
        <v>4.8099999999999996</v>
      </c>
      <c r="F589" s="73">
        <f t="shared" si="332"/>
        <v>4.8099999999999996</v>
      </c>
      <c r="G589" s="73">
        <f t="shared" si="332"/>
        <v>4.8099999999999996</v>
      </c>
      <c r="H589" s="73">
        <f t="shared" si="332"/>
        <v>4.8099999999999996</v>
      </c>
      <c r="I589" s="73">
        <f t="shared" si="332"/>
        <v>4.8099999999999996</v>
      </c>
      <c r="J589" s="73">
        <f t="shared" si="332"/>
        <v>4.8099999999999996</v>
      </c>
      <c r="K589" s="73">
        <f t="shared" si="332"/>
        <v>4.8099999999999996</v>
      </c>
      <c r="L589" s="73">
        <f t="shared" si="332"/>
        <v>4.8099999999999996</v>
      </c>
      <c r="M589" s="73">
        <f t="shared" si="332"/>
        <v>4.8099999999999996</v>
      </c>
      <c r="N589" s="73">
        <f t="shared" si="332"/>
        <v>4.8099999999999996</v>
      </c>
      <c r="O589" s="73">
        <f t="shared" si="332"/>
        <v>4.8099999999999996</v>
      </c>
      <c r="P589" s="73">
        <f t="shared" si="332"/>
        <v>4.8099999999999996</v>
      </c>
      <c r="Q589" s="73">
        <f t="shared" si="332"/>
        <v>4.8099999999999996</v>
      </c>
      <c r="R589" s="73">
        <f t="shared" si="332"/>
        <v>4.8099999999999996</v>
      </c>
      <c r="S589" s="73">
        <f t="shared" si="332"/>
        <v>4.8099999999999996</v>
      </c>
      <c r="T589" s="73">
        <f t="shared" si="332"/>
        <v>4.8099999999999996</v>
      </c>
      <c r="U589" s="73">
        <f t="shared" si="332"/>
        <v>4.8099999999999996</v>
      </c>
      <c r="V589" s="73">
        <f t="shared" si="332"/>
        <v>4.8099999999999996</v>
      </c>
      <c r="W589" s="73">
        <f t="shared" si="332"/>
        <v>4.8099999999999996</v>
      </c>
      <c r="X589" s="73">
        <f t="shared" si="332"/>
        <v>4.8099999999999996</v>
      </c>
      <c r="Y589" s="73">
        <f t="shared" si="332"/>
        <v>4.8099999999999996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2">
        <f>B585</f>
        <v>2268.16</v>
      </c>
      <c r="C590" s="72">
        <f t="shared" si="332"/>
        <v>2268.16</v>
      </c>
      <c r="D590" s="72">
        <f t="shared" si="332"/>
        <v>2268.16</v>
      </c>
      <c r="E590" s="72">
        <f t="shared" si="332"/>
        <v>2268.16</v>
      </c>
      <c r="F590" s="72">
        <f t="shared" si="332"/>
        <v>2268.16</v>
      </c>
      <c r="G590" s="72">
        <f t="shared" si="332"/>
        <v>2268.16</v>
      </c>
      <c r="H590" s="72">
        <f t="shared" si="332"/>
        <v>2268.16</v>
      </c>
      <c r="I590" s="72">
        <f t="shared" si="332"/>
        <v>2268.16</v>
      </c>
      <c r="J590" s="72">
        <f t="shared" si="332"/>
        <v>2268.16</v>
      </c>
      <c r="K590" s="72">
        <f t="shared" si="332"/>
        <v>2268.16</v>
      </c>
      <c r="L590" s="72">
        <f t="shared" si="332"/>
        <v>2268.16</v>
      </c>
      <c r="M590" s="72">
        <f t="shared" si="332"/>
        <v>2268.16</v>
      </c>
      <c r="N590" s="72">
        <f t="shared" si="332"/>
        <v>2268.16</v>
      </c>
      <c r="O590" s="72">
        <f t="shared" si="332"/>
        <v>2268.16</v>
      </c>
      <c r="P590" s="72">
        <f t="shared" si="332"/>
        <v>2268.16</v>
      </c>
      <c r="Q590" s="72">
        <f t="shared" si="332"/>
        <v>2268.16</v>
      </c>
      <c r="R590" s="72">
        <f t="shared" si="332"/>
        <v>2268.16</v>
      </c>
      <c r="S590" s="72">
        <f t="shared" si="332"/>
        <v>2268.16</v>
      </c>
      <c r="T590" s="72">
        <f t="shared" si="332"/>
        <v>2268.16</v>
      </c>
      <c r="U590" s="72">
        <f t="shared" si="332"/>
        <v>2268.16</v>
      </c>
      <c r="V590" s="72">
        <f t="shared" si="332"/>
        <v>2268.16</v>
      </c>
      <c r="W590" s="72">
        <f t="shared" si="332"/>
        <v>2268.16</v>
      </c>
      <c r="X590" s="72">
        <f t="shared" si="332"/>
        <v>2268.16</v>
      </c>
      <c r="Y590" s="72">
        <f t="shared" si="332"/>
        <v>2268.16</v>
      </c>
      <c r="Z590" s="50"/>
      <c r="AA590" s="50"/>
    </row>
    <row r="591" spans="1:27" s="10" customFormat="1" ht="25.5" customHeight="1" x14ac:dyDescent="0.2">
      <c r="A591" s="32">
        <v>23</v>
      </c>
      <c r="B591" s="70">
        <f>SUM(B592:B595)</f>
        <v>4836.1000000000004</v>
      </c>
      <c r="C591" s="70">
        <f t="shared" ref="C591:Y591" si="333">SUM(C592:C595)</f>
        <v>4834.9699999999993</v>
      </c>
      <c r="D591" s="70">
        <f t="shared" si="333"/>
        <v>4844.6900000000005</v>
      </c>
      <c r="E591" s="70">
        <f t="shared" si="333"/>
        <v>4862.8500000000004</v>
      </c>
      <c r="F591" s="70">
        <f t="shared" si="333"/>
        <v>4890.2299999999996</v>
      </c>
      <c r="G591" s="70">
        <f t="shared" si="333"/>
        <v>4872.5200000000004</v>
      </c>
      <c r="H591" s="70">
        <f t="shared" si="333"/>
        <v>4873.8999999999996</v>
      </c>
      <c r="I591" s="70">
        <f t="shared" si="333"/>
        <v>4878.8599999999997</v>
      </c>
      <c r="J591" s="70">
        <f t="shared" si="333"/>
        <v>4907.0200000000004</v>
      </c>
      <c r="K591" s="70">
        <f t="shared" si="333"/>
        <v>4924.12</v>
      </c>
      <c r="L591" s="70">
        <f t="shared" si="333"/>
        <v>4914.0399999999991</v>
      </c>
      <c r="M591" s="70">
        <f t="shared" si="333"/>
        <v>4911.03</v>
      </c>
      <c r="N591" s="70">
        <f t="shared" si="333"/>
        <v>4885.51</v>
      </c>
      <c r="O591" s="70">
        <f t="shared" si="333"/>
        <v>4960.82</v>
      </c>
      <c r="P591" s="70">
        <f t="shared" si="333"/>
        <v>4993.2</v>
      </c>
      <c r="Q591" s="70">
        <f t="shared" si="333"/>
        <v>5028.66</v>
      </c>
      <c r="R591" s="70">
        <f t="shared" si="333"/>
        <v>5034.0599999999995</v>
      </c>
      <c r="S591" s="70">
        <f t="shared" si="333"/>
        <v>5104.67</v>
      </c>
      <c r="T591" s="70">
        <f t="shared" si="333"/>
        <v>5148.82</v>
      </c>
      <c r="U591" s="70">
        <f t="shared" si="333"/>
        <v>5065.2099999999991</v>
      </c>
      <c r="V591" s="70">
        <f t="shared" si="333"/>
        <v>4992.53</v>
      </c>
      <c r="W591" s="70">
        <f t="shared" si="333"/>
        <v>4914.45</v>
      </c>
      <c r="X591" s="70">
        <f t="shared" si="333"/>
        <v>4838.1499999999996</v>
      </c>
      <c r="Y591" s="70">
        <f t="shared" si="333"/>
        <v>4811.75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2">
        <f t="shared" ref="B592:Y592" si="334">B276</f>
        <v>1864.61</v>
      </c>
      <c r="C592" s="72">
        <f t="shared" si="334"/>
        <v>1863.48</v>
      </c>
      <c r="D592" s="72">
        <f t="shared" si="334"/>
        <v>1873.2</v>
      </c>
      <c r="E592" s="72">
        <f t="shared" si="334"/>
        <v>1891.36</v>
      </c>
      <c r="F592" s="72">
        <f t="shared" si="334"/>
        <v>1918.74</v>
      </c>
      <c r="G592" s="72">
        <f t="shared" si="334"/>
        <v>1901.03</v>
      </c>
      <c r="H592" s="72">
        <f t="shared" si="334"/>
        <v>1902.41</v>
      </c>
      <c r="I592" s="72">
        <f t="shared" si="334"/>
        <v>1907.37</v>
      </c>
      <c r="J592" s="72">
        <f t="shared" si="334"/>
        <v>1935.53</v>
      </c>
      <c r="K592" s="72">
        <f t="shared" si="334"/>
        <v>1952.63</v>
      </c>
      <c r="L592" s="72">
        <f t="shared" si="334"/>
        <v>1942.55</v>
      </c>
      <c r="M592" s="72">
        <f t="shared" si="334"/>
        <v>1939.54</v>
      </c>
      <c r="N592" s="72">
        <f t="shared" si="334"/>
        <v>1914.02</v>
      </c>
      <c r="O592" s="72">
        <f t="shared" si="334"/>
        <v>1989.33</v>
      </c>
      <c r="P592" s="72">
        <f t="shared" si="334"/>
        <v>2021.71</v>
      </c>
      <c r="Q592" s="72">
        <f t="shared" si="334"/>
        <v>2057.17</v>
      </c>
      <c r="R592" s="72">
        <f t="shared" si="334"/>
        <v>2062.5700000000002</v>
      </c>
      <c r="S592" s="72">
        <f t="shared" si="334"/>
        <v>2133.1799999999998</v>
      </c>
      <c r="T592" s="72">
        <f t="shared" si="334"/>
        <v>2177.33</v>
      </c>
      <c r="U592" s="72">
        <f t="shared" si="334"/>
        <v>2093.7199999999998</v>
      </c>
      <c r="V592" s="72">
        <f t="shared" si="334"/>
        <v>2021.04</v>
      </c>
      <c r="W592" s="72">
        <f t="shared" si="334"/>
        <v>1942.96</v>
      </c>
      <c r="X592" s="72">
        <f t="shared" si="334"/>
        <v>1866.66</v>
      </c>
      <c r="Y592" s="72">
        <f t="shared" si="334"/>
        <v>1840.26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1">
        <f>B588</f>
        <v>698.52</v>
      </c>
      <c r="C593" s="71">
        <f t="shared" ref="C593:Y595" si="335">C588</f>
        <v>698.52</v>
      </c>
      <c r="D593" s="71">
        <f t="shared" si="335"/>
        <v>698.52</v>
      </c>
      <c r="E593" s="71">
        <f t="shared" si="335"/>
        <v>698.52</v>
      </c>
      <c r="F593" s="71">
        <f t="shared" si="335"/>
        <v>698.52</v>
      </c>
      <c r="G593" s="71">
        <f t="shared" si="335"/>
        <v>698.52</v>
      </c>
      <c r="H593" s="71">
        <f t="shared" si="335"/>
        <v>698.52</v>
      </c>
      <c r="I593" s="71">
        <f t="shared" si="335"/>
        <v>698.52</v>
      </c>
      <c r="J593" s="71">
        <f t="shared" si="335"/>
        <v>698.52</v>
      </c>
      <c r="K593" s="71">
        <f t="shared" si="335"/>
        <v>698.52</v>
      </c>
      <c r="L593" s="71">
        <f t="shared" si="335"/>
        <v>698.52</v>
      </c>
      <c r="M593" s="71">
        <f t="shared" si="335"/>
        <v>698.52</v>
      </c>
      <c r="N593" s="71">
        <f t="shared" si="335"/>
        <v>698.52</v>
      </c>
      <c r="O593" s="71">
        <f t="shared" si="335"/>
        <v>698.52</v>
      </c>
      <c r="P593" s="71">
        <f t="shared" si="335"/>
        <v>698.52</v>
      </c>
      <c r="Q593" s="71">
        <f t="shared" si="335"/>
        <v>698.52</v>
      </c>
      <c r="R593" s="71">
        <f t="shared" si="335"/>
        <v>698.52</v>
      </c>
      <c r="S593" s="71">
        <f t="shared" si="335"/>
        <v>698.52</v>
      </c>
      <c r="T593" s="71">
        <f t="shared" si="335"/>
        <v>698.52</v>
      </c>
      <c r="U593" s="71">
        <f t="shared" si="335"/>
        <v>698.52</v>
      </c>
      <c r="V593" s="71">
        <f t="shared" si="335"/>
        <v>698.52</v>
      </c>
      <c r="W593" s="71">
        <f t="shared" si="335"/>
        <v>698.52</v>
      </c>
      <c r="X593" s="71">
        <f t="shared" si="335"/>
        <v>698.52</v>
      </c>
      <c r="Y593" s="71">
        <f t="shared" si="335"/>
        <v>698.52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3">
        <f>B589</f>
        <v>4.8099999999999996</v>
      </c>
      <c r="C594" s="73">
        <f t="shared" si="335"/>
        <v>4.8099999999999996</v>
      </c>
      <c r="D594" s="73">
        <f t="shared" si="335"/>
        <v>4.8099999999999996</v>
      </c>
      <c r="E594" s="73">
        <f t="shared" si="335"/>
        <v>4.8099999999999996</v>
      </c>
      <c r="F594" s="73">
        <f t="shared" si="335"/>
        <v>4.8099999999999996</v>
      </c>
      <c r="G594" s="73">
        <f t="shared" si="335"/>
        <v>4.8099999999999996</v>
      </c>
      <c r="H594" s="73">
        <f t="shared" si="335"/>
        <v>4.8099999999999996</v>
      </c>
      <c r="I594" s="73">
        <f t="shared" si="335"/>
        <v>4.8099999999999996</v>
      </c>
      <c r="J594" s="73">
        <f t="shared" si="335"/>
        <v>4.8099999999999996</v>
      </c>
      <c r="K594" s="73">
        <f t="shared" si="335"/>
        <v>4.8099999999999996</v>
      </c>
      <c r="L594" s="73">
        <f t="shared" si="335"/>
        <v>4.8099999999999996</v>
      </c>
      <c r="M594" s="73">
        <f t="shared" si="335"/>
        <v>4.8099999999999996</v>
      </c>
      <c r="N594" s="73">
        <f t="shared" si="335"/>
        <v>4.8099999999999996</v>
      </c>
      <c r="O594" s="73">
        <f t="shared" si="335"/>
        <v>4.8099999999999996</v>
      </c>
      <c r="P594" s="73">
        <f t="shared" si="335"/>
        <v>4.8099999999999996</v>
      </c>
      <c r="Q594" s="73">
        <f t="shared" si="335"/>
        <v>4.8099999999999996</v>
      </c>
      <c r="R594" s="73">
        <f t="shared" si="335"/>
        <v>4.8099999999999996</v>
      </c>
      <c r="S594" s="73">
        <f t="shared" si="335"/>
        <v>4.8099999999999996</v>
      </c>
      <c r="T594" s="73">
        <f t="shared" si="335"/>
        <v>4.8099999999999996</v>
      </c>
      <c r="U594" s="73">
        <f t="shared" si="335"/>
        <v>4.8099999999999996</v>
      </c>
      <c r="V594" s="73">
        <f t="shared" si="335"/>
        <v>4.8099999999999996</v>
      </c>
      <c r="W594" s="73">
        <f t="shared" si="335"/>
        <v>4.8099999999999996</v>
      </c>
      <c r="X594" s="73">
        <f t="shared" si="335"/>
        <v>4.8099999999999996</v>
      </c>
      <c r="Y594" s="73">
        <f t="shared" si="335"/>
        <v>4.8099999999999996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2">
        <f>B590</f>
        <v>2268.16</v>
      </c>
      <c r="C595" s="72">
        <f t="shared" si="335"/>
        <v>2268.16</v>
      </c>
      <c r="D595" s="72">
        <f t="shared" si="335"/>
        <v>2268.16</v>
      </c>
      <c r="E595" s="72">
        <f t="shared" si="335"/>
        <v>2268.16</v>
      </c>
      <c r="F595" s="72">
        <f t="shared" si="335"/>
        <v>2268.16</v>
      </c>
      <c r="G595" s="72">
        <f t="shared" si="335"/>
        <v>2268.16</v>
      </c>
      <c r="H595" s="72">
        <f t="shared" si="335"/>
        <v>2268.16</v>
      </c>
      <c r="I595" s="72">
        <f t="shared" si="335"/>
        <v>2268.16</v>
      </c>
      <c r="J595" s="72">
        <f t="shared" si="335"/>
        <v>2268.16</v>
      </c>
      <c r="K595" s="72">
        <f t="shared" si="335"/>
        <v>2268.16</v>
      </c>
      <c r="L595" s="72">
        <f t="shared" si="335"/>
        <v>2268.16</v>
      </c>
      <c r="M595" s="72">
        <f t="shared" si="335"/>
        <v>2268.16</v>
      </c>
      <c r="N595" s="72">
        <f t="shared" si="335"/>
        <v>2268.16</v>
      </c>
      <c r="O595" s="72">
        <f t="shared" si="335"/>
        <v>2268.16</v>
      </c>
      <c r="P595" s="72">
        <f t="shared" si="335"/>
        <v>2268.16</v>
      </c>
      <c r="Q595" s="72">
        <f t="shared" si="335"/>
        <v>2268.16</v>
      </c>
      <c r="R595" s="72">
        <f t="shared" si="335"/>
        <v>2268.16</v>
      </c>
      <c r="S595" s="72">
        <f t="shared" si="335"/>
        <v>2268.16</v>
      </c>
      <c r="T595" s="72">
        <f t="shared" si="335"/>
        <v>2268.16</v>
      </c>
      <c r="U595" s="72">
        <f t="shared" si="335"/>
        <v>2268.16</v>
      </c>
      <c r="V595" s="72">
        <f t="shared" si="335"/>
        <v>2268.16</v>
      </c>
      <c r="W595" s="72">
        <f t="shared" si="335"/>
        <v>2268.16</v>
      </c>
      <c r="X595" s="72">
        <f t="shared" si="335"/>
        <v>2268.16</v>
      </c>
      <c r="Y595" s="72">
        <f t="shared" si="335"/>
        <v>2268.16</v>
      </c>
      <c r="Z595" s="50"/>
      <c r="AA595" s="50"/>
    </row>
    <row r="596" spans="1:27" s="10" customFormat="1" ht="25.5" customHeight="1" x14ac:dyDescent="0.2">
      <c r="A596" s="32">
        <v>24</v>
      </c>
      <c r="B596" s="70">
        <f>SUM(B597:B600)</f>
        <v>4691.2199999999993</v>
      </c>
      <c r="C596" s="70">
        <f t="shared" ref="C596:Y596" si="336">SUM(C597:C600)</f>
        <v>4733.0399999999991</v>
      </c>
      <c r="D596" s="70">
        <f t="shared" si="336"/>
        <v>4767.8799999999992</v>
      </c>
      <c r="E596" s="70">
        <f t="shared" si="336"/>
        <v>4801.7</v>
      </c>
      <c r="F596" s="70">
        <f t="shared" si="336"/>
        <v>4813.0499999999993</v>
      </c>
      <c r="G596" s="70">
        <f t="shared" si="336"/>
        <v>4866.5399999999991</v>
      </c>
      <c r="H596" s="70">
        <f t="shared" si="336"/>
        <v>4895.91</v>
      </c>
      <c r="I596" s="70">
        <f t="shared" si="336"/>
        <v>4934.09</v>
      </c>
      <c r="J596" s="70">
        <f t="shared" si="336"/>
        <v>4921.07</v>
      </c>
      <c r="K596" s="70">
        <f t="shared" si="336"/>
        <v>4924.7999999999993</v>
      </c>
      <c r="L596" s="70">
        <f t="shared" si="336"/>
        <v>4912.9400000000005</v>
      </c>
      <c r="M596" s="70">
        <f t="shared" si="336"/>
        <v>4910.57</v>
      </c>
      <c r="N596" s="70">
        <f t="shared" si="336"/>
        <v>4908.82</v>
      </c>
      <c r="O596" s="70">
        <f t="shared" si="336"/>
        <v>4910.07</v>
      </c>
      <c r="P596" s="70">
        <f t="shared" si="336"/>
        <v>4941.7899999999991</v>
      </c>
      <c r="Q596" s="70">
        <f t="shared" si="336"/>
        <v>4977.3500000000004</v>
      </c>
      <c r="R596" s="70">
        <f t="shared" si="336"/>
        <v>4978.91</v>
      </c>
      <c r="S596" s="70">
        <f t="shared" si="336"/>
        <v>4958.66</v>
      </c>
      <c r="T596" s="70">
        <f t="shared" si="336"/>
        <v>4854.5399999999991</v>
      </c>
      <c r="U596" s="70">
        <f t="shared" si="336"/>
        <v>4822.32</v>
      </c>
      <c r="V596" s="70">
        <f t="shared" si="336"/>
        <v>4732.99</v>
      </c>
      <c r="W596" s="70">
        <f t="shared" si="336"/>
        <v>4869.75</v>
      </c>
      <c r="X596" s="70">
        <f t="shared" si="336"/>
        <v>4751.08</v>
      </c>
      <c r="Y596" s="70">
        <f t="shared" si="336"/>
        <v>4749.1900000000005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2">
        <f t="shared" ref="B597:Y597" si="337">B281</f>
        <v>1719.73</v>
      </c>
      <c r="C597" s="72">
        <f t="shared" si="337"/>
        <v>1761.55</v>
      </c>
      <c r="D597" s="72">
        <f t="shared" si="337"/>
        <v>1796.39</v>
      </c>
      <c r="E597" s="72">
        <f t="shared" si="337"/>
        <v>1830.21</v>
      </c>
      <c r="F597" s="72">
        <f t="shared" si="337"/>
        <v>1841.56</v>
      </c>
      <c r="G597" s="72">
        <f t="shared" si="337"/>
        <v>1895.05</v>
      </c>
      <c r="H597" s="72">
        <f t="shared" si="337"/>
        <v>1924.42</v>
      </c>
      <c r="I597" s="72">
        <f t="shared" si="337"/>
        <v>1962.6</v>
      </c>
      <c r="J597" s="72">
        <f t="shared" si="337"/>
        <v>1949.58</v>
      </c>
      <c r="K597" s="72">
        <f t="shared" si="337"/>
        <v>1953.31</v>
      </c>
      <c r="L597" s="72">
        <f t="shared" si="337"/>
        <v>1941.45</v>
      </c>
      <c r="M597" s="72">
        <f t="shared" si="337"/>
        <v>1939.08</v>
      </c>
      <c r="N597" s="72">
        <f t="shared" si="337"/>
        <v>1937.33</v>
      </c>
      <c r="O597" s="72">
        <f t="shared" si="337"/>
        <v>1938.58</v>
      </c>
      <c r="P597" s="72">
        <f t="shared" si="337"/>
        <v>1970.3</v>
      </c>
      <c r="Q597" s="72">
        <f t="shared" si="337"/>
        <v>2005.86</v>
      </c>
      <c r="R597" s="72">
        <f t="shared" si="337"/>
        <v>2007.42</v>
      </c>
      <c r="S597" s="72">
        <f t="shared" si="337"/>
        <v>1987.17</v>
      </c>
      <c r="T597" s="72">
        <f t="shared" si="337"/>
        <v>1883.05</v>
      </c>
      <c r="U597" s="72">
        <f t="shared" si="337"/>
        <v>1850.83</v>
      </c>
      <c r="V597" s="72">
        <f t="shared" si="337"/>
        <v>1761.5</v>
      </c>
      <c r="W597" s="72">
        <f t="shared" si="337"/>
        <v>1898.26</v>
      </c>
      <c r="X597" s="72">
        <f t="shared" si="337"/>
        <v>1779.59</v>
      </c>
      <c r="Y597" s="72">
        <f t="shared" si="337"/>
        <v>1777.7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1">
        <f>B593</f>
        <v>698.52</v>
      </c>
      <c r="C598" s="71">
        <f t="shared" ref="C598:Y600" si="338">C593</f>
        <v>698.52</v>
      </c>
      <c r="D598" s="71">
        <f t="shared" si="338"/>
        <v>698.52</v>
      </c>
      <c r="E598" s="71">
        <f t="shared" si="338"/>
        <v>698.52</v>
      </c>
      <c r="F598" s="71">
        <f t="shared" si="338"/>
        <v>698.52</v>
      </c>
      <c r="G598" s="71">
        <f t="shared" si="338"/>
        <v>698.52</v>
      </c>
      <c r="H598" s="71">
        <f t="shared" si="338"/>
        <v>698.52</v>
      </c>
      <c r="I598" s="71">
        <f t="shared" si="338"/>
        <v>698.52</v>
      </c>
      <c r="J598" s="71">
        <f t="shared" si="338"/>
        <v>698.52</v>
      </c>
      <c r="K598" s="71">
        <f t="shared" si="338"/>
        <v>698.52</v>
      </c>
      <c r="L598" s="71">
        <f t="shared" si="338"/>
        <v>698.52</v>
      </c>
      <c r="M598" s="71">
        <f t="shared" si="338"/>
        <v>698.52</v>
      </c>
      <c r="N598" s="71">
        <f t="shared" si="338"/>
        <v>698.52</v>
      </c>
      <c r="O598" s="71">
        <f t="shared" si="338"/>
        <v>698.52</v>
      </c>
      <c r="P598" s="71">
        <f t="shared" si="338"/>
        <v>698.52</v>
      </c>
      <c r="Q598" s="71">
        <f t="shared" si="338"/>
        <v>698.52</v>
      </c>
      <c r="R598" s="71">
        <f t="shared" si="338"/>
        <v>698.52</v>
      </c>
      <c r="S598" s="71">
        <f t="shared" si="338"/>
        <v>698.52</v>
      </c>
      <c r="T598" s="71">
        <f t="shared" si="338"/>
        <v>698.52</v>
      </c>
      <c r="U598" s="71">
        <f t="shared" si="338"/>
        <v>698.52</v>
      </c>
      <c r="V598" s="71">
        <f t="shared" si="338"/>
        <v>698.52</v>
      </c>
      <c r="W598" s="71">
        <f t="shared" si="338"/>
        <v>698.52</v>
      </c>
      <c r="X598" s="71">
        <f t="shared" si="338"/>
        <v>698.52</v>
      </c>
      <c r="Y598" s="71">
        <f t="shared" si="338"/>
        <v>698.52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3">
        <f>B594</f>
        <v>4.8099999999999996</v>
      </c>
      <c r="C599" s="73">
        <f t="shared" si="338"/>
        <v>4.8099999999999996</v>
      </c>
      <c r="D599" s="73">
        <f t="shared" si="338"/>
        <v>4.8099999999999996</v>
      </c>
      <c r="E599" s="73">
        <f t="shared" si="338"/>
        <v>4.8099999999999996</v>
      </c>
      <c r="F599" s="73">
        <f t="shared" si="338"/>
        <v>4.8099999999999996</v>
      </c>
      <c r="G599" s="73">
        <f t="shared" si="338"/>
        <v>4.8099999999999996</v>
      </c>
      <c r="H599" s="73">
        <f t="shared" si="338"/>
        <v>4.8099999999999996</v>
      </c>
      <c r="I599" s="73">
        <f t="shared" si="338"/>
        <v>4.8099999999999996</v>
      </c>
      <c r="J599" s="73">
        <f t="shared" si="338"/>
        <v>4.8099999999999996</v>
      </c>
      <c r="K599" s="73">
        <f t="shared" si="338"/>
        <v>4.8099999999999996</v>
      </c>
      <c r="L599" s="73">
        <f t="shared" si="338"/>
        <v>4.8099999999999996</v>
      </c>
      <c r="M599" s="73">
        <f t="shared" si="338"/>
        <v>4.8099999999999996</v>
      </c>
      <c r="N599" s="73">
        <f t="shared" si="338"/>
        <v>4.8099999999999996</v>
      </c>
      <c r="O599" s="73">
        <f t="shared" si="338"/>
        <v>4.8099999999999996</v>
      </c>
      <c r="P599" s="73">
        <f t="shared" si="338"/>
        <v>4.8099999999999996</v>
      </c>
      <c r="Q599" s="73">
        <f t="shared" si="338"/>
        <v>4.8099999999999996</v>
      </c>
      <c r="R599" s="73">
        <f t="shared" si="338"/>
        <v>4.8099999999999996</v>
      </c>
      <c r="S599" s="73">
        <f t="shared" si="338"/>
        <v>4.8099999999999996</v>
      </c>
      <c r="T599" s="73">
        <f t="shared" si="338"/>
        <v>4.8099999999999996</v>
      </c>
      <c r="U599" s="73">
        <f t="shared" si="338"/>
        <v>4.8099999999999996</v>
      </c>
      <c r="V599" s="73">
        <f t="shared" si="338"/>
        <v>4.8099999999999996</v>
      </c>
      <c r="W599" s="73">
        <f t="shared" si="338"/>
        <v>4.8099999999999996</v>
      </c>
      <c r="X599" s="73">
        <f t="shared" si="338"/>
        <v>4.8099999999999996</v>
      </c>
      <c r="Y599" s="73">
        <f t="shared" si="338"/>
        <v>4.8099999999999996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2">
        <f>B595</f>
        <v>2268.16</v>
      </c>
      <c r="C600" s="72">
        <f t="shared" si="338"/>
        <v>2268.16</v>
      </c>
      <c r="D600" s="72">
        <f t="shared" si="338"/>
        <v>2268.16</v>
      </c>
      <c r="E600" s="72">
        <f t="shared" si="338"/>
        <v>2268.16</v>
      </c>
      <c r="F600" s="72">
        <f t="shared" si="338"/>
        <v>2268.16</v>
      </c>
      <c r="G600" s="72">
        <f t="shared" si="338"/>
        <v>2268.16</v>
      </c>
      <c r="H600" s="72">
        <f t="shared" si="338"/>
        <v>2268.16</v>
      </c>
      <c r="I600" s="72">
        <f t="shared" si="338"/>
        <v>2268.16</v>
      </c>
      <c r="J600" s="72">
        <f t="shared" si="338"/>
        <v>2268.16</v>
      </c>
      <c r="K600" s="72">
        <f t="shared" si="338"/>
        <v>2268.16</v>
      </c>
      <c r="L600" s="72">
        <f t="shared" si="338"/>
        <v>2268.16</v>
      </c>
      <c r="M600" s="72">
        <f t="shared" si="338"/>
        <v>2268.16</v>
      </c>
      <c r="N600" s="72">
        <f t="shared" si="338"/>
        <v>2268.16</v>
      </c>
      <c r="O600" s="72">
        <f t="shared" si="338"/>
        <v>2268.16</v>
      </c>
      <c r="P600" s="72">
        <f t="shared" si="338"/>
        <v>2268.16</v>
      </c>
      <c r="Q600" s="72">
        <f t="shared" si="338"/>
        <v>2268.16</v>
      </c>
      <c r="R600" s="72">
        <f t="shared" si="338"/>
        <v>2268.16</v>
      </c>
      <c r="S600" s="72">
        <f t="shared" si="338"/>
        <v>2268.16</v>
      </c>
      <c r="T600" s="72">
        <f t="shared" si="338"/>
        <v>2268.16</v>
      </c>
      <c r="U600" s="72">
        <f t="shared" si="338"/>
        <v>2268.16</v>
      </c>
      <c r="V600" s="72">
        <f t="shared" si="338"/>
        <v>2268.16</v>
      </c>
      <c r="W600" s="72">
        <f t="shared" si="338"/>
        <v>2268.16</v>
      </c>
      <c r="X600" s="72">
        <f t="shared" si="338"/>
        <v>2268.16</v>
      </c>
      <c r="Y600" s="72">
        <f t="shared" si="338"/>
        <v>2268.16</v>
      </c>
      <c r="Z600" s="50"/>
      <c r="AA600" s="50"/>
    </row>
    <row r="601" spans="1:27" s="10" customFormat="1" ht="25.5" customHeight="1" x14ac:dyDescent="0.2">
      <c r="A601" s="32">
        <v>25</v>
      </c>
      <c r="B601" s="70">
        <f>SUM(B602:B605)</f>
        <v>4747.03</v>
      </c>
      <c r="C601" s="70">
        <f t="shared" ref="C601:Y601" si="339">SUM(C602:C605)</f>
        <v>4726.74</v>
      </c>
      <c r="D601" s="70">
        <f t="shared" si="339"/>
        <v>4741.84</v>
      </c>
      <c r="E601" s="70">
        <f t="shared" si="339"/>
        <v>4750.1900000000005</v>
      </c>
      <c r="F601" s="70">
        <f t="shared" si="339"/>
        <v>4771.7899999999991</v>
      </c>
      <c r="G601" s="70">
        <f t="shared" si="339"/>
        <v>4829.49</v>
      </c>
      <c r="H601" s="70">
        <f t="shared" si="339"/>
        <v>4862.5</v>
      </c>
      <c r="I601" s="70">
        <f t="shared" si="339"/>
        <v>4893.6299999999992</v>
      </c>
      <c r="J601" s="70">
        <f t="shared" si="339"/>
        <v>4901.9699999999993</v>
      </c>
      <c r="K601" s="70">
        <f t="shared" si="339"/>
        <v>4910.4599999999991</v>
      </c>
      <c r="L601" s="70">
        <f t="shared" si="339"/>
        <v>4890.8999999999996</v>
      </c>
      <c r="M601" s="70">
        <f t="shared" si="339"/>
        <v>4898.53</v>
      </c>
      <c r="N601" s="70">
        <f t="shared" si="339"/>
        <v>4895.9799999999996</v>
      </c>
      <c r="O601" s="70">
        <f t="shared" si="339"/>
        <v>4902.2299999999996</v>
      </c>
      <c r="P601" s="70">
        <f t="shared" si="339"/>
        <v>4929.4400000000005</v>
      </c>
      <c r="Q601" s="70">
        <f t="shared" si="339"/>
        <v>4954.83</v>
      </c>
      <c r="R601" s="70">
        <f t="shared" si="339"/>
        <v>4955.33</v>
      </c>
      <c r="S601" s="70">
        <f t="shared" si="339"/>
        <v>4935.7899999999991</v>
      </c>
      <c r="T601" s="70">
        <f t="shared" si="339"/>
        <v>4873.8999999999996</v>
      </c>
      <c r="U601" s="70">
        <f t="shared" si="339"/>
        <v>4787.34</v>
      </c>
      <c r="V601" s="70">
        <f t="shared" si="339"/>
        <v>4761.0200000000004</v>
      </c>
      <c r="W601" s="70">
        <f t="shared" si="339"/>
        <v>4778.49</v>
      </c>
      <c r="X601" s="70">
        <f t="shared" si="339"/>
        <v>4734.9599999999991</v>
      </c>
      <c r="Y601" s="70">
        <f t="shared" si="339"/>
        <v>4691.5399999999991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2">
        <f t="shared" ref="B602:Y602" si="340">B286</f>
        <v>1775.54</v>
      </c>
      <c r="C602" s="72">
        <f t="shared" si="340"/>
        <v>1755.25</v>
      </c>
      <c r="D602" s="72">
        <f t="shared" si="340"/>
        <v>1770.35</v>
      </c>
      <c r="E602" s="72">
        <f t="shared" si="340"/>
        <v>1778.7</v>
      </c>
      <c r="F602" s="72">
        <f t="shared" si="340"/>
        <v>1800.3</v>
      </c>
      <c r="G602" s="72">
        <f t="shared" si="340"/>
        <v>1858</v>
      </c>
      <c r="H602" s="72">
        <f t="shared" si="340"/>
        <v>1891.01</v>
      </c>
      <c r="I602" s="72">
        <f t="shared" si="340"/>
        <v>1922.14</v>
      </c>
      <c r="J602" s="72">
        <f t="shared" si="340"/>
        <v>1930.48</v>
      </c>
      <c r="K602" s="72">
        <f t="shared" si="340"/>
        <v>1938.97</v>
      </c>
      <c r="L602" s="72">
        <f t="shared" si="340"/>
        <v>1919.41</v>
      </c>
      <c r="M602" s="72">
        <f t="shared" si="340"/>
        <v>1927.04</v>
      </c>
      <c r="N602" s="72">
        <f t="shared" si="340"/>
        <v>1924.49</v>
      </c>
      <c r="O602" s="72">
        <f t="shared" si="340"/>
        <v>1930.74</v>
      </c>
      <c r="P602" s="72">
        <f t="shared" si="340"/>
        <v>1957.95</v>
      </c>
      <c r="Q602" s="72">
        <f t="shared" si="340"/>
        <v>1983.34</v>
      </c>
      <c r="R602" s="72">
        <f t="shared" si="340"/>
        <v>1983.84</v>
      </c>
      <c r="S602" s="72">
        <f t="shared" si="340"/>
        <v>1964.3</v>
      </c>
      <c r="T602" s="72">
        <f t="shared" si="340"/>
        <v>1902.41</v>
      </c>
      <c r="U602" s="72">
        <f t="shared" si="340"/>
        <v>1815.85</v>
      </c>
      <c r="V602" s="72">
        <f t="shared" si="340"/>
        <v>1789.53</v>
      </c>
      <c r="W602" s="72">
        <f t="shared" si="340"/>
        <v>1807</v>
      </c>
      <c r="X602" s="72">
        <f t="shared" si="340"/>
        <v>1763.47</v>
      </c>
      <c r="Y602" s="72">
        <f t="shared" si="340"/>
        <v>1720.05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1">
        <f>B598</f>
        <v>698.52</v>
      </c>
      <c r="C603" s="71">
        <f t="shared" ref="C603:Y605" si="341">C598</f>
        <v>698.52</v>
      </c>
      <c r="D603" s="71">
        <f t="shared" si="341"/>
        <v>698.52</v>
      </c>
      <c r="E603" s="71">
        <f t="shared" si="341"/>
        <v>698.52</v>
      </c>
      <c r="F603" s="71">
        <f t="shared" si="341"/>
        <v>698.52</v>
      </c>
      <c r="G603" s="71">
        <f t="shared" si="341"/>
        <v>698.52</v>
      </c>
      <c r="H603" s="71">
        <f t="shared" si="341"/>
        <v>698.52</v>
      </c>
      <c r="I603" s="71">
        <f t="shared" si="341"/>
        <v>698.52</v>
      </c>
      <c r="J603" s="71">
        <f t="shared" si="341"/>
        <v>698.52</v>
      </c>
      <c r="K603" s="71">
        <f t="shared" si="341"/>
        <v>698.52</v>
      </c>
      <c r="L603" s="71">
        <f t="shared" si="341"/>
        <v>698.52</v>
      </c>
      <c r="M603" s="71">
        <f t="shared" si="341"/>
        <v>698.52</v>
      </c>
      <c r="N603" s="71">
        <f t="shared" si="341"/>
        <v>698.52</v>
      </c>
      <c r="O603" s="71">
        <f t="shared" si="341"/>
        <v>698.52</v>
      </c>
      <c r="P603" s="71">
        <f t="shared" si="341"/>
        <v>698.52</v>
      </c>
      <c r="Q603" s="71">
        <f t="shared" si="341"/>
        <v>698.52</v>
      </c>
      <c r="R603" s="71">
        <f t="shared" si="341"/>
        <v>698.52</v>
      </c>
      <c r="S603" s="71">
        <f t="shared" si="341"/>
        <v>698.52</v>
      </c>
      <c r="T603" s="71">
        <f t="shared" si="341"/>
        <v>698.52</v>
      </c>
      <c r="U603" s="71">
        <f t="shared" si="341"/>
        <v>698.52</v>
      </c>
      <c r="V603" s="71">
        <f t="shared" si="341"/>
        <v>698.52</v>
      </c>
      <c r="W603" s="71">
        <f t="shared" si="341"/>
        <v>698.52</v>
      </c>
      <c r="X603" s="71">
        <f t="shared" si="341"/>
        <v>698.52</v>
      </c>
      <c r="Y603" s="71">
        <f t="shared" si="341"/>
        <v>698.52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3">
        <f>B599</f>
        <v>4.8099999999999996</v>
      </c>
      <c r="C604" s="73">
        <f t="shared" si="341"/>
        <v>4.8099999999999996</v>
      </c>
      <c r="D604" s="73">
        <f t="shared" si="341"/>
        <v>4.8099999999999996</v>
      </c>
      <c r="E604" s="73">
        <f t="shared" si="341"/>
        <v>4.8099999999999996</v>
      </c>
      <c r="F604" s="73">
        <f t="shared" si="341"/>
        <v>4.8099999999999996</v>
      </c>
      <c r="G604" s="73">
        <f t="shared" si="341"/>
        <v>4.8099999999999996</v>
      </c>
      <c r="H604" s="73">
        <f t="shared" si="341"/>
        <v>4.8099999999999996</v>
      </c>
      <c r="I604" s="73">
        <f t="shared" si="341"/>
        <v>4.8099999999999996</v>
      </c>
      <c r="J604" s="73">
        <f t="shared" si="341"/>
        <v>4.8099999999999996</v>
      </c>
      <c r="K604" s="73">
        <f t="shared" si="341"/>
        <v>4.8099999999999996</v>
      </c>
      <c r="L604" s="73">
        <f t="shared" si="341"/>
        <v>4.8099999999999996</v>
      </c>
      <c r="M604" s="73">
        <f t="shared" si="341"/>
        <v>4.8099999999999996</v>
      </c>
      <c r="N604" s="73">
        <f t="shared" si="341"/>
        <v>4.8099999999999996</v>
      </c>
      <c r="O604" s="73">
        <f t="shared" si="341"/>
        <v>4.8099999999999996</v>
      </c>
      <c r="P604" s="73">
        <f t="shared" si="341"/>
        <v>4.8099999999999996</v>
      </c>
      <c r="Q604" s="73">
        <f t="shared" si="341"/>
        <v>4.8099999999999996</v>
      </c>
      <c r="R604" s="73">
        <f t="shared" si="341"/>
        <v>4.8099999999999996</v>
      </c>
      <c r="S604" s="73">
        <f t="shared" si="341"/>
        <v>4.8099999999999996</v>
      </c>
      <c r="T604" s="73">
        <f t="shared" si="341"/>
        <v>4.8099999999999996</v>
      </c>
      <c r="U604" s="73">
        <f t="shared" si="341"/>
        <v>4.8099999999999996</v>
      </c>
      <c r="V604" s="73">
        <f t="shared" si="341"/>
        <v>4.8099999999999996</v>
      </c>
      <c r="W604" s="73">
        <f t="shared" si="341"/>
        <v>4.8099999999999996</v>
      </c>
      <c r="X604" s="73">
        <f t="shared" si="341"/>
        <v>4.8099999999999996</v>
      </c>
      <c r="Y604" s="73">
        <f t="shared" si="341"/>
        <v>4.8099999999999996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2">
        <f>B600</f>
        <v>2268.16</v>
      </c>
      <c r="C605" s="72">
        <f t="shared" si="341"/>
        <v>2268.16</v>
      </c>
      <c r="D605" s="72">
        <f t="shared" si="341"/>
        <v>2268.16</v>
      </c>
      <c r="E605" s="72">
        <f t="shared" si="341"/>
        <v>2268.16</v>
      </c>
      <c r="F605" s="72">
        <f t="shared" si="341"/>
        <v>2268.16</v>
      </c>
      <c r="G605" s="72">
        <f t="shared" si="341"/>
        <v>2268.16</v>
      </c>
      <c r="H605" s="72">
        <f t="shared" si="341"/>
        <v>2268.16</v>
      </c>
      <c r="I605" s="72">
        <f t="shared" si="341"/>
        <v>2268.16</v>
      </c>
      <c r="J605" s="72">
        <f t="shared" si="341"/>
        <v>2268.16</v>
      </c>
      <c r="K605" s="72">
        <f t="shared" si="341"/>
        <v>2268.16</v>
      </c>
      <c r="L605" s="72">
        <f t="shared" si="341"/>
        <v>2268.16</v>
      </c>
      <c r="M605" s="72">
        <f t="shared" si="341"/>
        <v>2268.16</v>
      </c>
      <c r="N605" s="72">
        <f t="shared" si="341"/>
        <v>2268.16</v>
      </c>
      <c r="O605" s="72">
        <f t="shared" si="341"/>
        <v>2268.16</v>
      </c>
      <c r="P605" s="72">
        <f t="shared" si="341"/>
        <v>2268.16</v>
      </c>
      <c r="Q605" s="72">
        <f t="shared" si="341"/>
        <v>2268.16</v>
      </c>
      <c r="R605" s="72">
        <f t="shared" si="341"/>
        <v>2268.16</v>
      </c>
      <c r="S605" s="72">
        <f t="shared" si="341"/>
        <v>2268.16</v>
      </c>
      <c r="T605" s="72">
        <f t="shared" si="341"/>
        <v>2268.16</v>
      </c>
      <c r="U605" s="72">
        <f t="shared" si="341"/>
        <v>2268.16</v>
      </c>
      <c r="V605" s="72">
        <f t="shared" si="341"/>
        <v>2268.16</v>
      </c>
      <c r="W605" s="72">
        <f t="shared" si="341"/>
        <v>2268.16</v>
      </c>
      <c r="X605" s="72">
        <f t="shared" si="341"/>
        <v>2268.16</v>
      </c>
      <c r="Y605" s="72">
        <f t="shared" si="341"/>
        <v>2268.16</v>
      </c>
      <c r="Z605" s="50"/>
      <c r="AA605" s="50"/>
    </row>
    <row r="606" spans="1:27" s="10" customFormat="1" ht="25.5" customHeight="1" x14ac:dyDescent="0.2">
      <c r="A606" s="32">
        <v>26</v>
      </c>
      <c r="B606" s="70">
        <f>SUM(B607:B610)</f>
        <v>4739.7299999999996</v>
      </c>
      <c r="C606" s="70">
        <f t="shared" ref="C606:Y606" si="342">SUM(C607:C610)</f>
        <v>4732.5</v>
      </c>
      <c r="D606" s="70">
        <f t="shared" si="342"/>
        <v>4703.7999999999993</v>
      </c>
      <c r="E606" s="70">
        <f t="shared" si="342"/>
        <v>4731.0399999999991</v>
      </c>
      <c r="F606" s="70">
        <f t="shared" si="342"/>
        <v>4745.93</v>
      </c>
      <c r="G606" s="70">
        <f t="shared" si="342"/>
        <v>4815.8799999999992</v>
      </c>
      <c r="H606" s="70">
        <f t="shared" si="342"/>
        <v>4852.3999999999996</v>
      </c>
      <c r="I606" s="70">
        <f t="shared" si="342"/>
        <v>4889.8599999999997</v>
      </c>
      <c r="J606" s="70">
        <f t="shared" si="342"/>
        <v>4899.08</v>
      </c>
      <c r="K606" s="70">
        <f t="shared" si="342"/>
        <v>4890.7099999999991</v>
      </c>
      <c r="L606" s="70">
        <f t="shared" si="342"/>
        <v>4877.07</v>
      </c>
      <c r="M606" s="70">
        <f t="shared" si="342"/>
        <v>4881.4799999999996</v>
      </c>
      <c r="N606" s="70">
        <f t="shared" si="342"/>
        <v>4881.4400000000005</v>
      </c>
      <c r="O606" s="70">
        <f t="shared" si="342"/>
        <v>4893.33</v>
      </c>
      <c r="P606" s="70">
        <f t="shared" si="342"/>
        <v>4914.1900000000005</v>
      </c>
      <c r="Q606" s="70">
        <f t="shared" si="342"/>
        <v>4943.9599999999991</v>
      </c>
      <c r="R606" s="70">
        <f t="shared" si="342"/>
        <v>4947.53</v>
      </c>
      <c r="S606" s="70">
        <f t="shared" si="342"/>
        <v>4945.4400000000005</v>
      </c>
      <c r="T606" s="70">
        <f t="shared" si="342"/>
        <v>4887.45</v>
      </c>
      <c r="U606" s="70">
        <f t="shared" si="342"/>
        <v>4800.2099999999991</v>
      </c>
      <c r="V606" s="70">
        <f t="shared" si="342"/>
        <v>4804.41</v>
      </c>
      <c r="W606" s="70">
        <f t="shared" si="342"/>
        <v>4839.1900000000005</v>
      </c>
      <c r="X606" s="70">
        <f t="shared" si="342"/>
        <v>4770.95</v>
      </c>
      <c r="Y606" s="70">
        <f t="shared" si="342"/>
        <v>4727.9699999999993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2">
        <f t="shared" ref="B607:Y607" si="343">B291</f>
        <v>1768.24</v>
      </c>
      <c r="C607" s="72">
        <f t="shared" si="343"/>
        <v>1761.01</v>
      </c>
      <c r="D607" s="72">
        <f t="shared" si="343"/>
        <v>1732.31</v>
      </c>
      <c r="E607" s="72">
        <f t="shared" si="343"/>
        <v>1759.55</v>
      </c>
      <c r="F607" s="72">
        <f t="shared" si="343"/>
        <v>1774.44</v>
      </c>
      <c r="G607" s="72">
        <f t="shared" si="343"/>
        <v>1844.39</v>
      </c>
      <c r="H607" s="72">
        <f t="shared" si="343"/>
        <v>1880.91</v>
      </c>
      <c r="I607" s="72">
        <f t="shared" si="343"/>
        <v>1918.37</v>
      </c>
      <c r="J607" s="72">
        <f t="shared" si="343"/>
        <v>1927.59</v>
      </c>
      <c r="K607" s="72">
        <f t="shared" si="343"/>
        <v>1919.22</v>
      </c>
      <c r="L607" s="72">
        <f t="shared" si="343"/>
        <v>1905.58</v>
      </c>
      <c r="M607" s="72">
        <f t="shared" si="343"/>
        <v>1909.99</v>
      </c>
      <c r="N607" s="72">
        <f t="shared" si="343"/>
        <v>1909.95</v>
      </c>
      <c r="O607" s="72">
        <f t="shared" si="343"/>
        <v>1921.84</v>
      </c>
      <c r="P607" s="72">
        <f t="shared" si="343"/>
        <v>1942.7</v>
      </c>
      <c r="Q607" s="72">
        <f t="shared" si="343"/>
        <v>1972.47</v>
      </c>
      <c r="R607" s="72">
        <f t="shared" si="343"/>
        <v>1976.04</v>
      </c>
      <c r="S607" s="72">
        <f t="shared" si="343"/>
        <v>1973.95</v>
      </c>
      <c r="T607" s="72">
        <f t="shared" si="343"/>
        <v>1915.96</v>
      </c>
      <c r="U607" s="72">
        <f t="shared" si="343"/>
        <v>1828.72</v>
      </c>
      <c r="V607" s="72">
        <f t="shared" si="343"/>
        <v>1832.92</v>
      </c>
      <c r="W607" s="72">
        <f t="shared" si="343"/>
        <v>1867.7</v>
      </c>
      <c r="X607" s="72">
        <f t="shared" si="343"/>
        <v>1799.46</v>
      </c>
      <c r="Y607" s="72">
        <f t="shared" si="343"/>
        <v>1756.48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1">
        <f>B603</f>
        <v>698.52</v>
      </c>
      <c r="C608" s="71">
        <f t="shared" ref="C608:Y610" si="344">C603</f>
        <v>698.52</v>
      </c>
      <c r="D608" s="71">
        <f t="shared" si="344"/>
        <v>698.52</v>
      </c>
      <c r="E608" s="71">
        <f t="shared" si="344"/>
        <v>698.52</v>
      </c>
      <c r="F608" s="71">
        <f t="shared" si="344"/>
        <v>698.52</v>
      </c>
      <c r="G608" s="71">
        <f t="shared" si="344"/>
        <v>698.52</v>
      </c>
      <c r="H608" s="71">
        <f t="shared" si="344"/>
        <v>698.52</v>
      </c>
      <c r="I608" s="71">
        <f t="shared" si="344"/>
        <v>698.52</v>
      </c>
      <c r="J608" s="71">
        <f t="shared" si="344"/>
        <v>698.52</v>
      </c>
      <c r="K608" s="71">
        <f t="shared" si="344"/>
        <v>698.52</v>
      </c>
      <c r="L608" s="71">
        <f t="shared" si="344"/>
        <v>698.52</v>
      </c>
      <c r="M608" s="71">
        <f t="shared" si="344"/>
        <v>698.52</v>
      </c>
      <c r="N608" s="71">
        <f t="shared" si="344"/>
        <v>698.52</v>
      </c>
      <c r="O608" s="71">
        <f t="shared" si="344"/>
        <v>698.52</v>
      </c>
      <c r="P608" s="71">
        <f t="shared" si="344"/>
        <v>698.52</v>
      </c>
      <c r="Q608" s="71">
        <f t="shared" si="344"/>
        <v>698.52</v>
      </c>
      <c r="R608" s="71">
        <f t="shared" si="344"/>
        <v>698.52</v>
      </c>
      <c r="S608" s="71">
        <f t="shared" si="344"/>
        <v>698.52</v>
      </c>
      <c r="T608" s="71">
        <f t="shared" si="344"/>
        <v>698.52</v>
      </c>
      <c r="U608" s="71">
        <f t="shared" si="344"/>
        <v>698.52</v>
      </c>
      <c r="V608" s="71">
        <f t="shared" si="344"/>
        <v>698.52</v>
      </c>
      <c r="W608" s="71">
        <f t="shared" si="344"/>
        <v>698.52</v>
      </c>
      <c r="X608" s="71">
        <f t="shared" si="344"/>
        <v>698.52</v>
      </c>
      <c r="Y608" s="71">
        <f t="shared" si="344"/>
        <v>698.52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3">
        <f>B604</f>
        <v>4.8099999999999996</v>
      </c>
      <c r="C609" s="73">
        <f t="shared" si="344"/>
        <v>4.8099999999999996</v>
      </c>
      <c r="D609" s="73">
        <f t="shared" si="344"/>
        <v>4.8099999999999996</v>
      </c>
      <c r="E609" s="73">
        <f t="shared" si="344"/>
        <v>4.8099999999999996</v>
      </c>
      <c r="F609" s="73">
        <f t="shared" si="344"/>
        <v>4.8099999999999996</v>
      </c>
      <c r="G609" s="73">
        <f t="shared" si="344"/>
        <v>4.8099999999999996</v>
      </c>
      <c r="H609" s="73">
        <f t="shared" si="344"/>
        <v>4.8099999999999996</v>
      </c>
      <c r="I609" s="73">
        <f t="shared" si="344"/>
        <v>4.8099999999999996</v>
      </c>
      <c r="J609" s="73">
        <f t="shared" si="344"/>
        <v>4.8099999999999996</v>
      </c>
      <c r="K609" s="73">
        <f t="shared" si="344"/>
        <v>4.8099999999999996</v>
      </c>
      <c r="L609" s="73">
        <f t="shared" si="344"/>
        <v>4.8099999999999996</v>
      </c>
      <c r="M609" s="73">
        <f t="shared" si="344"/>
        <v>4.8099999999999996</v>
      </c>
      <c r="N609" s="73">
        <f t="shared" si="344"/>
        <v>4.8099999999999996</v>
      </c>
      <c r="O609" s="73">
        <f t="shared" si="344"/>
        <v>4.8099999999999996</v>
      </c>
      <c r="P609" s="73">
        <f t="shared" si="344"/>
        <v>4.8099999999999996</v>
      </c>
      <c r="Q609" s="73">
        <f t="shared" si="344"/>
        <v>4.8099999999999996</v>
      </c>
      <c r="R609" s="73">
        <f t="shared" si="344"/>
        <v>4.8099999999999996</v>
      </c>
      <c r="S609" s="73">
        <f t="shared" si="344"/>
        <v>4.8099999999999996</v>
      </c>
      <c r="T609" s="73">
        <f t="shared" si="344"/>
        <v>4.8099999999999996</v>
      </c>
      <c r="U609" s="73">
        <f t="shared" si="344"/>
        <v>4.8099999999999996</v>
      </c>
      <c r="V609" s="73">
        <f t="shared" si="344"/>
        <v>4.8099999999999996</v>
      </c>
      <c r="W609" s="73">
        <f t="shared" si="344"/>
        <v>4.8099999999999996</v>
      </c>
      <c r="X609" s="73">
        <f t="shared" si="344"/>
        <v>4.8099999999999996</v>
      </c>
      <c r="Y609" s="73">
        <f t="shared" si="344"/>
        <v>4.8099999999999996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2">
        <f>B605</f>
        <v>2268.16</v>
      </c>
      <c r="C610" s="72">
        <f t="shared" si="344"/>
        <v>2268.16</v>
      </c>
      <c r="D610" s="72">
        <f t="shared" si="344"/>
        <v>2268.16</v>
      </c>
      <c r="E610" s="72">
        <f t="shared" si="344"/>
        <v>2268.16</v>
      </c>
      <c r="F610" s="72">
        <f t="shared" si="344"/>
        <v>2268.16</v>
      </c>
      <c r="G610" s="72">
        <f t="shared" si="344"/>
        <v>2268.16</v>
      </c>
      <c r="H610" s="72">
        <f t="shared" si="344"/>
        <v>2268.16</v>
      </c>
      <c r="I610" s="72">
        <f t="shared" si="344"/>
        <v>2268.16</v>
      </c>
      <c r="J610" s="72">
        <f t="shared" si="344"/>
        <v>2268.16</v>
      </c>
      <c r="K610" s="72">
        <f t="shared" si="344"/>
        <v>2268.16</v>
      </c>
      <c r="L610" s="72">
        <f t="shared" si="344"/>
        <v>2268.16</v>
      </c>
      <c r="M610" s="72">
        <f t="shared" si="344"/>
        <v>2268.16</v>
      </c>
      <c r="N610" s="72">
        <f t="shared" si="344"/>
        <v>2268.16</v>
      </c>
      <c r="O610" s="72">
        <f t="shared" si="344"/>
        <v>2268.16</v>
      </c>
      <c r="P610" s="72">
        <f t="shared" si="344"/>
        <v>2268.16</v>
      </c>
      <c r="Q610" s="72">
        <f t="shared" si="344"/>
        <v>2268.16</v>
      </c>
      <c r="R610" s="72">
        <f t="shared" si="344"/>
        <v>2268.16</v>
      </c>
      <c r="S610" s="72">
        <f t="shared" si="344"/>
        <v>2268.16</v>
      </c>
      <c r="T610" s="72">
        <f t="shared" si="344"/>
        <v>2268.16</v>
      </c>
      <c r="U610" s="72">
        <f t="shared" si="344"/>
        <v>2268.16</v>
      </c>
      <c r="V610" s="72">
        <f t="shared" si="344"/>
        <v>2268.16</v>
      </c>
      <c r="W610" s="72">
        <f t="shared" si="344"/>
        <v>2268.16</v>
      </c>
      <c r="X610" s="72">
        <f t="shared" si="344"/>
        <v>2268.16</v>
      </c>
      <c r="Y610" s="72">
        <f t="shared" si="344"/>
        <v>2268.16</v>
      </c>
      <c r="Z610" s="50"/>
      <c r="AA610" s="50"/>
    </row>
    <row r="611" spans="1:27" s="10" customFormat="1" ht="25.5" customHeight="1" x14ac:dyDescent="0.2">
      <c r="A611" s="32">
        <v>27</v>
      </c>
      <c r="B611" s="70">
        <f>SUM(B612:B615)</f>
        <v>4776.78</v>
      </c>
      <c r="C611" s="70">
        <f t="shared" ref="C611:Y611" si="345">SUM(C612:C615)</f>
        <v>4790.7</v>
      </c>
      <c r="D611" s="70">
        <f t="shared" si="345"/>
        <v>4731.5</v>
      </c>
      <c r="E611" s="70">
        <f t="shared" si="345"/>
        <v>4744.3500000000004</v>
      </c>
      <c r="F611" s="70">
        <f t="shared" si="345"/>
        <v>4799.9400000000005</v>
      </c>
      <c r="G611" s="70">
        <f t="shared" si="345"/>
        <v>4859.91</v>
      </c>
      <c r="H611" s="70">
        <f t="shared" si="345"/>
        <v>4884.4599999999991</v>
      </c>
      <c r="I611" s="70">
        <f t="shared" si="345"/>
        <v>4912.8899999999994</v>
      </c>
      <c r="J611" s="70">
        <f t="shared" si="345"/>
        <v>4931.7299999999996</v>
      </c>
      <c r="K611" s="70">
        <f t="shared" si="345"/>
        <v>4922.93</v>
      </c>
      <c r="L611" s="70">
        <f t="shared" si="345"/>
        <v>4906.6299999999992</v>
      </c>
      <c r="M611" s="70">
        <f t="shared" si="345"/>
        <v>4908.83</v>
      </c>
      <c r="N611" s="70">
        <f t="shared" si="345"/>
        <v>4910.8999999999996</v>
      </c>
      <c r="O611" s="70">
        <f t="shared" si="345"/>
        <v>4899.49</v>
      </c>
      <c r="P611" s="70">
        <f t="shared" si="345"/>
        <v>4926.03</v>
      </c>
      <c r="Q611" s="70">
        <f t="shared" si="345"/>
        <v>4959.1900000000005</v>
      </c>
      <c r="R611" s="70">
        <f t="shared" si="345"/>
        <v>4988.1499999999996</v>
      </c>
      <c r="S611" s="70">
        <f t="shared" si="345"/>
        <v>4978.58</v>
      </c>
      <c r="T611" s="70">
        <f t="shared" si="345"/>
        <v>4921.7700000000004</v>
      </c>
      <c r="U611" s="70">
        <f t="shared" si="345"/>
        <v>4790.8599999999997</v>
      </c>
      <c r="V611" s="70">
        <f t="shared" si="345"/>
        <v>4803.67</v>
      </c>
      <c r="W611" s="70">
        <f t="shared" si="345"/>
        <v>4899.4799999999996</v>
      </c>
      <c r="X611" s="70">
        <f t="shared" si="345"/>
        <v>4814.6000000000004</v>
      </c>
      <c r="Y611" s="70">
        <f t="shared" si="345"/>
        <v>4744.78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2">
        <f t="shared" ref="B612:Y612" si="346">B296</f>
        <v>1805.29</v>
      </c>
      <c r="C612" s="72">
        <f t="shared" si="346"/>
        <v>1819.21</v>
      </c>
      <c r="D612" s="72">
        <f t="shared" si="346"/>
        <v>1760.01</v>
      </c>
      <c r="E612" s="72">
        <f t="shared" si="346"/>
        <v>1772.86</v>
      </c>
      <c r="F612" s="72">
        <f t="shared" si="346"/>
        <v>1828.45</v>
      </c>
      <c r="G612" s="72">
        <f t="shared" si="346"/>
        <v>1888.42</v>
      </c>
      <c r="H612" s="72">
        <f t="shared" si="346"/>
        <v>1912.97</v>
      </c>
      <c r="I612" s="72">
        <f t="shared" si="346"/>
        <v>1941.4</v>
      </c>
      <c r="J612" s="72">
        <f t="shared" si="346"/>
        <v>1960.24</v>
      </c>
      <c r="K612" s="72">
        <f t="shared" si="346"/>
        <v>1951.44</v>
      </c>
      <c r="L612" s="72">
        <f t="shared" si="346"/>
        <v>1935.14</v>
      </c>
      <c r="M612" s="72">
        <f t="shared" si="346"/>
        <v>1937.34</v>
      </c>
      <c r="N612" s="72">
        <f t="shared" si="346"/>
        <v>1939.41</v>
      </c>
      <c r="O612" s="72">
        <f t="shared" si="346"/>
        <v>1928</v>
      </c>
      <c r="P612" s="72">
        <f t="shared" si="346"/>
        <v>1954.54</v>
      </c>
      <c r="Q612" s="72">
        <f t="shared" si="346"/>
        <v>1987.7</v>
      </c>
      <c r="R612" s="72">
        <f t="shared" si="346"/>
        <v>2016.66</v>
      </c>
      <c r="S612" s="72">
        <f t="shared" si="346"/>
        <v>2007.09</v>
      </c>
      <c r="T612" s="72">
        <f t="shared" si="346"/>
        <v>1950.28</v>
      </c>
      <c r="U612" s="72">
        <f t="shared" si="346"/>
        <v>1819.37</v>
      </c>
      <c r="V612" s="72">
        <f t="shared" si="346"/>
        <v>1832.18</v>
      </c>
      <c r="W612" s="72">
        <f t="shared" si="346"/>
        <v>1927.99</v>
      </c>
      <c r="X612" s="72">
        <f t="shared" si="346"/>
        <v>1843.11</v>
      </c>
      <c r="Y612" s="72">
        <f t="shared" si="346"/>
        <v>1773.29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1">
        <f>B608</f>
        <v>698.52</v>
      </c>
      <c r="C613" s="71">
        <f t="shared" ref="C613:Y615" si="347">C608</f>
        <v>698.52</v>
      </c>
      <c r="D613" s="71">
        <f t="shared" si="347"/>
        <v>698.52</v>
      </c>
      <c r="E613" s="71">
        <f t="shared" si="347"/>
        <v>698.52</v>
      </c>
      <c r="F613" s="71">
        <f t="shared" si="347"/>
        <v>698.52</v>
      </c>
      <c r="G613" s="71">
        <f t="shared" si="347"/>
        <v>698.52</v>
      </c>
      <c r="H613" s="71">
        <f t="shared" si="347"/>
        <v>698.52</v>
      </c>
      <c r="I613" s="71">
        <f t="shared" si="347"/>
        <v>698.52</v>
      </c>
      <c r="J613" s="71">
        <f t="shared" si="347"/>
        <v>698.52</v>
      </c>
      <c r="K613" s="71">
        <f t="shared" si="347"/>
        <v>698.52</v>
      </c>
      <c r="L613" s="71">
        <f t="shared" si="347"/>
        <v>698.52</v>
      </c>
      <c r="M613" s="71">
        <f t="shared" si="347"/>
        <v>698.52</v>
      </c>
      <c r="N613" s="71">
        <f t="shared" si="347"/>
        <v>698.52</v>
      </c>
      <c r="O613" s="71">
        <f t="shared" si="347"/>
        <v>698.52</v>
      </c>
      <c r="P613" s="71">
        <f t="shared" si="347"/>
        <v>698.52</v>
      </c>
      <c r="Q613" s="71">
        <f t="shared" si="347"/>
        <v>698.52</v>
      </c>
      <c r="R613" s="71">
        <f t="shared" si="347"/>
        <v>698.52</v>
      </c>
      <c r="S613" s="71">
        <f t="shared" si="347"/>
        <v>698.52</v>
      </c>
      <c r="T613" s="71">
        <f t="shared" si="347"/>
        <v>698.52</v>
      </c>
      <c r="U613" s="71">
        <f t="shared" si="347"/>
        <v>698.52</v>
      </c>
      <c r="V613" s="71">
        <f t="shared" si="347"/>
        <v>698.52</v>
      </c>
      <c r="W613" s="71">
        <f t="shared" si="347"/>
        <v>698.52</v>
      </c>
      <c r="X613" s="71">
        <f t="shared" si="347"/>
        <v>698.52</v>
      </c>
      <c r="Y613" s="71">
        <f t="shared" si="347"/>
        <v>698.52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3">
        <f>B609</f>
        <v>4.8099999999999996</v>
      </c>
      <c r="C614" s="73">
        <f t="shared" si="347"/>
        <v>4.8099999999999996</v>
      </c>
      <c r="D614" s="73">
        <f t="shared" si="347"/>
        <v>4.8099999999999996</v>
      </c>
      <c r="E614" s="73">
        <f t="shared" si="347"/>
        <v>4.8099999999999996</v>
      </c>
      <c r="F614" s="73">
        <f t="shared" si="347"/>
        <v>4.8099999999999996</v>
      </c>
      <c r="G614" s="73">
        <f t="shared" si="347"/>
        <v>4.8099999999999996</v>
      </c>
      <c r="H614" s="73">
        <f t="shared" si="347"/>
        <v>4.8099999999999996</v>
      </c>
      <c r="I614" s="73">
        <f t="shared" si="347"/>
        <v>4.8099999999999996</v>
      </c>
      <c r="J614" s="73">
        <f t="shared" si="347"/>
        <v>4.8099999999999996</v>
      </c>
      <c r="K614" s="73">
        <f t="shared" si="347"/>
        <v>4.8099999999999996</v>
      </c>
      <c r="L614" s="73">
        <f t="shared" si="347"/>
        <v>4.8099999999999996</v>
      </c>
      <c r="M614" s="73">
        <f t="shared" si="347"/>
        <v>4.8099999999999996</v>
      </c>
      <c r="N614" s="73">
        <f t="shared" si="347"/>
        <v>4.8099999999999996</v>
      </c>
      <c r="O614" s="73">
        <f t="shared" si="347"/>
        <v>4.8099999999999996</v>
      </c>
      <c r="P614" s="73">
        <f t="shared" si="347"/>
        <v>4.8099999999999996</v>
      </c>
      <c r="Q614" s="73">
        <f t="shared" si="347"/>
        <v>4.8099999999999996</v>
      </c>
      <c r="R614" s="73">
        <f t="shared" si="347"/>
        <v>4.8099999999999996</v>
      </c>
      <c r="S614" s="73">
        <f t="shared" si="347"/>
        <v>4.8099999999999996</v>
      </c>
      <c r="T614" s="73">
        <f t="shared" si="347"/>
        <v>4.8099999999999996</v>
      </c>
      <c r="U614" s="73">
        <f t="shared" si="347"/>
        <v>4.8099999999999996</v>
      </c>
      <c r="V614" s="73">
        <f t="shared" si="347"/>
        <v>4.8099999999999996</v>
      </c>
      <c r="W614" s="73">
        <f t="shared" si="347"/>
        <v>4.8099999999999996</v>
      </c>
      <c r="X614" s="73">
        <f t="shared" si="347"/>
        <v>4.8099999999999996</v>
      </c>
      <c r="Y614" s="73">
        <f t="shared" si="347"/>
        <v>4.8099999999999996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2">
        <f>B610</f>
        <v>2268.16</v>
      </c>
      <c r="C615" s="72">
        <f t="shared" si="347"/>
        <v>2268.16</v>
      </c>
      <c r="D615" s="72">
        <f t="shared" si="347"/>
        <v>2268.16</v>
      </c>
      <c r="E615" s="72">
        <f t="shared" si="347"/>
        <v>2268.16</v>
      </c>
      <c r="F615" s="72">
        <f t="shared" si="347"/>
        <v>2268.16</v>
      </c>
      <c r="G615" s="72">
        <f t="shared" si="347"/>
        <v>2268.16</v>
      </c>
      <c r="H615" s="72">
        <f t="shared" si="347"/>
        <v>2268.16</v>
      </c>
      <c r="I615" s="72">
        <f t="shared" si="347"/>
        <v>2268.16</v>
      </c>
      <c r="J615" s="72">
        <f t="shared" si="347"/>
        <v>2268.16</v>
      </c>
      <c r="K615" s="72">
        <f t="shared" si="347"/>
        <v>2268.16</v>
      </c>
      <c r="L615" s="72">
        <f t="shared" si="347"/>
        <v>2268.16</v>
      </c>
      <c r="M615" s="72">
        <f t="shared" si="347"/>
        <v>2268.16</v>
      </c>
      <c r="N615" s="72">
        <f t="shared" si="347"/>
        <v>2268.16</v>
      </c>
      <c r="O615" s="72">
        <f t="shared" si="347"/>
        <v>2268.16</v>
      </c>
      <c r="P615" s="72">
        <f t="shared" si="347"/>
        <v>2268.16</v>
      </c>
      <c r="Q615" s="72">
        <f t="shared" si="347"/>
        <v>2268.16</v>
      </c>
      <c r="R615" s="72">
        <f t="shared" si="347"/>
        <v>2268.16</v>
      </c>
      <c r="S615" s="72">
        <f t="shared" si="347"/>
        <v>2268.16</v>
      </c>
      <c r="T615" s="72">
        <f t="shared" si="347"/>
        <v>2268.16</v>
      </c>
      <c r="U615" s="72">
        <f t="shared" si="347"/>
        <v>2268.16</v>
      </c>
      <c r="V615" s="72">
        <f t="shared" si="347"/>
        <v>2268.16</v>
      </c>
      <c r="W615" s="72">
        <f t="shared" si="347"/>
        <v>2268.16</v>
      </c>
      <c r="X615" s="72">
        <f t="shared" si="347"/>
        <v>2268.16</v>
      </c>
      <c r="Y615" s="72">
        <f t="shared" si="347"/>
        <v>2268.16</v>
      </c>
      <c r="Z615" s="50"/>
      <c r="AA615" s="50"/>
    </row>
    <row r="616" spans="1:27" s="10" customFormat="1" ht="25.5" customHeight="1" x14ac:dyDescent="0.2">
      <c r="A616" s="32">
        <v>28</v>
      </c>
      <c r="B616" s="70">
        <f>SUM(B617:B620)</f>
        <v>4738.68</v>
      </c>
      <c r="C616" s="70">
        <f t="shared" ref="C616:Y616" si="348">SUM(C617:C620)</f>
        <v>4748.37</v>
      </c>
      <c r="D616" s="70">
        <f t="shared" si="348"/>
        <v>4709.8099999999995</v>
      </c>
      <c r="E616" s="70">
        <f t="shared" si="348"/>
        <v>4739.6299999999992</v>
      </c>
      <c r="F616" s="70">
        <f t="shared" si="348"/>
        <v>4749.62</v>
      </c>
      <c r="G616" s="70">
        <f t="shared" si="348"/>
        <v>4803.84</v>
      </c>
      <c r="H616" s="70">
        <f t="shared" si="348"/>
        <v>4815.2899999999991</v>
      </c>
      <c r="I616" s="70">
        <f t="shared" si="348"/>
        <v>4811.84</v>
      </c>
      <c r="J616" s="70">
        <f t="shared" si="348"/>
        <v>4815.24</v>
      </c>
      <c r="K616" s="70">
        <f t="shared" si="348"/>
        <v>4798.5200000000004</v>
      </c>
      <c r="L616" s="70">
        <f t="shared" si="348"/>
        <v>4763.66</v>
      </c>
      <c r="M616" s="70">
        <f t="shared" si="348"/>
        <v>4771.41</v>
      </c>
      <c r="N616" s="70">
        <f t="shared" si="348"/>
        <v>4769.41</v>
      </c>
      <c r="O616" s="70">
        <f t="shared" si="348"/>
        <v>4778.7999999999993</v>
      </c>
      <c r="P616" s="70">
        <f t="shared" si="348"/>
        <v>4794.2199999999993</v>
      </c>
      <c r="Q616" s="70">
        <f t="shared" si="348"/>
        <v>4857.25</v>
      </c>
      <c r="R616" s="70">
        <f t="shared" si="348"/>
        <v>4861.4400000000005</v>
      </c>
      <c r="S616" s="70">
        <f t="shared" si="348"/>
        <v>4859.6499999999996</v>
      </c>
      <c r="T616" s="70">
        <f t="shared" si="348"/>
        <v>4814.5399999999991</v>
      </c>
      <c r="U616" s="70">
        <f t="shared" si="348"/>
        <v>4753.7099999999991</v>
      </c>
      <c r="V616" s="70">
        <f t="shared" si="348"/>
        <v>4757.7700000000004</v>
      </c>
      <c r="W616" s="70">
        <f t="shared" si="348"/>
        <v>4803.6299999999992</v>
      </c>
      <c r="X616" s="70">
        <f t="shared" si="348"/>
        <v>4765.9400000000005</v>
      </c>
      <c r="Y616" s="70">
        <f t="shared" si="348"/>
        <v>4730.33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2">
        <f t="shared" ref="B617:Y617" si="349">B301</f>
        <v>1767.19</v>
      </c>
      <c r="C617" s="72">
        <f t="shared" si="349"/>
        <v>1776.88</v>
      </c>
      <c r="D617" s="72">
        <f t="shared" si="349"/>
        <v>1738.32</v>
      </c>
      <c r="E617" s="72">
        <f t="shared" si="349"/>
        <v>1768.14</v>
      </c>
      <c r="F617" s="72">
        <f t="shared" si="349"/>
        <v>1778.13</v>
      </c>
      <c r="G617" s="72">
        <f t="shared" si="349"/>
        <v>1832.35</v>
      </c>
      <c r="H617" s="72">
        <f t="shared" si="349"/>
        <v>1843.8</v>
      </c>
      <c r="I617" s="72">
        <f t="shared" si="349"/>
        <v>1840.35</v>
      </c>
      <c r="J617" s="72">
        <f t="shared" si="349"/>
        <v>1843.75</v>
      </c>
      <c r="K617" s="72">
        <f t="shared" si="349"/>
        <v>1827.03</v>
      </c>
      <c r="L617" s="72">
        <f t="shared" si="349"/>
        <v>1792.17</v>
      </c>
      <c r="M617" s="72">
        <f t="shared" si="349"/>
        <v>1799.92</v>
      </c>
      <c r="N617" s="72">
        <f t="shared" si="349"/>
        <v>1797.92</v>
      </c>
      <c r="O617" s="72">
        <f t="shared" si="349"/>
        <v>1807.31</v>
      </c>
      <c r="P617" s="72">
        <f t="shared" si="349"/>
        <v>1822.73</v>
      </c>
      <c r="Q617" s="72">
        <f t="shared" si="349"/>
        <v>1885.76</v>
      </c>
      <c r="R617" s="72">
        <f t="shared" si="349"/>
        <v>1889.95</v>
      </c>
      <c r="S617" s="72">
        <f t="shared" si="349"/>
        <v>1888.16</v>
      </c>
      <c r="T617" s="72">
        <f t="shared" si="349"/>
        <v>1843.05</v>
      </c>
      <c r="U617" s="72">
        <f t="shared" si="349"/>
        <v>1782.22</v>
      </c>
      <c r="V617" s="72">
        <f t="shared" si="349"/>
        <v>1786.28</v>
      </c>
      <c r="W617" s="72">
        <f t="shared" si="349"/>
        <v>1832.14</v>
      </c>
      <c r="X617" s="72">
        <f t="shared" si="349"/>
        <v>1794.45</v>
      </c>
      <c r="Y617" s="72">
        <f t="shared" si="349"/>
        <v>1758.84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1">
        <f>B613</f>
        <v>698.52</v>
      </c>
      <c r="C618" s="71">
        <f t="shared" ref="C618:Y620" si="350">C613</f>
        <v>698.52</v>
      </c>
      <c r="D618" s="71">
        <f t="shared" si="350"/>
        <v>698.52</v>
      </c>
      <c r="E618" s="71">
        <f t="shared" si="350"/>
        <v>698.52</v>
      </c>
      <c r="F618" s="71">
        <f t="shared" si="350"/>
        <v>698.52</v>
      </c>
      <c r="G618" s="71">
        <f t="shared" si="350"/>
        <v>698.52</v>
      </c>
      <c r="H618" s="71">
        <f t="shared" si="350"/>
        <v>698.52</v>
      </c>
      <c r="I618" s="71">
        <f t="shared" si="350"/>
        <v>698.52</v>
      </c>
      <c r="J618" s="71">
        <f t="shared" si="350"/>
        <v>698.52</v>
      </c>
      <c r="K618" s="71">
        <f t="shared" si="350"/>
        <v>698.52</v>
      </c>
      <c r="L618" s="71">
        <f t="shared" si="350"/>
        <v>698.52</v>
      </c>
      <c r="M618" s="71">
        <f t="shared" si="350"/>
        <v>698.52</v>
      </c>
      <c r="N618" s="71">
        <f t="shared" si="350"/>
        <v>698.52</v>
      </c>
      <c r="O618" s="71">
        <f t="shared" si="350"/>
        <v>698.52</v>
      </c>
      <c r="P618" s="71">
        <f t="shared" si="350"/>
        <v>698.52</v>
      </c>
      <c r="Q618" s="71">
        <f t="shared" si="350"/>
        <v>698.52</v>
      </c>
      <c r="R618" s="71">
        <f t="shared" si="350"/>
        <v>698.52</v>
      </c>
      <c r="S618" s="71">
        <f t="shared" si="350"/>
        <v>698.52</v>
      </c>
      <c r="T618" s="71">
        <f t="shared" si="350"/>
        <v>698.52</v>
      </c>
      <c r="U618" s="71">
        <f t="shared" si="350"/>
        <v>698.52</v>
      </c>
      <c r="V618" s="71">
        <f t="shared" si="350"/>
        <v>698.52</v>
      </c>
      <c r="W618" s="71">
        <f t="shared" si="350"/>
        <v>698.52</v>
      </c>
      <c r="X618" s="71">
        <f t="shared" si="350"/>
        <v>698.52</v>
      </c>
      <c r="Y618" s="71">
        <f t="shared" si="350"/>
        <v>698.52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3">
        <f>B614</f>
        <v>4.8099999999999996</v>
      </c>
      <c r="C619" s="73">
        <f t="shared" si="350"/>
        <v>4.8099999999999996</v>
      </c>
      <c r="D619" s="73">
        <f t="shared" si="350"/>
        <v>4.8099999999999996</v>
      </c>
      <c r="E619" s="73">
        <f t="shared" si="350"/>
        <v>4.8099999999999996</v>
      </c>
      <c r="F619" s="73">
        <f t="shared" si="350"/>
        <v>4.8099999999999996</v>
      </c>
      <c r="G619" s="73">
        <f t="shared" si="350"/>
        <v>4.8099999999999996</v>
      </c>
      <c r="H619" s="73">
        <f t="shared" si="350"/>
        <v>4.8099999999999996</v>
      </c>
      <c r="I619" s="73">
        <f t="shared" si="350"/>
        <v>4.8099999999999996</v>
      </c>
      <c r="J619" s="73">
        <f t="shared" si="350"/>
        <v>4.8099999999999996</v>
      </c>
      <c r="K619" s="73">
        <f t="shared" si="350"/>
        <v>4.8099999999999996</v>
      </c>
      <c r="L619" s="73">
        <f t="shared" si="350"/>
        <v>4.8099999999999996</v>
      </c>
      <c r="M619" s="73">
        <f t="shared" si="350"/>
        <v>4.8099999999999996</v>
      </c>
      <c r="N619" s="73">
        <f t="shared" si="350"/>
        <v>4.8099999999999996</v>
      </c>
      <c r="O619" s="73">
        <f t="shared" si="350"/>
        <v>4.8099999999999996</v>
      </c>
      <c r="P619" s="73">
        <f t="shared" si="350"/>
        <v>4.8099999999999996</v>
      </c>
      <c r="Q619" s="73">
        <f t="shared" si="350"/>
        <v>4.8099999999999996</v>
      </c>
      <c r="R619" s="73">
        <f t="shared" si="350"/>
        <v>4.8099999999999996</v>
      </c>
      <c r="S619" s="73">
        <f t="shared" si="350"/>
        <v>4.8099999999999996</v>
      </c>
      <c r="T619" s="73">
        <f t="shared" si="350"/>
        <v>4.8099999999999996</v>
      </c>
      <c r="U619" s="73">
        <f t="shared" si="350"/>
        <v>4.8099999999999996</v>
      </c>
      <c r="V619" s="73">
        <f t="shared" si="350"/>
        <v>4.8099999999999996</v>
      </c>
      <c r="W619" s="73">
        <f t="shared" si="350"/>
        <v>4.8099999999999996</v>
      </c>
      <c r="X619" s="73">
        <f t="shared" si="350"/>
        <v>4.8099999999999996</v>
      </c>
      <c r="Y619" s="73">
        <f t="shared" si="350"/>
        <v>4.8099999999999996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2">
        <f>B615</f>
        <v>2268.16</v>
      </c>
      <c r="C620" s="72">
        <f t="shared" si="350"/>
        <v>2268.16</v>
      </c>
      <c r="D620" s="72">
        <f t="shared" si="350"/>
        <v>2268.16</v>
      </c>
      <c r="E620" s="72">
        <f t="shared" si="350"/>
        <v>2268.16</v>
      </c>
      <c r="F620" s="72">
        <f t="shared" si="350"/>
        <v>2268.16</v>
      </c>
      <c r="G620" s="72">
        <f t="shared" si="350"/>
        <v>2268.16</v>
      </c>
      <c r="H620" s="72">
        <f t="shared" si="350"/>
        <v>2268.16</v>
      </c>
      <c r="I620" s="72">
        <f t="shared" si="350"/>
        <v>2268.16</v>
      </c>
      <c r="J620" s="72">
        <f t="shared" si="350"/>
        <v>2268.16</v>
      </c>
      <c r="K620" s="72">
        <f t="shared" si="350"/>
        <v>2268.16</v>
      </c>
      <c r="L620" s="72">
        <f t="shared" si="350"/>
        <v>2268.16</v>
      </c>
      <c r="M620" s="72">
        <f t="shared" si="350"/>
        <v>2268.16</v>
      </c>
      <c r="N620" s="72">
        <f t="shared" si="350"/>
        <v>2268.16</v>
      </c>
      <c r="O620" s="72">
        <f t="shared" si="350"/>
        <v>2268.16</v>
      </c>
      <c r="P620" s="72">
        <f t="shared" si="350"/>
        <v>2268.16</v>
      </c>
      <c r="Q620" s="72">
        <f t="shared" si="350"/>
        <v>2268.16</v>
      </c>
      <c r="R620" s="72">
        <f t="shared" si="350"/>
        <v>2268.16</v>
      </c>
      <c r="S620" s="72">
        <f t="shared" si="350"/>
        <v>2268.16</v>
      </c>
      <c r="T620" s="72">
        <f t="shared" si="350"/>
        <v>2268.16</v>
      </c>
      <c r="U620" s="72">
        <f t="shared" si="350"/>
        <v>2268.16</v>
      </c>
      <c r="V620" s="72">
        <f t="shared" si="350"/>
        <v>2268.16</v>
      </c>
      <c r="W620" s="72">
        <f t="shared" si="350"/>
        <v>2268.16</v>
      </c>
      <c r="X620" s="72">
        <f t="shared" si="350"/>
        <v>2268.16</v>
      </c>
      <c r="Y620" s="72">
        <f t="shared" si="350"/>
        <v>2268.16</v>
      </c>
      <c r="Z620" s="50"/>
      <c r="AA620" s="50"/>
    </row>
    <row r="621" spans="1:27" s="10" customFormat="1" ht="25.5" customHeight="1" x14ac:dyDescent="0.2">
      <c r="A621" s="32">
        <v>29</v>
      </c>
      <c r="B621" s="70">
        <f>SUM(B622:B625)</f>
        <v>4732.5</v>
      </c>
      <c r="C621" s="70">
        <f t="shared" ref="C621:Y621" si="351">SUM(C622:C625)</f>
        <v>4682.3999999999996</v>
      </c>
      <c r="D621" s="70">
        <f t="shared" si="351"/>
        <v>4662.66</v>
      </c>
      <c r="E621" s="70">
        <f t="shared" si="351"/>
        <v>4736.24</v>
      </c>
      <c r="F621" s="70">
        <f t="shared" si="351"/>
        <v>4920.6099999999997</v>
      </c>
      <c r="G621" s="70">
        <f t="shared" si="351"/>
        <v>4968.62</v>
      </c>
      <c r="H621" s="70">
        <f t="shared" si="351"/>
        <v>5010.74</v>
      </c>
      <c r="I621" s="70">
        <f t="shared" si="351"/>
        <v>5015.58</v>
      </c>
      <c r="J621" s="70">
        <f t="shared" si="351"/>
        <v>5069.43</v>
      </c>
      <c r="K621" s="70">
        <f t="shared" si="351"/>
        <v>5059.1000000000004</v>
      </c>
      <c r="L621" s="70">
        <f t="shared" si="351"/>
        <v>5031.75</v>
      </c>
      <c r="M621" s="70">
        <f t="shared" si="351"/>
        <v>5019.9599999999991</v>
      </c>
      <c r="N621" s="70">
        <f t="shared" si="351"/>
        <v>5033.7199999999993</v>
      </c>
      <c r="O621" s="70">
        <f t="shared" si="351"/>
        <v>5045</v>
      </c>
      <c r="P621" s="70">
        <f t="shared" si="351"/>
        <v>5057.3799999999992</v>
      </c>
      <c r="Q621" s="70">
        <f t="shared" si="351"/>
        <v>5201.1499999999996</v>
      </c>
      <c r="R621" s="70">
        <f t="shared" si="351"/>
        <v>5129.2299999999996</v>
      </c>
      <c r="S621" s="70">
        <f t="shared" si="351"/>
        <v>5129.7</v>
      </c>
      <c r="T621" s="70">
        <f t="shared" si="351"/>
        <v>5091.1299999999992</v>
      </c>
      <c r="U621" s="70">
        <f t="shared" si="351"/>
        <v>5004.01</v>
      </c>
      <c r="V621" s="70">
        <f t="shared" si="351"/>
        <v>4918.7</v>
      </c>
      <c r="W621" s="70">
        <f t="shared" si="351"/>
        <v>4849.0200000000004</v>
      </c>
      <c r="X621" s="70">
        <f t="shared" si="351"/>
        <v>4784.87</v>
      </c>
      <c r="Y621" s="70">
        <f t="shared" si="351"/>
        <v>4660.4599999999991</v>
      </c>
      <c r="Z621" s="51"/>
      <c r="AA621" s="51"/>
    </row>
    <row r="622" spans="1:27" s="13" customFormat="1" ht="25.5" customHeight="1" outlineLevel="1" x14ac:dyDescent="0.2">
      <c r="A622" s="48" t="s">
        <v>31</v>
      </c>
      <c r="B622" s="72">
        <f t="shared" ref="B622:Y622" si="352">B306</f>
        <v>1761.01</v>
      </c>
      <c r="C622" s="72">
        <f t="shared" si="352"/>
        <v>1710.91</v>
      </c>
      <c r="D622" s="72">
        <f t="shared" si="352"/>
        <v>1691.17</v>
      </c>
      <c r="E622" s="72">
        <f t="shared" si="352"/>
        <v>1764.75</v>
      </c>
      <c r="F622" s="72">
        <f t="shared" si="352"/>
        <v>1949.12</v>
      </c>
      <c r="G622" s="72">
        <f t="shared" si="352"/>
        <v>1997.13</v>
      </c>
      <c r="H622" s="72">
        <f t="shared" si="352"/>
        <v>2039.25</v>
      </c>
      <c r="I622" s="72">
        <f t="shared" si="352"/>
        <v>2044.09</v>
      </c>
      <c r="J622" s="72">
        <f t="shared" si="352"/>
        <v>2097.94</v>
      </c>
      <c r="K622" s="72">
        <f t="shared" si="352"/>
        <v>2087.61</v>
      </c>
      <c r="L622" s="72">
        <f t="shared" si="352"/>
        <v>2060.2600000000002</v>
      </c>
      <c r="M622" s="72">
        <f t="shared" si="352"/>
        <v>2048.4699999999998</v>
      </c>
      <c r="N622" s="72">
        <f t="shared" si="352"/>
        <v>2062.23</v>
      </c>
      <c r="O622" s="72">
        <f t="shared" si="352"/>
        <v>2073.5100000000002</v>
      </c>
      <c r="P622" s="72">
        <f t="shared" si="352"/>
        <v>2085.89</v>
      </c>
      <c r="Q622" s="72">
        <f t="shared" si="352"/>
        <v>2229.66</v>
      </c>
      <c r="R622" s="72">
        <f t="shared" si="352"/>
        <v>2157.7399999999998</v>
      </c>
      <c r="S622" s="72">
        <f t="shared" si="352"/>
        <v>2158.21</v>
      </c>
      <c r="T622" s="72">
        <f t="shared" si="352"/>
        <v>2119.64</v>
      </c>
      <c r="U622" s="72">
        <f t="shared" si="352"/>
        <v>2032.52</v>
      </c>
      <c r="V622" s="72">
        <f t="shared" si="352"/>
        <v>1947.21</v>
      </c>
      <c r="W622" s="72">
        <f t="shared" si="352"/>
        <v>1877.53</v>
      </c>
      <c r="X622" s="72">
        <f t="shared" si="352"/>
        <v>1813.38</v>
      </c>
      <c r="Y622" s="72">
        <f t="shared" si="352"/>
        <v>1688.97</v>
      </c>
      <c r="Z622" s="50"/>
      <c r="AA622" s="50"/>
    </row>
    <row r="623" spans="1:27" s="13" customFormat="1" ht="25.5" customHeight="1" outlineLevel="1" x14ac:dyDescent="0.25">
      <c r="A623" s="48" t="s">
        <v>32</v>
      </c>
      <c r="B623" s="71">
        <f>B618</f>
        <v>698.52</v>
      </c>
      <c r="C623" s="71">
        <f t="shared" ref="C623:Y625" si="353">C618</f>
        <v>698.52</v>
      </c>
      <c r="D623" s="71">
        <f t="shared" si="353"/>
        <v>698.52</v>
      </c>
      <c r="E623" s="71">
        <f t="shared" si="353"/>
        <v>698.52</v>
      </c>
      <c r="F623" s="71">
        <f t="shared" si="353"/>
        <v>698.52</v>
      </c>
      <c r="G623" s="71">
        <f t="shared" si="353"/>
        <v>698.52</v>
      </c>
      <c r="H623" s="71">
        <f t="shared" si="353"/>
        <v>698.52</v>
      </c>
      <c r="I623" s="71">
        <f t="shared" si="353"/>
        <v>698.52</v>
      </c>
      <c r="J623" s="71">
        <f t="shared" si="353"/>
        <v>698.52</v>
      </c>
      <c r="K623" s="71">
        <f t="shared" si="353"/>
        <v>698.52</v>
      </c>
      <c r="L623" s="71">
        <f t="shared" si="353"/>
        <v>698.52</v>
      </c>
      <c r="M623" s="71">
        <f t="shared" si="353"/>
        <v>698.52</v>
      </c>
      <c r="N623" s="71">
        <f t="shared" si="353"/>
        <v>698.52</v>
      </c>
      <c r="O623" s="71">
        <f t="shared" si="353"/>
        <v>698.52</v>
      </c>
      <c r="P623" s="71">
        <f t="shared" si="353"/>
        <v>698.52</v>
      </c>
      <c r="Q623" s="71">
        <f t="shared" si="353"/>
        <v>698.52</v>
      </c>
      <c r="R623" s="71">
        <f t="shared" si="353"/>
        <v>698.52</v>
      </c>
      <c r="S623" s="71">
        <f t="shared" si="353"/>
        <v>698.52</v>
      </c>
      <c r="T623" s="71">
        <f t="shared" si="353"/>
        <v>698.52</v>
      </c>
      <c r="U623" s="71">
        <f t="shared" si="353"/>
        <v>698.52</v>
      </c>
      <c r="V623" s="71">
        <f t="shared" si="353"/>
        <v>698.52</v>
      </c>
      <c r="W623" s="71">
        <f t="shared" si="353"/>
        <v>698.52</v>
      </c>
      <c r="X623" s="71">
        <f t="shared" si="353"/>
        <v>698.52</v>
      </c>
      <c r="Y623" s="71">
        <f t="shared" si="353"/>
        <v>698.52</v>
      </c>
      <c r="Z623" s="50"/>
      <c r="AA623" s="50"/>
    </row>
    <row r="624" spans="1:27" s="13" customFormat="1" ht="33" customHeight="1" outlineLevel="1" x14ac:dyDescent="0.2">
      <c r="A624" s="48" t="s">
        <v>33</v>
      </c>
      <c r="B624" s="73">
        <f>B619</f>
        <v>4.8099999999999996</v>
      </c>
      <c r="C624" s="73">
        <f t="shared" si="353"/>
        <v>4.8099999999999996</v>
      </c>
      <c r="D624" s="73">
        <f t="shared" si="353"/>
        <v>4.8099999999999996</v>
      </c>
      <c r="E624" s="73">
        <f t="shared" si="353"/>
        <v>4.8099999999999996</v>
      </c>
      <c r="F624" s="73">
        <f t="shared" si="353"/>
        <v>4.8099999999999996</v>
      </c>
      <c r="G624" s="73">
        <f t="shared" si="353"/>
        <v>4.8099999999999996</v>
      </c>
      <c r="H624" s="73">
        <f t="shared" si="353"/>
        <v>4.8099999999999996</v>
      </c>
      <c r="I624" s="73">
        <f t="shared" si="353"/>
        <v>4.8099999999999996</v>
      </c>
      <c r="J624" s="73">
        <f t="shared" si="353"/>
        <v>4.8099999999999996</v>
      </c>
      <c r="K624" s="73">
        <f t="shared" si="353"/>
        <v>4.8099999999999996</v>
      </c>
      <c r="L624" s="73">
        <f t="shared" si="353"/>
        <v>4.8099999999999996</v>
      </c>
      <c r="M624" s="73">
        <f t="shared" si="353"/>
        <v>4.8099999999999996</v>
      </c>
      <c r="N624" s="73">
        <f t="shared" si="353"/>
        <v>4.8099999999999996</v>
      </c>
      <c r="O624" s="73">
        <f t="shared" si="353"/>
        <v>4.8099999999999996</v>
      </c>
      <c r="P624" s="73">
        <f t="shared" si="353"/>
        <v>4.8099999999999996</v>
      </c>
      <c r="Q624" s="73">
        <f t="shared" si="353"/>
        <v>4.8099999999999996</v>
      </c>
      <c r="R624" s="73">
        <f t="shared" si="353"/>
        <v>4.8099999999999996</v>
      </c>
      <c r="S624" s="73">
        <f t="shared" si="353"/>
        <v>4.8099999999999996</v>
      </c>
      <c r="T624" s="73">
        <f t="shared" si="353"/>
        <v>4.8099999999999996</v>
      </c>
      <c r="U624" s="73">
        <f t="shared" si="353"/>
        <v>4.8099999999999996</v>
      </c>
      <c r="V624" s="73">
        <f t="shared" si="353"/>
        <v>4.8099999999999996</v>
      </c>
      <c r="W624" s="73">
        <f t="shared" si="353"/>
        <v>4.8099999999999996</v>
      </c>
      <c r="X624" s="73">
        <f t="shared" si="353"/>
        <v>4.8099999999999996</v>
      </c>
      <c r="Y624" s="73">
        <f t="shared" si="353"/>
        <v>4.8099999999999996</v>
      </c>
      <c r="Z624" s="50"/>
      <c r="AA624" s="50"/>
    </row>
    <row r="625" spans="1:27" s="13" customFormat="1" ht="25.5" customHeight="1" outlineLevel="1" x14ac:dyDescent="0.2">
      <c r="A625" s="48" t="s">
        <v>34</v>
      </c>
      <c r="B625" s="72">
        <f>B620</f>
        <v>2268.16</v>
      </c>
      <c r="C625" s="72">
        <f t="shared" si="353"/>
        <v>2268.16</v>
      </c>
      <c r="D625" s="72">
        <f t="shared" si="353"/>
        <v>2268.16</v>
      </c>
      <c r="E625" s="72">
        <f t="shared" si="353"/>
        <v>2268.16</v>
      </c>
      <c r="F625" s="72">
        <f t="shared" si="353"/>
        <v>2268.16</v>
      </c>
      <c r="G625" s="72">
        <f t="shared" si="353"/>
        <v>2268.16</v>
      </c>
      <c r="H625" s="72">
        <f t="shared" si="353"/>
        <v>2268.16</v>
      </c>
      <c r="I625" s="72">
        <f t="shared" si="353"/>
        <v>2268.16</v>
      </c>
      <c r="J625" s="72">
        <f t="shared" si="353"/>
        <v>2268.16</v>
      </c>
      <c r="K625" s="72">
        <f t="shared" si="353"/>
        <v>2268.16</v>
      </c>
      <c r="L625" s="72">
        <f t="shared" si="353"/>
        <v>2268.16</v>
      </c>
      <c r="M625" s="72">
        <f t="shared" si="353"/>
        <v>2268.16</v>
      </c>
      <c r="N625" s="72">
        <f t="shared" si="353"/>
        <v>2268.16</v>
      </c>
      <c r="O625" s="72">
        <f t="shared" si="353"/>
        <v>2268.16</v>
      </c>
      <c r="P625" s="72">
        <f t="shared" si="353"/>
        <v>2268.16</v>
      </c>
      <c r="Q625" s="72">
        <f t="shared" si="353"/>
        <v>2268.16</v>
      </c>
      <c r="R625" s="72">
        <f t="shared" si="353"/>
        <v>2268.16</v>
      </c>
      <c r="S625" s="72">
        <f t="shared" si="353"/>
        <v>2268.16</v>
      </c>
      <c r="T625" s="72">
        <f t="shared" si="353"/>
        <v>2268.16</v>
      </c>
      <c r="U625" s="72">
        <f t="shared" si="353"/>
        <v>2268.16</v>
      </c>
      <c r="V625" s="72">
        <f t="shared" si="353"/>
        <v>2268.16</v>
      </c>
      <c r="W625" s="72">
        <f t="shared" si="353"/>
        <v>2268.16</v>
      </c>
      <c r="X625" s="72">
        <f t="shared" si="353"/>
        <v>2268.16</v>
      </c>
      <c r="Y625" s="72">
        <f t="shared" si="353"/>
        <v>2268.16</v>
      </c>
      <c r="Z625" s="50"/>
      <c r="AA625" s="50"/>
    </row>
    <row r="626" spans="1:27" s="10" customFormat="1" ht="25.5" customHeight="1" x14ac:dyDescent="0.2">
      <c r="A626" s="32">
        <v>30</v>
      </c>
      <c r="B626" s="70">
        <f>SUM(B627:B630)</f>
        <v>4788.3099999999995</v>
      </c>
      <c r="C626" s="70">
        <f t="shared" ref="C626:Y626" si="354">SUM(C627:C630)</f>
        <v>4691.51</v>
      </c>
      <c r="D626" s="70">
        <f t="shared" si="354"/>
        <v>4626.53</v>
      </c>
      <c r="E626" s="70">
        <f t="shared" si="354"/>
        <v>4589.0499999999993</v>
      </c>
      <c r="F626" s="70">
        <f t="shared" si="354"/>
        <v>4629.8599999999997</v>
      </c>
      <c r="G626" s="70">
        <f t="shared" si="354"/>
        <v>4777.9599999999991</v>
      </c>
      <c r="H626" s="70">
        <f t="shared" si="354"/>
        <v>4820.5399999999991</v>
      </c>
      <c r="I626" s="70">
        <f t="shared" si="354"/>
        <v>4880.2700000000004</v>
      </c>
      <c r="J626" s="70">
        <f t="shared" si="354"/>
        <v>4971.6299999999992</v>
      </c>
      <c r="K626" s="70">
        <f t="shared" si="354"/>
        <v>4973.8899999999994</v>
      </c>
      <c r="L626" s="70">
        <f t="shared" si="354"/>
        <v>4948.3899999999994</v>
      </c>
      <c r="M626" s="70">
        <f t="shared" si="354"/>
        <v>4954.7700000000004</v>
      </c>
      <c r="N626" s="70">
        <f t="shared" si="354"/>
        <v>4958.34</v>
      </c>
      <c r="O626" s="70">
        <f t="shared" si="354"/>
        <v>4963.68</v>
      </c>
      <c r="P626" s="70">
        <f t="shared" si="354"/>
        <v>4980.4799999999996</v>
      </c>
      <c r="Q626" s="70">
        <f t="shared" si="354"/>
        <v>5002.1499999999996</v>
      </c>
      <c r="R626" s="70">
        <f t="shared" si="354"/>
        <v>5030.67</v>
      </c>
      <c r="S626" s="70">
        <f t="shared" si="354"/>
        <v>5017.91</v>
      </c>
      <c r="T626" s="70">
        <f t="shared" si="354"/>
        <v>4964.9400000000005</v>
      </c>
      <c r="U626" s="70">
        <f t="shared" si="354"/>
        <v>4843.5599999999995</v>
      </c>
      <c r="V626" s="70">
        <f t="shared" si="354"/>
        <v>4837.12</v>
      </c>
      <c r="W626" s="70">
        <f t="shared" si="354"/>
        <v>4887.8999999999996</v>
      </c>
      <c r="X626" s="70">
        <f t="shared" si="354"/>
        <v>4819.42</v>
      </c>
      <c r="Y626" s="70">
        <f t="shared" si="354"/>
        <v>4620.8500000000004</v>
      </c>
      <c r="Z626" s="51"/>
      <c r="AA626" s="51"/>
    </row>
    <row r="627" spans="1:27" s="13" customFormat="1" ht="25.5" customHeight="1" outlineLevel="1" x14ac:dyDescent="0.2">
      <c r="A627" s="48" t="s">
        <v>31</v>
      </c>
      <c r="B627" s="72">
        <f t="shared" ref="B627:Y627" si="355">B311</f>
        <v>1816.82</v>
      </c>
      <c r="C627" s="72">
        <f t="shared" si="355"/>
        <v>1720.02</v>
      </c>
      <c r="D627" s="72">
        <f t="shared" si="355"/>
        <v>1655.04</v>
      </c>
      <c r="E627" s="72">
        <f t="shared" si="355"/>
        <v>1617.56</v>
      </c>
      <c r="F627" s="72">
        <f t="shared" si="355"/>
        <v>1658.37</v>
      </c>
      <c r="G627" s="72">
        <f t="shared" si="355"/>
        <v>1806.47</v>
      </c>
      <c r="H627" s="72">
        <f t="shared" si="355"/>
        <v>1849.05</v>
      </c>
      <c r="I627" s="72">
        <f t="shared" si="355"/>
        <v>1908.78</v>
      </c>
      <c r="J627" s="72">
        <f t="shared" si="355"/>
        <v>2000.14</v>
      </c>
      <c r="K627" s="72">
        <f t="shared" si="355"/>
        <v>2002.4</v>
      </c>
      <c r="L627" s="72">
        <f t="shared" si="355"/>
        <v>1976.9</v>
      </c>
      <c r="M627" s="72">
        <f t="shared" si="355"/>
        <v>1983.28</v>
      </c>
      <c r="N627" s="72">
        <f t="shared" si="355"/>
        <v>1986.85</v>
      </c>
      <c r="O627" s="72">
        <f t="shared" si="355"/>
        <v>1992.19</v>
      </c>
      <c r="P627" s="72">
        <f t="shared" si="355"/>
        <v>2008.99</v>
      </c>
      <c r="Q627" s="72">
        <f t="shared" si="355"/>
        <v>2030.66</v>
      </c>
      <c r="R627" s="72">
        <f t="shared" si="355"/>
        <v>2059.1799999999998</v>
      </c>
      <c r="S627" s="72">
        <f t="shared" si="355"/>
        <v>2046.42</v>
      </c>
      <c r="T627" s="72">
        <f t="shared" si="355"/>
        <v>1993.45</v>
      </c>
      <c r="U627" s="72">
        <f t="shared" si="355"/>
        <v>1872.07</v>
      </c>
      <c r="V627" s="72">
        <f t="shared" si="355"/>
        <v>1865.63</v>
      </c>
      <c r="W627" s="72">
        <f t="shared" si="355"/>
        <v>1916.41</v>
      </c>
      <c r="X627" s="72">
        <f t="shared" si="355"/>
        <v>1847.93</v>
      </c>
      <c r="Y627" s="72">
        <f t="shared" si="355"/>
        <v>1649.36</v>
      </c>
      <c r="Z627" s="50"/>
      <c r="AA627" s="50"/>
    </row>
    <row r="628" spans="1:27" s="13" customFormat="1" ht="25.5" customHeight="1" outlineLevel="1" x14ac:dyDescent="0.25">
      <c r="A628" s="48" t="s">
        <v>32</v>
      </c>
      <c r="B628" s="71">
        <f>B623</f>
        <v>698.52</v>
      </c>
      <c r="C628" s="71">
        <f t="shared" ref="C628:Y630" si="356">C623</f>
        <v>698.52</v>
      </c>
      <c r="D628" s="71">
        <f t="shared" si="356"/>
        <v>698.52</v>
      </c>
      <c r="E628" s="71">
        <f t="shared" si="356"/>
        <v>698.52</v>
      </c>
      <c r="F628" s="71">
        <f t="shared" si="356"/>
        <v>698.52</v>
      </c>
      <c r="G628" s="71">
        <f t="shared" si="356"/>
        <v>698.52</v>
      </c>
      <c r="H628" s="71">
        <f t="shared" si="356"/>
        <v>698.52</v>
      </c>
      <c r="I628" s="71">
        <f t="shared" si="356"/>
        <v>698.52</v>
      </c>
      <c r="J628" s="71">
        <f t="shared" si="356"/>
        <v>698.52</v>
      </c>
      <c r="K628" s="71">
        <f t="shared" si="356"/>
        <v>698.52</v>
      </c>
      <c r="L628" s="71">
        <f t="shared" si="356"/>
        <v>698.52</v>
      </c>
      <c r="M628" s="71">
        <f t="shared" si="356"/>
        <v>698.52</v>
      </c>
      <c r="N628" s="71">
        <f t="shared" si="356"/>
        <v>698.52</v>
      </c>
      <c r="O628" s="71">
        <f t="shared" si="356"/>
        <v>698.52</v>
      </c>
      <c r="P628" s="71">
        <f t="shared" si="356"/>
        <v>698.52</v>
      </c>
      <c r="Q628" s="71">
        <f t="shared" si="356"/>
        <v>698.52</v>
      </c>
      <c r="R628" s="71">
        <f t="shared" si="356"/>
        <v>698.52</v>
      </c>
      <c r="S628" s="71">
        <f t="shared" si="356"/>
        <v>698.52</v>
      </c>
      <c r="T628" s="71">
        <f t="shared" si="356"/>
        <v>698.52</v>
      </c>
      <c r="U628" s="71">
        <f t="shared" si="356"/>
        <v>698.52</v>
      </c>
      <c r="V628" s="71">
        <f t="shared" si="356"/>
        <v>698.52</v>
      </c>
      <c r="W628" s="71">
        <f t="shared" si="356"/>
        <v>698.52</v>
      </c>
      <c r="X628" s="71">
        <f t="shared" si="356"/>
        <v>698.52</v>
      </c>
      <c r="Y628" s="71">
        <f t="shared" si="356"/>
        <v>698.52</v>
      </c>
      <c r="Z628" s="50"/>
      <c r="AA628" s="50"/>
    </row>
    <row r="629" spans="1:27" s="13" customFormat="1" ht="33" customHeight="1" outlineLevel="1" x14ac:dyDescent="0.2">
      <c r="A629" s="48" t="s">
        <v>33</v>
      </c>
      <c r="B629" s="73">
        <f>B624</f>
        <v>4.8099999999999996</v>
      </c>
      <c r="C629" s="73">
        <f t="shared" si="356"/>
        <v>4.8099999999999996</v>
      </c>
      <c r="D629" s="73">
        <f t="shared" si="356"/>
        <v>4.8099999999999996</v>
      </c>
      <c r="E629" s="73">
        <f t="shared" si="356"/>
        <v>4.8099999999999996</v>
      </c>
      <c r="F629" s="73">
        <f t="shared" si="356"/>
        <v>4.8099999999999996</v>
      </c>
      <c r="G629" s="73">
        <f t="shared" si="356"/>
        <v>4.8099999999999996</v>
      </c>
      <c r="H629" s="73">
        <f t="shared" si="356"/>
        <v>4.8099999999999996</v>
      </c>
      <c r="I629" s="73">
        <f t="shared" si="356"/>
        <v>4.8099999999999996</v>
      </c>
      <c r="J629" s="73">
        <f t="shared" si="356"/>
        <v>4.8099999999999996</v>
      </c>
      <c r="K629" s="73">
        <f t="shared" si="356"/>
        <v>4.8099999999999996</v>
      </c>
      <c r="L629" s="73">
        <f t="shared" si="356"/>
        <v>4.8099999999999996</v>
      </c>
      <c r="M629" s="73">
        <f t="shared" si="356"/>
        <v>4.8099999999999996</v>
      </c>
      <c r="N629" s="73">
        <f t="shared" si="356"/>
        <v>4.8099999999999996</v>
      </c>
      <c r="O629" s="73">
        <f t="shared" si="356"/>
        <v>4.8099999999999996</v>
      </c>
      <c r="P629" s="73">
        <f t="shared" si="356"/>
        <v>4.8099999999999996</v>
      </c>
      <c r="Q629" s="73">
        <f t="shared" si="356"/>
        <v>4.8099999999999996</v>
      </c>
      <c r="R629" s="73">
        <f t="shared" si="356"/>
        <v>4.8099999999999996</v>
      </c>
      <c r="S629" s="73">
        <f t="shared" si="356"/>
        <v>4.8099999999999996</v>
      </c>
      <c r="T629" s="73">
        <f t="shared" si="356"/>
        <v>4.8099999999999996</v>
      </c>
      <c r="U629" s="73">
        <f t="shared" si="356"/>
        <v>4.8099999999999996</v>
      </c>
      <c r="V629" s="73">
        <f t="shared" si="356"/>
        <v>4.8099999999999996</v>
      </c>
      <c r="W629" s="73">
        <f t="shared" si="356"/>
        <v>4.8099999999999996</v>
      </c>
      <c r="X629" s="73">
        <f t="shared" si="356"/>
        <v>4.8099999999999996</v>
      </c>
      <c r="Y629" s="73">
        <f t="shared" si="356"/>
        <v>4.8099999999999996</v>
      </c>
      <c r="Z629" s="50"/>
      <c r="AA629" s="50"/>
    </row>
    <row r="630" spans="1:27" s="13" customFormat="1" ht="25.5" customHeight="1" outlineLevel="1" x14ac:dyDescent="0.2">
      <c r="A630" s="48" t="s">
        <v>34</v>
      </c>
      <c r="B630" s="72">
        <f>B625</f>
        <v>2268.16</v>
      </c>
      <c r="C630" s="72">
        <f t="shared" si="356"/>
        <v>2268.16</v>
      </c>
      <c r="D630" s="72">
        <f t="shared" si="356"/>
        <v>2268.16</v>
      </c>
      <c r="E630" s="72">
        <f t="shared" si="356"/>
        <v>2268.16</v>
      </c>
      <c r="F630" s="72">
        <f t="shared" si="356"/>
        <v>2268.16</v>
      </c>
      <c r="G630" s="72">
        <f t="shared" si="356"/>
        <v>2268.16</v>
      </c>
      <c r="H630" s="72">
        <f t="shared" si="356"/>
        <v>2268.16</v>
      </c>
      <c r="I630" s="72">
        <f t="shared" si="356"/>
        <v>2268.16</v>
      </c>
      <c r="J630" s="72">
        <f t="shared" si="356"/>
        <v>2268.16</v>
      </c>
      <c r="K630" s="72">
        <f t="shared" si="356"/>
        <v>2268.16</v>
      </c>
      <c r="L630" s="72">
        <f t="shared" si="356"/>
        <v>2268.16</v>
      </c>
      <c r="M630" s="72">
        <f t="shared" si="356"/>
        <v>2268.16</v>
      </c>
      <c r="N630" s="72">
        <f t="shared" si="356"/>
        <v>2268.16</v>
      </c>
      <c r="O630" s="72">
        <f t="shared" si="356"/>
        <v>2268.16</v>
      </c>
      <c r="P630" s="72">
        <f t="shared" si="356"/>
        <v>2268.16</v>
      </c>
      <c r="Q630" s="72">
        <f t="shared" si="356"/>
        <v>2268.16</v>
      </c>
      <c r="R630" s="72">
        <f t="shared" si="356"/>
        <v>2268.16</v>
      </c>
      <c r="S630" s="72">
        <f t="shared" si="356"/>
        <v>2268.16</v>
      </c>
      <c r="T630" s="72">
        <f t="shared" si="356"/>
        <v>2268.16</v>
      </c>
      <c r="U630" s="72">
        <f t="shared" si="356"/>
        <v>2268.16</v>
      </c>
      <c r="V630" s="72">
        <f t="shared" si="356"/>
        <v>2268.16</v>
      </c>
      <c r="W630" s="72">
        <f t="shared" si="356"/>
        <v>2268.16</v>
      </c>
      <c r="X630" s="72">
        <f t="shared" si="356"/>
        <v>2268.16</v>
      </c>
      <c r="Y630" s="72">
        <f t="shared" si="356"/>
        <v>2268.16</v>
      </c>
      <c r="Z630" s="50"/>
      <c r="AA630" s="50"/>
    </row>
    <row r="631" spans="1:27" s="10" customFormat="1" ht="25.5" customHeight="1" x14ac:dyDescent="0.2">
      <c r="A631" s="32">
        <v>31</v>
      </c>
      <c r="B631" s="70">
        <f>SUM(B632:B635)</f>
        <v>4645.09</v>
      </c>
      <c r="C631" s="70">
        <f t="shared" ref="C631:Y631" si="357">SUM(C632:C635)</f>
        <v>4624.7899999999991</v>
      </c>
      <c r="D631" s="70">
        <f t="shared" si="357"/>
        <v>4534.8999999999996</v>
      </c>
      <c r="E631" s="70">
        <f t="shared" si="357"/>
        <v>4509.87</v>
      </c>
      <c r="F631" s="70">
        <f t="shared" si="357"/>
        <v>4546.3099999999995</v>
      </c>
      <c r="G631" s="70">
        <f t="shared" si="357"/>
        <v>4747.34</v>
      </c>
      <c r="H631" s="70">
        <f t="shared" si="357"/>
        <v>4808.4400000000005</v>
      </c>
      <c r="I631" s="70">
        <f t="shared" si="357"/>
        <v>4815.45</v>
      </c>
      <c r="J631" s="70">
        <f t="shared" si="357"/>
        <v>4806.8999999999996</v>
      </c>
      <c r="K631" s="70">
        <f t="shared" si="357"/>
        <v>4793.32</v>
      </c>
      <c r="L631" s="70">
        <f t="shared" si="357"/>
        <v>4766.49</v>
      </c>
      <c r="M631" s="70">
        <f t="shared" si="357"/>
        <v>4757.0200000000004</v>
      </c>
      <c r="N631" s="70">
        <f t="shared" si="357"/>
        <v>4754.74</v>
      </c>
      <c r="O631" s="70">
        <f t="shared" si="357"/>
        <v>4742.9799999999996</v>
      </c>
      <c r="P631" s="70">
        <f t="shared" si="357"/>
        <v>4778.76</v>
      </c>
      <c r="Q631" s="70">
        <f t="shared" si="357"/>
        <v>4833.34</v>
      </c>
      <c r="R631" s="70">
        <f t="shared" si="357"/>
        <v>4842.6000000000004</v>
      </c>
      <c r="S631" s="70">
        <f t="shared" si="357"/>
        <v>4838.62</v>
      </c>
      <c r="T631" s="70">
        <f t="shared" si="357"/>
        <v>4740.1299999999992</v>
      </c>
      <c r="U631" s="70">
        <f t="shared" si="357"/>
        <v>4628.7199999999993</v>
      </c>
      <c r="V631" s="70">
        <f t="shared" si="357"/>
        <v>4670.7899999999991</v>
      </c>
      <c r="W631" s="70">
        <f t="shared" si="357"/>
        <v>4789.3799999999992</v>
      </c>
      <c r="X631" s="70">
        <f t="shared" si="357"/>
        <v>4570.6000000000004</v>
      </c>
      <c r="Y631" s="70">
        <f t="shared" si="357"/>
        <v>4550.7</v>
      </c>
      <c r="Z631" s="51"/>
      <c r="AA631" s="51"/>
    </row>
    <row r="632" spans="1:27" s="13" customFormat="1" ht="25.5" customHeight="1" outlineLevel="1" x14ac:dyDescent="0.2">
      <c r="A632" s="48" t="s">
        <v>31</v>
      </c>
      <c r="B632" s="72">
        <f t="shared" ref="B632:Y632" si="358">B316</f>
        <v>1673.6</v>
      </c>
      <c r="C632" s="72">
        <f t="shared" si="358"/>
        <v>1653.3</v>
      </c>
      <c r="D632" s="72">
        <f t="shared" si="358"/>
        <v>1563.41</v>
      </c>
      <c r="E632" s="72">
        <f t="shared" si="358"/>
        <v>1538.38</v>
      </c>
      <c r="F632" s="72">
        <f t="shared" si="358"/>
        <v>1574.82</v>
      </c>
      <c r="G632" s="72">
        <f t="shared" si="358"/>
        <v>1775.85</v>
      </c>
      <c r="H632" s="72">
        <f t="shared" si="358"/>
        <v>1836.95</v>
      </c>
      <c r="I632" s="72">
        <f t="shared" si="358"/>
        <v>1843.96</v>
      </c>
      <c r="J632" s="72">
        <f t="shared" si="358"/>
        <v>1835.41</v>
      </c>
      <c r="K632" s="72">
        <f t="shared" si="358"/>
        <v>1821.83</v>
      </c>
      <c r="L632" s="72">
        <f t="shared" si="358"/>
        <v>1795</v>
      </c>
      <c r="M632" s="72">
        <f t="shared" si="358"/>
        <v>1785.53</v>
      </c>
      <c r="N632" s="72">
        <f t="shared" si="358"/>
        <v>1783.25</v>
      </c>
      <c r="O632" s="72">
        <f t="shared" si="358"/>
        <v>1771.49</v>
      </c>
      <c r="P632" s="72">
        <f t="shared" si="358"/>
        <v>1807.27</v>
      </c>
      <c r="Q632" s="72">
        <f t="shared" si="358"/>
        <v>1861.85</v>
      </c>
      <c r="R632" s="72">
        <f t="shared" si="358"/>
        <v>1871.11</v>
      </c>
      <c r="S632" s="72">
        <f t="shared" si="358"/>
        <v>1867.13</v>
      </c>
      <c r="T632" s="72">
        <f t="shared" si="358"/>
        <v>1768.64</v>
      </c>
      <c r="U632" s="72">
        <f t="shared" si="358"/>
        <v>1657.23</v>
      </c>
      <c r="V632" s="72">
        <f t="shared" si="358"/>
        <v>1699.3</v>
      </c>
      <c r="W632" s="72">
        <f t="shared" si="358"/>
        <v>1817.89</v>
      </c>
      <c r="X632" s="72">
        <f t="shared" si="358"/>
        <v>1599.11</v>
      </c>
      <c r="Y632" s="72">
        <f t="shared" si="358"/>
        <v>1579.21</v>
      </c>
      <c r="Z632" s="50"/>
      <c r="AA632" s="50"/>
    </row>
    <row r="633" spans="1:27" s="13" customFormat="1" ht="25.5" customHeight="1" outlineLevel="1" x14ac:dyDescent="0.25">
      <c r="A633" s="48" t="s">
        <v>32</v>
      </c>
      <c r="B633" s="71">
        <f t="shared" ref="B633:Y633" si="359">B628</f>
        <v>698.52</v>
      </c>
      <c r="C633" s="71">
        <f t="shared" si="359"/>
        <v>698.52</v>
      </c>
      <c r="D633" s="71">
        <f t="shared" si="359"/>
        <v>698.52</v>
      </c>
      <c r="E633" s="71">
        <f t="shared" si="359"/>
        <v>698.52</v>
      </c>
      <c r="F633" s="71">
        <f t="shared" si="359"/>
        <v>698.52</v>
      </c>
      <c r="G633" s="71">
        <f t="shared" si="359"/>
        <v>698.52</v>
      </c>
      <c r="H633" s="71">
        <f t="shared" si="359"/>
        <v>698.52</v>
      </c>
      <c r="I633" s="71">
        <f t="shared" si="359"/>
        <v>698.52</v>
      </c>
      <c r="J633" s="71">
        <f t="shared" si="359"/>
        <v>698.52</v>
      </c>
      <c r="K633" s="71">
        <f t="shared" si="359"/>
        <v>698.52</v>
      </c>
      <c r="L633" s="71">
        <f t="shared" si="359"/>
        <v>698.52</v>
      </c>
      <c r="M633" s="71">
        <f t="shared" si="359"/>
        <v>698.52</v>
      </c>
      <c r="N633" s="71">
        <f t="shared" si="359"/>
        <v>698.52</v>
      </c>
      <c r="O633" s="71">
        <f t="shared" si="359"/>
        <v>698.52</v>
      </c>
      <c r="P633" s="71">
        <f t="shared" si="359"/>
        <v>698.52</v>
      </c>
      <c r="Q633" s="71">
        <f t="shared" si="359"/>
        <v>698.52</v>
      </c>
      <c r="R633" s="71">
        <f t="shared" si="359"/>
        <v>698.52</v>
      </c>
      <c r="S633" s="71">
        <f t="shared" si="359"/>
        <v>698.52</v>
      </c>
      <c r="T633" s="71">
        <f t="shared" si="359"/>
        <v>698.52</v>
      </c>
      <c r="U633" s="71">
        <f t="shared" si="359"/>
        <v>698.52</v>
      </c>
      <c r="V633" s="71">
        <f t="shared" si="359"/>
        <v>698.52</v>
      </c>
      <c r="W633" s="71">
        <f t="shared" si="359"/>
        <v>698.52</v>
      </c>
      <c r="X633" s="71">
        <f t="shared" si="359"/>
        <v>698.52</v>
      </c>
      <c r="Y633" s="71">
        <f t="shared" si="359"/>
        <v>698.52</v>
      </c>
      <c r="Z633" s="50"/>
      <c r="AA633" s="50"/>
    </row>
    <row r="634" spans="1:27" s="13" customFormat="1" ht="33" customHeight="1" outlineLevel="1" x14ac:dyDescent="0.2">
      <c r="A634" s="48" t="s">
        <v>33</v>
      </c>
      <c r="B634" s="73">
        <f t="shared" ref="B634:Y635" si="360">B629</f>
        <v>4.8099999999999996</v>
      </c>
      <c r="C634" s="73">
        <f t="shared" si="360"/>
        <v>4.8099999999999996</v>
      </c>
      <c r="D634" s="73">
        <f t="shared" si="360"/>
        <v>4.8099999999999996</v>
      </c>
      <c r="E634" s="73">
        <f t="shared" si="360"/>
        <v>4.8099999999999996</v>
      </c>
      <c r="F634" s="73">
        <f t="shared" si="360"/>
        <v>4.8099999999999996</v>
      </c>
      <c r="G634" s="73">
        <f t="shared" si="360"/>
        <v>4.8099999999999996</v>
      </c>
      <c r="H634" s="73">
        <f t="shared" si="360"/>
        <v>4.8099999999999996</v>
      </c>
      <c r="I634" s="73">
        <f t="shared" si="360"/>
        <v>4.8099999999999996</v>
      </c>
      <c r="J634" s="73">
        <f t="shared" si="360"/>
        <v>4.8099999999999996</v>
      </c>
      <c r="K634" s="73">
        <f t="shared" si="360"/>
        <v>4.8099999999999996</v>
      </c>
      <c r="L634" s="73">
        <f t="shared" si="360"/>
        <v>4.8099999999999996</v>
      </c>
      <c r="M634" s="73">
        <f t="shared" si="360"/>
        <v>4.8099999999999996</v>
      </c>
      <c r="N634" s="73">
        <f t="shared" si="360"/>
        <v>4.8099999999999996</v>
      </c>
      <c r="O634" s="73">
        <f t="shared" si="360"/>
        <v>4.8099999999999996</v>
      </c>
      <c r="P634" s="73">
        <f t="shared" si="360"/>
        <v>4.8099999999999996</v>
      </c>
      <c r="Q634" s="73">
        <f t="shared" si="360"/>
        <v>4.8099999999999996</v>
      </c>
      <c r="R634" s="73">
        <f t="shared" si="360"/>
        <v>4.8099999999999996</v>
      </c>
      <c r="S634" s="73">
        <f t="shared" si="360"/>
        <v>4.8099999999999996</v>
      </c>
      <c r="T634" s="73">
        <f t="shared" si="360"/>
        <v>4.8099999999999996</v>
      </c>
      <c r="U634" s="73">
        <f t="shared" si="360"/>
        <v>4.8099999999999996</v>
      </c>
      <c r="V634" s="73">
        <f t="shared" si="360"/>
        <v>4.8099999999999996</v>
      </c>
      <c r="W634" s="73">
        <f t="shared" si="360"/>
        <v>4.8099999999999996</v>
      </c>
      <c r="X634" s="73">
        <f t="shared" si="360"/>
        <v>4.8099999999999996</v>
      </c>
      <c r="Y634" s="73">
        <f t="shared" si="360"/>
        <v>4.8099999999999996</v>
      </c>
      <c r="Z634" s="50"/>
      <c r="AA634" s="50"/>
    </row>
    <row r="635" spans="1:27" s="13" customFormat="1" ht="25.5" customHeight="1" outlineLevel="1" x14ac:dyDescent="0.2">
      <c r="A635" s="48" t="s">
        <v>34</v>
      </c>
      <c r="B635" s="72">
        <f>B630</f>
        <v>2268.16</v>
      </c>
      <c r="C635" s="72">
        <f t="shared" si="360"/>
        <v>2268.16</v>
      </c>
      <c r="D635" s="72">
        <f t="shared" si="360"/>
        <v>2268.16</v>
      </c>
      <c r="E635" s="72">
        <f t="shared" si="360"/>
        <v>2268.16</v>
      </c>
      <c r="F635" s="72">
        <f t="shared" si="360"/>
        <v>2268.16</v>
      </c>
      <c r="G635" s="72">
        <f t="shared" si="360"/>
        <v>2268.16</v>
      </c>
      <c r="H635" s="72">
        <f t="shared" si="360"/>
        <v>2268.16</v>
      </c>
      <c r="I635" s="72">
        <f t="shared" si="360"/>
        <v>2268.16</v>
      </c>
      <c r="J635" s="72">
        <f t="shared" si="360"/>
        <v>2268.16</v>
      </c>
      <c r="K635" s="72">
        <f t="shared" si="360"/>
        <v>2268.16</v>
      </c>
      <c r="L635" s="72">
        <f t="shared" si="360"/>
        <v>2268.16</v>
      </c>
      <c r="M635" s="72">
        <f t="shared" si="360"/>
        <v>2268.16</v>
      </c>
      <c r="N635" s="72">
        <f t="shared" si="360"/>
        <v>2268.16</v>
      </c>
      <c r="O635" s="72">
        <f t="shared" si="360"/>
        <v>2268.16</v>
      </c>
      <c r="P635" s="72">
        <f t="shared" si="360"/>
        <v>2268.16</v>
      </c>
      <c r="Q635" s="72">
        <f t="shared" si="360"/>
        <v>2268.16</v>
      </c>
      <c r="R635" s="72">
        <f t="shared" si="360"/>
        <v>2268.16</v>
      </c>
      <c r="S635" s="72">
        <f t="shared" si="360"/>
        <v>2268.16</v>
      </c>
      <c r="T635" s="72">
        <f t="shared" si="360"/>
        <v>2268.16</v>
      </c>
      <c r="U635" s="72">
        <f t="shared" si="360"/>
        <v>2268.16</v>
      </c>
      <c r="V635" s="72">
        <f t="shared" si="360"/>
        <v>2268.16</v>
      </c>
      <c r="W635" s="72">
        <f t="shared" si="360"/>
        <v>2268.16</v>
      </c>
      <c r="X635" s="72">
        <f t="shared" si="360"/>
        <v>2268.16</v>
      </c>
      <c r="Y635" s="72">
        <f t="shared" si="360"/>
        <v>2268.16</v>
      </c>
      <c r="Z635" s="50"/>
      <c r="AA635" s="50"/>
    </row>
    <row r="636" spans="1:27" ht="25.5" customHeight="1" x14ac:dyDescent="0.25"/>
    <row r="637" spans="1:27" s="13" customFormat="1" ht="25.5" customHeight="1" outlineLevel="1" x14ac:dyDescent="0.2">
      <c r="A637" s="5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50"/>
      <c r="AA637" s="50"/>
    </row>
    <row r="638" spans="1:27" s="13" customFormat="1" ht="25.5" customHeight="1" x14ac:dyDescent="0.2">
      <c r="A638" s="55" t="s">
        <v>45</v>
      </c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50"/>
      <c r="AA638" s="50"/>
    </row>
    <row r="639" spans="1:27" ht="25.5" customHeight="1" x14ac:dyDescent="0.25"/>
    <row r="640" spans="1:27" s="40" customFormat="1" ht="25.5" customHeight="1" x14ac:dyDescent="0.2">
      <c r="A640" s="121" t="s">
        <v>30</v>
      </c>
      <c r="B640" s="122" t="s">
        <v>44</v>
      </c>
      <c r="C640" s="122"/>
      <c r="D640" s="122"/>
      <c r="E640" s="122"/>
      <c r="F640" s="122"/>
      <c r="G640" s="122"/>
      <c r="H640" s="122"/>
      <c r="I640" s="122"/>
      <c r="J640" s="122"/>
      <c r="K640" s="122"/>
      <c r="L640" s="122"/>
      <c r="M640" s="122"/>
      <c r="N640" s="122"/>
      <c r="O640" s="122"/>
      <c r="P640" s="122"/>
      <c r="Q640" s="122"/>
      <c r="R640" s="122"/>
      <c r="S640" s="122"/>
      <c r="T640" s="122"/>
      <c r="U640" s="122"/>
      <c r="V640" s="122"/>
      <c r="W640" s="122"/>
      <c r="X640" s="122"/>
      <c r="Y640" s="122"/>
      <c r="Z640" s="53"/>
      <c r="AA640" s="53"/>
    </row>
    <row r="641" spans="1:27" s="40" customFormat="1" ht="30" customHeight="1" x14ac:dyDescent="0.2">
      <c r="A641" s="121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70">
        <f>SUM(B643:B645)</f>
        <v>2636.2</v>
      </c>
      <c r="C642" s="70">
        <f t="shared" ref="C642:Y642" si="361">SUM(C643:C645)</f>
        <v>2612.44</v>
      </c>
      <c r="D642" s="70">
        <f t="shared" si="361"/>
        <v>2548.86</v>
      </c>
      <c r="E642" s="70">
        <f t="shared" si="361"/>
        <v>2571.3399999999997</v>
      </c>
      <c r="F642" s="70">
        <f t="shared" si="361"/>
        <v>2539.41</v>
      </c>
      <c r="G642" s="70">
        <f t="shared" si="361"/>
        <v>2613.52</v>
      </c>
      <c r="H642" s="70">
        <f t="shared" si="361"/>
        <v>2615.0300000000002</v>
      </c>
      <c r="I642" s="70">
        <f t="shared" si="361"/>
        <v>2655.83</v>
      </c>
      <c r="J642" s="70">
        <f t="shared" si="361"/>
        <v>2672.4199999999996</v>
      </c>
      <c r="K642" s="70">
        <f t="shared" si="361"/>
        <v>2638.4199999999996</v>
      </c>
      <c r="L642" s="70">
        <f t="shared" si="361"/>
        <v>2666.36</v>
      </c>
      <c r="M642" s="70">
        <f t="shared" si="361"/>
        <v>2647.1699999999996</v>
      </c>
      <c r="N642" s="70">
        <f t="shared" si="361"/>
        <v>2643.5099999999998</v>
      </c>
      <c r="O642" s="70">
        <f t="shared" si="361"/>
        <v>2671.06</v>
      </c>
      <c r="P642" s="70">
        <f t="shared" si="361"/>
        <v>2720.7400000000002</v>
      </c>
      <c r="Q642" s="70">
        <f t="shared" si="361"/>
        <v>2737.73</v>
      </c>
      <c r="R642" s="70">
        <f t="shared" si="361"/>
        <v>2762.2</v>
      </c>
      <c r="S642" s="70">
        <f t="shared" si="361"/>
        <v>2787.98</v>
      </c>
      <c r="T642" s="70">
        <f t="shared" si="361"/>
        <v>2721.75</v>
      </c>
      <c r="U642" s="70">
        <f t="shared" si="361"/>
        <v>2766.62</v>
      </c>
      <c r="V642" s="70">
        <f t="shared" si="361"/>
        <v>2698.06</v>
      </c>
      <c r="W642" s="70">
        <f t="shared" si="361"/>
        <v>2589.79</v>
      </c>
      <c r="X642" s="70">
        <f t="shared" si="361"/>
        <v>2561.8399999999997</v>
      </c>
      <c r="Y642" s="70">
        <f t="shared" si="361"/>
        <v>2514.89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2">
        <f t="shared" ref="B643:Y643" si="362">B482</f>
        <v>1932.87</v>
      </c>
      <c r="C643" s="72">
        <f t="shared" si="362"/>
        <v>1909.11</v>
      </c>
      <c r="D643" s="72">
        <f t="shared" si="362"/>
        <v>1845.53</v>
      </c>
      <c r="E643" s="72">
        <f t="shared" si="362"/>
        <v>1868.01</v>
      </c>
      <c r="F643" s="72">
        <f t="shared" si="362"/>
        <v>1836.08</v>
      </c>
      <c r="G643" s="72">
        <f t="shared" si="362"/>
        <v>1910.19</v>
      </c>
      <c r="H643" s="72">
        <f t="shared" si="362"/>
        <v>1911.7</v>
      </c>
      <c r="I643" s="72">
        <f t="shared" si="362"/>
        <v>1952.5</v>
      </c>
      <c r="J643" s="72">
        <f t="shared" si="362"/>
        <v>1969.09</v>
      </c>
      <c r="K643" s="72">
        <f t="shared" si="362"/>
        <v>1935.09</v>
      </c>
      <c r="L643" s="72">
        <f t="shared" si="362"/>
        <v>1963.03</v>
      </c>
      <c r="M643" s="72">
        <f t="shared" si="362"/>
        <v>1943.84</v>
      </c>
      <c r="N643" s="72">
        <f t="shared" si="362"/>
        <v>1940.18</v>
      </c>
      <c r="O643" s="72">
        <f t="shared" si="362"/>
        <v>1967.73</v>
      </c>
      <c r="P643" s="72">
        <f t="shared" si="362"/>
        <v>2017.41</v>
      </c>
      <c r="Q643" s="72">
        <f t="shared" si="362"/>
        <v>2034.4</v>
      </c>
      <c r="R643" s="72">
        <f t="shared" si="362"/>
        <v>2058.87</v>
      </c>
      <c r="S643" s="72">
        <f t="shared" si="362"/>
        <v>2084.65</v>
      </c>
      <c r="T643" s="72">
        <f t="shared" si="362"/>
        <v>2018.42</v>
      </c>
      <c r="U643" s="72">
        <f t="shared" si="362"/>
        <v>2063.29</v>
      </c>
      <c r="V643" s="72">
        <f t="shared" si="362"/>
        <v>1994.73</v>
      </c>
      <c r="W643" s="72">
        <f t="shared" si="362"/>
        <v>1886.46</v>
      </c>
      <c r="X643" s="72">
        <f t="shared" si="362"/>
        <v>1858.51</v>
      </c>
      <c r="Y643" s="72">
        <f t="shared" si="362"/>
        <v>1811.56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1">
        <f>B633</f>
        <v>698.52</v>
      </c>
      <c r="C644" s="71">
        <f t="shared" ref="C644:Y644" si="363">C633</f>
        <v>698.52</v>
      </c>
      <c r="D644" s="71">
        <f t="shared" si="363"/>
        <v>698.52</v>
      </c>
      <c r="E644" s="71">
        <f t="shared" si="363"/>
        <v>698.52</v>
      </c>
      <c r="F644" s="71">
        <f t="shared" si="363"/>
        <v>698.52</v>
      </c>
      <c r="G644" s="71">
        <f t="shared" si="363"/>
        <v>698.52</v>
      </c>
      <c r="H644" s="71">
        <f t="shared" si="363"/>
        <v>698.52</v>
      </c>
      <c r="I644" s="71">
        <f t="shared" si="363"/>
        <v>698.52</v>
      </c>
      <c r="J644" s="71">
        <f t="shared" si="363"/>
        <v>698.52</v>
      </c>
      <c r="K644" s="71">
        <f t="shared" si="363"/>
        <v>698.52</v>
      </c>
      <c r="L644" s="71">
        <f t="shared" si="363"/>
        <v>698.52</v>
      </c>
      <c r="M644" s="71">
        <f t="shared" si="363"/>
        <v>698.52</v>
      </c>
      <c r="N644" s="71">
        <f t="shared" si="363"/>
        <v>698.52</v>
      </c>
      <c r="O644" s="71">
        <f t="shared" si="363"/>
        <v>698.52</v>
      </c>
      <c r="P644" s="71">
        <f t="shared" si="363"/>
        <v>698.52</v>
      </c>
      <c r="Q644" s="71">
        <f t="shared" si="363"/>
        <v>698.52</v>
      </c>
      <c r="R644" s="71">
        <f t="shared" si="363"/>
        <v>698.52</v>
      </c>
      <c r="S644" s="71">
        <f t="shared" si="363"/>
        <v>698.52</v>
      </c>
      <c r="T644" s="71">
        <f t="shared" si="363"/>
        <v>698.52</v>
      </c>
      <c r="U644" s="71">
        <f t="shared" si="363"/>
        <v>698.52</v>
      </c>
      <c r="V644" s="71">
        <f t="shared" si="363"/>
        <v>698.52</v>
      </c>
      <c r="W644" s="71">
        <f t="shared" si="363"/>
        <v>698.52</v>
      </c>
      <c r="X644" s="71">
        <f t="shared" si="363"/>
        <v>698.52</v>
      </c>
      <c r="Y644" s="71">
        <f t="shared" si="363"/>
        <v>698.52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3">
        <f>B634</f>
        <v>4.8099999999999996</v>
      </c>
      <c r="C645" s="73">
        <f t="shared" ref="C645:Y645" si="364">C634</f>
        <v>4.8099999999999996</v>
      </c>
      <c r="D645" s="73">
        <f t="shared" si="364"/>
        <v>4.8099999999999996</v>
      </c>
      <c r="E645" s="73">
        <f t="shared" si="364"/>
        <v>4.8099999999999996</v>
      </c>
      <c r="F645" s="73">
        <f t="shared" si="364"/>
        <v>4.8099999999999996</v>
      </c>
      <c r="G645" s="73">
        <f t="shared" si="364"/>
        <v>4.8099999999999996</v>
      </c>
      <c r="H645" s="73">
        <f t="shared" si="364"/>
        <v>4.8099999999999996</v>
      </c>
      <c r="I645" s="73">
        <f t="shared" si="364"/>
        <v>4.8099999999999996</v>
      </c>
      <c r="J645" s="73">
        <f t="shared" si="364"/>
        <v>4.8099999999999996</v>
      </c>
      <c r="K645" s="73">
        <f t="shared" si="364"/>
        <v>4.8099999999999996</v>
      </c>
      <c r="L645" s="73">
        <f t="shared" si="364"/>
        <v>4.8099999999999996</v>
      </c>
      <c r="M645" s="73">
        <f t="shared" si="364"/>
        <v>4.8099999999999996</v>
      </c>
      <c r="N645" s="73">
        <f t="shared" si="364"/>
        <v>4.8099999999999996</v>
      </c>
      <c r="O645" s="73">
        <f t="shared" si="364"/>
        <v>4.8099999999999996</v>
      </c>
      <c r="P645" s="73">
        <f t="shared" si="364"/>
        <v>4.8099999999999996</v>
      </c>
      <c r="Q645" s="73">
        <f t="shared" si="364"/>
        <v>4.8099999999999996</v>
      </c>
      <c r="R645" s="73">
        <f t="shared" si="364"/>
        <v>4.8099999999999996</v>
      </c>
      <c r="S645" s="73">
        <f t="shared" si="364"/>
        <v>4.8099999999999996</v>
      </c>
      <c r="T645" s="73">
        <f t="shared" si="364"/>
        <v>4.8099999999999996</v>
      </c>
      <c r="U645" s="73">
        <f t="shared" si="364"/>
        <v>4.8099999999999996</v>
      </c>
      <c r="V645" s="73">
        <f t="shared" si="364"/>
        <v>4.8099999999999996</v>
      </c>
      <c r="W645" s="73">
        <f t="shared" si="364"/>
        <v>4.8099999999999996</v>
      </c>
      <c r="X645" s="73">
        <f t="shared" si="364"/>
        <v>4.8099999999999996</v>
      </c>
      <c r="Y645" s="73">
        <f t="shared" si="364"/>
        <v>4.8099999999999996</v>
      </c>
      <c r="Z645" s="50"/>
      <c r="AA645" s="50"/>
    </row>
    <row r="646" spans="1:27" s="10" customFormat="1" ht="25.5" customHeight="1" x14ac:dyDescent="0.2">
      <c r="A646" s="32">
        <v>2</v>
      </c>
      <c r="B646" s="70">
        <f>SUM(B647:B649)</f>
        <v>2475.27</v>
      </c>
      <c r="C646" s="70">
        <f t="shared" ref="C646:Y646" si="365">SUM(C647:C649)</f>
        <v>2472.7999999999997</v>
      </c>
      <c r="D646" s="70">
        <f t="shared" si="365"/>
        <v>2385.83</v>
      </c>
      <c r="E646" s="70">
        <f t="shared" si="365"/>
        <v>2426.0899999999997</v>
      </c>
      <c r="F646" s="70">
        <f t="shared" si="365"/>
        <v>2422.14</v>
      </c>
      <c r="G646" s="70">
        <f t="shared" si="365"/>
        <v>2504.2400000000002</v>
      </c>
      <c r="H646" s="70">
        <f t="shared" si="365"/>
        <v>2541.7800000000002</v>
      </c>
      <c r="I646" s="70">
        <f t="shared" si="365"/>
        <v>2528.2800000000002</v>
      </c>
      <c r="J646" s="70">
        <f t="shared" si="365"/>
        <v>2535.86</v>
      </c>
      <c r="K646" s="70">
        <f t="shared" si="365"/>
        <v>2524.4699999999998</v>
      </c>
      <c r="L646" s="70">
        <f t="shared" si="365"/>
        <v>2524.29</v>
      </c>
      <c r="M646" s="70">
        <f t="shared" si="365"/>
        <v>2522.4499999999998</v>
      </c>
      <c r="N646" s="70">
        <f t="shared" si="365"/>
        <v>2531.1299999999997</v>
      </c>
      <c r="O646" s="70">
        <f t="shared" si="365"/>
        <v>2558.4</v>
      </c>
      <c r="P646" s="70">
        <f t="shared" si="365"/>
        <v>2606.31</v>
      </c>
      <c r="Q646" s="70">
        <f t="shared" si="365"/>
        <v>2657.96</v>
      </c>
      <c r="R646" s="70">
        <f t="shared" si="365"/>
        <v>2677.56</v>
      </c>
      <c r="S646" s="70">
        <f t="shared" si="365"/>
        <v>2750.54</v>
      </c>
      <c r="T646" s="70">
        <f t="shared" si="365"/>
        <v>2663.2</v>
      </c>
      <c r="U646" s="70">
        <f t="shared" si="365"/>
        <v>2674.93</v>
      </c>
      <c r="V646" s="70">
        <f t="shared" si="365"/>
        <v>2610.66</v>
      </c>
      <c r="W646" s="70">
        <f t="shared" si="365"/>
        <v>2526.04</v>
      </c>
      <c r="X646" s="70">
        <f t="shared" si="365"/>
        <v>2487.4900000000002</v>
      </c>
      <c r="Y646" s="70">
        <f t="shared" si="365"/>
        <v>2460.54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2">
        <f t="shared" ref="B647:Y647" si="366">B487</f>
        <v>1771.94</v>
      </c>
      <c r="C647" s="72">
        <f t="shared" si="366"/>
        <v>1769.47</v>
      </c>
      <c r="D647" s="72">
        <f t="shared" si="366"/>
        <v>1682.5</v>
      </c>
      <c r="E647" s="72">
        <f t="shared" si="366"/>
        <v>1722.76</v>
      </c>
      <c r="F647" s="72">
        <f t="shared" si="366"/>
        <v>1718.81</v>
      </c>
      <c r="G647" s="72">
        <f t="shared" si="366"/>
        <v>1800.91</v>
      </c>
      <c r="H647" s="72">
        <f t="shared" si="366"/>
        <v>1838.45</v>
      </c>
      <c r="I647" s="72">
        <f t="shared" si="366"/>
        <v>1824.95</v>
      </c>
      <c r="J647" s="72">
        <f t="shared" si="366"/>
        <v>1832.53</v>
      </c>
      <c r="K647" s="72">
        <f t="shared" si="366"/>
        <v>1821.14</v>
      </c>
      <c r="L647" s="72">
        <f t="shared" si="366"/>
        <v>1820.96</v>
      </c>
      <c r="M647" s="72">
        <f t="shared" si="366"/>
        <v>1819.12</v>
      </c>
      <c r="N647" s="72">
        <f t="shared" si="366"/>
        <v>1827.8</v>
      </c>
      <c r="O647" s="72">
        <f t="shared" si="366"/>
        <v>1855.07</v>
      </c>
      <c r="P647" s="72">
        <f t="shared" si="366"/>
        <v>1902.98</v>
      </c>
      <c r="Q647" s="72">
        <f t="shared" si="366"/>
        <v>1954.63</v>
      </c>
      <c r="R647" s="72">
        <f t="shared" si="366"/>
        <v>1974.23</v>
      </c>
      <c r="S647" s="72">
        <f t="shared" si="366"/>
        <v>2047.21</v>
      </c>
      <c r="T647" s="72">
        <f t="shared" si="366"/>
        <v>1959.87</v>
      </c>
      <c r="U647" s="72">
        <f t="shared" si="366"/>
        <v>1971.6</v>
      </c>
      <c r="V647" s="72">
        <f t="shared" si="366"/>
        <v>1907.33</v>
      </c>
      <c r="W647" s="72">
        <f t="shared" si="366"/>
        <v>1822.71</v>
      </c>
      <c r="X647" s="72">
        <f t="shared" si="366"/>
        <v>1784.16</v>
      </c>
      <c r="Y647" s="72">
        <f t="shared" si="366"/>
        <v>1757.21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1">
        <f>B644</f>
        <v>698.52</v>
      </c>
      <c r="C648" s="71">
        <f t="shared" ref="C648:Y648" si="367">C644</f>
        <v>698.52</v>
      </c>
      <c r="D648" s="71">
        <f t="shared" si="367"/>
        <v>698.52</v>
      </c>
      <c r="E648" s="71">
        <f t="shared" si="367"/>
        <v>698.52</v>
      </c>
      <c r="F648" s="71">
        <f t="shared" si="367"/>
        <v>698.52</v>
      </c>
      <c r="G648" s="71">
        <f t="shared" si="367"/>
        <v>698.52</v>
      </c>
      <c r="H648" s="71">
        <f t="shared" si="367"/>
        <v>698.52</v>
      </c>
      <c r="I648" s="71">
        <f t="shared" si="367"/>
        <v>698.52</v>
      </c>
      <c r="J648" s="71">
        <f t="shared" si="367"/>
        <v>698.52</v>
      </c>
      <c r="K648" s="71">
        <f t="shared" si="367"/>
        <v>698.52</v>
      </c>
      <c r="L648" s="71">
        <f t="shared" si="367"/>
        <v>698.52</v>
      </c>
      <c r="M648" s="71">
        <f t="shared" si="367"/>
        <v>698.52</v>
      </c>
      <c r="N648" s="71">
        <f t="shared" si="367"/>
        <v>698.52</v>
      </c>
      <c r="O648" s="71">
        <f t="shared" si="367"/>
        <v>698.52</v>
      </c>
      <c r="P648" s="71">
        <f t="shared" si="367"/>
        <v>698.52</v>
      </c>
      <c r="Q648" s="71">
        <f t="shared" si="367"/>
        <v>698.52</v>
      </c>
      <c r="R648" s="71">
        <f t="shared" si="367"/>
        <v>698.52</v>
      </c>
      <c r="S648" s="71">
        <f t="shared" si="367"/>
        <v>698.52</v>
      </c>
      <c r="T648" s="71">
        <f t="shared" si="367"/>
        <v>698.52</v>
      </c>
      <c r="U648" s="71">
        <f t="shared" si="367"/>
        <v>698.52</v>
      </c>
      <c r="V648" s="71">
        <f t="shared" si="367"/>
        <v>698.52</v>
      </c>
      <c r="W648" s="71">
        <f t="shared" si="367"/>
        <v>698.52</v>
      </c>
      <c r="X648" s="71">
        <f t="shared" si="367"/>
        <v>698.52</v>
      </c>
      <c r="Y648" s="71">
        <f t="shared" si="367"/>
        <v>698.52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3">
        <f>B645</f>
        <v>4.8099999999999996</v>
      </c>
      <c r="C649" s="73">
        <f t="shared" ref="C649:Y649" si="368">C645</f>
        <v>4.8099999999999996</v>
      </c>
      <c r="D649" s="73">
        <f t="shared" si="368"/>
        <v>4.8099999999999996</v>
      </c>
      <c r="E649" s="73">
        <f t="shared" si="368"/>
        <v>4.8099999999999996</v>
      </c>
      <c r="F649" s="73">
        <f t="shared" si="368"/>
        <v>4.8099999999999996</v>
      </c>
      <c r="G649" s="73">
        <f t="shared" si="368"/>
        <v>4.8099999999999996</v>
      </c>
      <c r="H649" s="73">
        <f t="shared" si="368"/>
        <v>4.8099999999999996</v>
      </c>
      <c r="I649" s="73">
        <f t="shared" si="368"/>
        <v>4.8099999999999996</v>
      </c>
      <c r="J649" s="73">
        <f t="shared" si="368"/>
        <v>4.8099999999999996</v>
      </c>
      <c r="K649" s="73">
        <f t="shared" si="368"/>
        <v>4.8099999999999996</v>
      </c>
      <c r="L649" s="73">
        <f t="shared" si="368"/>
        <v>4.8099999999999996</v>
      </c>
      <c r="M649" s="73">
        <f t="shared" si="368"/>
        <v>4.8099999999999996</v>
      </c>
      <c r="N649" s="73">
        <f t="shared" si="368"/>
        <v>4.8099999999999996</v>
      </c>
      <c r="O649" s="73">
        <f t="shared" si="368"/>
        <v>4.8099999999999996</v>
      </c>
      <c r="P649" s="73">
        <f t="shared" si="368"/>
        <v>4.8099999999999996</v>
      </c>
      <c r="Q649" s="73">
        <f t="shared" si="368"/>
        <v>4.8099999999999996</v>
      </c>
      <c r="R649" s="73">
        <f t="shared" si="368"/>
        <v>4.8099999999999996</v>
      </c>
      <c r="S649" s="73">
        <f t="shared" si="368"/>
        <v>4.8099999999999996</v>
      </c>
      <c r="T649" s="73">
        <f t="shared" si="368"/>
        <v>4.8099999999999996</v>
      </c>
      <c r="U649" s="73">
        <f t="shared" si="368"/>
        <v>4.8099999999999996</v>
      </c>
      <c r="V649" s="73">
        <f t="shared" si="368"/>
        <v>4.8099999999999996</v>
      </c>
      <c r="W649" s="73">
        <f t="shared" si="368"/>
        <v>4.8099999999999996</v>
      </c>
      <c r="X649" s="73">
        <f t="shared" si="368"/>
        <v>4.8099999999999996</v>
      </c>
      <c r="Y649" s="73">
        <f t="shared" si="368"/>
        <v>4.8099999999999996</v>
      </c>
      <c r="Z649" s="50"/>
      <c r="AA649" s="50"/>
    </row>
    <row r="650" spans="1:27" s="10" customFormat="1" ht="25.5" customHeight="1" x14ac:dyDescent="0.2">
      <c r="A650" s="32">
        <v>3</v>
      </c>
      <c r="B650" s="70">
        <f>SUM(B651:B653)</f>
        <v>2471.04</v>
      </c>
      <c r="C650" s="70">
        <f t="shared" ref="C650:Y650" si="369">SUM(C651:C653)</f>
        <v>2483.5</v>
      </c>
      <c r="D650" s="70">
        <f t="shared" si="369"/>
        <v>2475.7199999999998</v>
      </c>
      <c r="E650" s="70">
        <f t="shared" si="369"/>
        <v>2521.14</v>
      </c>
      <c r="F650" s="70">
        <f t="shared" si="369"/>
        <v>2520.56</v>
      </c>
      <c r="G650" s="70">
        <f t="shared" si="369"/>
        <v>2709.27</v>
      </c>
      <c r="H650" s="70">
        <f t="shared" si="369"/>
        <v>2617.64</v>
      </c>
      <c r="I650" s="70">
        <f t="shared" si="369"/>
        <v>2720.2599999999998</v>
      </c>
      <c r="J650" s="70">
        <f t="shared" si="369"/>
        <v>2590.4699999999998</v>
      </c>
      <c r="K650" s="70">
        <f t="shared" si="369"/>
        <v>2566.62</v>
      </c>
      <c r="L650" s="70">
        <f t="shared" si="369"/>
        <v>2611.39</v>
      </c>
      <c r="M650" s="70">
        <f t="shared" si="369"/>
        <v>2546.1999999999998</v>
      </c>
      <c r="N650" s="70">
        <f t="shared" si="369"/>
        <v>2546.56</v>
      </c>
      <c r="O650" s="70">
        <f t="shared" si="369"/>
        <v>2585.4499999999998</v>
      </c>
      <c r="P650" s="70">
        <f t="shared" si="369"/>
        <v>2777.93</v>
      </c>
      <c r="Q650" s="70">
        <f t="shared" si="369"/>
        <v>2832.63</v>
      </c>
      <c r="R650" s="70">
        <f t="shared" si="369"/>
        <v>2697.33</v>
      </c>
      <c r="S650" s="70">
        <f t="shared" si="369"/>
        <v>2806.61</v>
      </c>
      <c r="T650" s="70">
        <f t="shared" si="369"/>
        <v>2728.1299999999997</v>
      </c>
      <c r="U650" s="70">
        <f t="shared" si="369"/>
        <v>2688</v>
      </c>
      <c r="V650" s="70">
        <f t="shared" si="369"/>
        <v>2594.83</v>
      </c>
      <c r="W650" s="70">
        <f t="shared" si="369"/>
        <v>2560.7999999999997</v>
      </c>
      <c r="X650" s="70">
        <f t="shared" si="369"/>
        <v>2509.19</v>
      </c>
      <c r="Y650" s="70">
        <f t="shared" si="369"/>
        <v>2481.7400000000002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2">
        <f t="shared" ref="B651:Y651" si="370">B334</f>
        <v>1767.71</v>
      </c>
      <c r="C651" s="72">
        <f t="shared" si="370"/>
        <v>1780.17</v>
      </c>
      <c r="D651" s="72">
        <f t="shared" si="370"/>
        <v>1772.39</v>
      </c>
      <c r="E651" s="72">
        <f t="shared" si="370"/>
        <v>1817.81</v>
      </c>
      <c r="F651" s="72">
        <f t="shared" si="370"/>
        <v>1817.23</v>
      </c>
      <c r="G651" s="72">
        <f t="shared" si="370"/>
        <v>2005.94</v>
      </c>
      <c r="H651" s="72">
        <f t="shared" si="370"/>
        <v>1914.31</v>
      </c>
      <c r="I651" s="72">
        <f t="shared" si="370"/>
        <v>2016.93</v>
      </c>
      <c r="J651" s="72">
        <f t="shared" si="370"/>
        <v>1887.14</v>
      </c>
      <c r="K651" s="72">
        <f t="shared" si="370"/>
        <v>1863.29</v>
      </c>
      <c r="L651" s="72">
        <f t="shared" si="370"/>
        <v>1908.06</v>
      </c>
      <c r="M651" s="72">
        <f t="shared" si="370"/>
        <v>1842.87</v>
      </c>
      <c r="N651" s="72">
        <f t="shared" si="370"/>
        <v>1843.23</v>
      </c>
      <c r="O651" s="72">
        <f t="shared" si="370"/>
        <v>1882.12</v>
      </c>
      <c r="P651" s="72">
        <f t="shared" si="370"/>
        <v>2074.6</v>
      </c>
      <c r="Q651" s="72">
        <f t="shared" si="370"/>
        <v>2129.3000000000002</v>
      </c>
      <c r="R651" s="72">
        <f t="shared" si="370"/>
        <v>1994</v>
      </c>
      <c r="S651" s="72">
        <f t="shared" si="370"/>
        <v>2103.2800000000002</v>
      </c>
      <c r="T651" s="72">
        <f t="shared" si="370"/>
        <v>2024.8</v>
      </c>
      <c r="U651" s="72">
        <f t="shared" si="370"/>
        <v>1984.67</v>
      </c>
      <c r="V651" s="72">
        <f t="shared" si="370"/>
        <v>1891.5</v>
      </c>
      <c r="W651" s="72">
        <f t="shared" si="370"/>
        <v>1857.47</v>
      </c>
      <c r="X651" s="72">
        <f t="shared" si="370"/>
        <v>1805.86</v>
      </c>
      <c r="Y651" s="72">
        <f t="shared" si="370"/>
        <v>1778.41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1">
        <f>B648</f>
        <v>698.52</v>
      </c>
      <c r="C652" s="71">
        <f t="shared" ref="C652:Y653" si="371">C648</f>
        <v>698.52</v>
      </c>
      <c r="D652" s="71">
        <f t="shared" si="371"/>
        <v>698.52</v>
      </c>
      <c r="E652" s="71">
        <f t="shared" si="371"/>
        <v>698.52</v>
      </c>
      <c r="F652" s="71">
        <f t="shared" si="371"/>
        <v>698.52</v>
      </c>
      <c r="G652" s="71">
        <f t="shared" si="371"/>
        <v>698.52</v>
      </c>
      <c r="H652" s="71">
        <f t="shared" si="371"/>
        <v>698.52</v>
      </c>
      <c r="I652" s="71">
        <f t="shared" si="371"/>
        <v>698.52</v>
      </c>
      <c r="J652" s="71">
        <f t="shared" si="371"/>
        <v>698.52</v>
      </c>
      <c r="K652" s="71">
        <f t="shared" si="371"/>
        <v>698.52</v>
      </c>
      <c r="L652" s="71">
        <f t="shared" si="371"/>
        <v>698.52</v>
      </c>
      <c r="M652" s="71">
        <f t="shared" si="371"/>
        <v>698.52</v>
      </c>
      <c r="N652" s="71">
        <f t="shared" si="371"/>
        <v>698.52</v>
      </c>
      <c r="O652" s="71">
        <f t="shared" si="371"/>
        <v>698.52</v>
      </c>
      <c r="P652" s="71">
        <f t="shared" si="371"/>
        <v>698.52</v>
      </c>
      <c r="Q652" s="71">
        <f t="shared" si="371"/>
        <v>698.52</v>
      </c>
      <c r="R652" s="71">
        <f t="shared" si="371"/>
        <v>698.52</v>
      </c>
      <c r="S652" s="71">
        <f t="shared" si="371"/>
        <v>698.52</v>
      </c>
      <c r="T652" s="71">
        <f t="shared" si="371"/>
        <v>698.52</v>
      </c>
      <c r="U652" s="71">
        <f t="shared" si="371"/>
        <v>698.52</v>
      </c>
      <c r="V652" s="71">
        <f t="shared" si="371"/>
        <v>698.52</v>
      </c>
      <c r="W652" s="71">
        <f t="shared" si="371"/>
        <v>698.52</v>
      </c>
      <c r="X652" s="71">
        <f t="shared" si="371"/>
        <v>698.52</v>
      </c>
      <c r="Y652" s="71">
        <f t="shared" si="371"/>
        <v>698.52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3">
        <f>B649</f>
        <v>4.8099999999999996</v>
      </c>
      <c r="C653" s="73">
        <f t="shared" si="371"/>
        <v>4.8099999999999996</v>
      </c>
      <c r="D653" s="73">
        <f t="shared" si="371"/>
        <v>4.8099999999999996</v>
      </c>
      <c r="E653" s="73">
        <f t="shared" si="371"/>
        <v>4.8099999999999996</v>
      </c>
      <c r="F653" s="73">
        <f t="shared" si="371"/>
        <v>4.8099999999999996</v>
      </c>
      <c r="G653" s="73">
        <f t="shared" si="371"/>
        <v>4.8099999999999996</v>
      </c>
      <c r="H653" s="73">
        <f t="shared" si="371"/>
        <v>4.8099999999999996</v>
      </c>
      <c r="I653" s="73">
        <f t="shared" si="371"/>
        <v>4.8099999999999996</v>
      </c>
      <c r="J653" s="73">
        <f t="shared" si="371"/>
        <v>4.8099999999999996</v>
      </c>
      <c r="K653" s="73">
        <f t="shared" si="371"/>
        <v>4.8099999999999996</v>
      </c>
      <c r="L653" s="73">
        <f t="shared" si="371"/>
        <v>4.8099999999999996</v>
      </c>
      <c r="M653" s="73">
        <f t="shared" si="371"/>
        <v>4.8099999999999996</v>
      </c>
      <c r="N653" s="73">
        <f t="shared" si="371"/>
        <v>4.8099999999999996</v>
      </c>
      <c r="O653" s="73">
        <f t="shared" si="371"/>
        <v>4.8099999999999996</v>
      </c>
      <c r="P653" s="73">
        <f t="shared" si="371"/>
        <v>4.8099999999999996</v>
      </c>
      <c r="Q653" s="73">
        <f t="shared" si="371"/>
        <v>4.8099999999999996</v>
      </c>
      <c r="R653" s="73">
        <f t="shared" si="371"/>
        <v>4.8099999999999996</v>
      </c>
      <c r="S653" s="73">
        <f t="shared" si="371"/>
        <v>4.8099999999999996</v>
      </c>
      <c r="T653" s="73">
        <f t="shared" si="371"/>
        <v>4.8099999999999996</v>
      </c>
      <c r="U653" s="73">
        <f t="shared" si="371"/>
        <v>4.8099999999999996</v>
      </c>
      <c r="V653" s="73">
        <f t="shared" si="371"/>
        <v>4.8099999999999996</v>
      </c>
      <c r="W653" s="73">
        <f t="shared" si="371"/>
        <v>4.8099999999999996</v>
      </c>
      <c r="X653" s="73">
        <f t="shared" si="371"/>
        <v>4.8099999999999996</v>
      </c>
      <c r="Y653" s="73">
        <f t="shared" si="371"/>
        <v>4.8099999999999996</v>
      </c>
      <c r="Z653" s="50"/>
      <c r="AA653" s="50"/>
    </row>
    <row r="654" spans="1:27" s="10" customFormat="1" ht="25.5" customHeight="1" x14ac:dyDescent="0.2">
      <c r="A654" s="32">
        <v>4</v>
      </c>
      <c r="B654" s="70">
        <f>SUM(B655:B657)</f>
        <v>2418.62</v>
      </c>
      <c r="C654" s="70">
        <f t="shared" ref="C654:Y654" si="372">SUM(C655:C657)</f>
        <v>2438.75</v>
      </c>
      <c r="D654" s="70">
        <f t="shared" si="372"/>
        <v>2451.02</v>
      </c>
      <c r="E654" s="70">
        <f t="shared" si="372"/>
        <v>2515.73</v>
      </c>
      <c r="F654" s="70">
        <f t="shared" si="372"/>
        <v>2517.02</v>
      </c>
      <c r="G654" s="70">
        <f t="shared" si="372"/>
        <v>2546.0499999999997</v>
      </c>
      <c r="H654" s="70">
        <f t="shared" si="372"/>
        <v>2572.9499999999998</v>
      </c>
      <c r="I654" s="70">
        <f t="shared" si="372"/>
        <v>2567.5700000000002</v>
      </c>
      <c r="J654" s="70">
        <f t="shared" si="372"/>
        <v>2529.0099999999998</v>
      </c>
      <c r="K654" s="70">
        <f t="shared" si="372"/>
        <v>2515.66</v>
      </c>
      <c r="L654" s="70">
        <f t="shared" si="372"/>
        <v>2504.08</v>
      </c>
      <c r="M654" s="70">
        <f t="shared" si="372"/>
        <v>2523.04</v>
      </c>
      <c r="N654" s="70">
        <f t="shared" si="372"/>
        <v>2516.19</v>
      </c>
      <c r="O654" s="70">
        <f t="shared" si="372"/>
        <v>2539.5899999999997</v>
      </c>
      <c r="P654" s="70">
        <f t="shared" si="372"/>
        <v>2577.46</v>
      </c>
      <c r="Q654" s="70">
        <f t="shared" si="372"/>
        <v>2622.89</v>
      </c>
      <c r="R654" s="70">
        <f t="shared" si="372"/>
        <v>2615.33</v>
      </c>
      <c r="S654" s="70">
        <f t="shared" si="372"/>
        <v>2676.6</v>
      </c>
      <c r="T654" s="70">
        <f t="shared" si="372"/>
        <v>2614.66</v>
      </c>
      <c r="U654" s="70">
        <f t="shared" si="372"/>
        <v>2624.6299999999997</v>
      </c>
      <c r="V654" s="70">
        <f t="shared" si="372"/>
        <v>2533.39</v>
      </c>
      <c r="W654" s="70">
        <f t="shared" si="372"/>
        <v>2486.1299999999997</v>
      </c>
      <c r="X654" s="70">
        <f t="shared" si="372"/>
        <v>2441.89</v>
      </c>
      <c r="Y654" s="70">
        <f t="shared" si="372"/>
        <v>2400.6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2">
        <f t="shared" ref="B655:Y655" si="373">B497</f>
        <v>1715.29</v>
      </c>
      <c r="C655" s="72">
        <f t="shared" si="373"/>
        <v>1735.42</v>
      </c>
      <c r="D655" s="72">
        <f t="shared" si="373"/>
        <v>1747.69</v>
      </c>
      <c r="E655" s="72">
        <f t="shared" si="373"/>
        <v>1812.4</v>
      </c>
      <c r="F655" s="72">
        <f t="shared" si="373"/>
        <v>1813.69</v>
      </c>
      <c r="G655" s="72">
        <f t="shared" si="373"/>
        <v>1842.72</v>
      </c>
      <c r="H655" s="72">
        <f t="shared" si="373"/>
        <v>1869.62</v>
      </c>
      <c r="I655" s="72">
        <f t="shared" si="373"/>
        <v>1864.24</v>
      </c>
      <c r="J655" s="72">
        <f t="shared" si="373"/>
        <v>1825.68</v>
      </c>
      <c r="K655" s="72">
        <f t="shared" si="373"/>
        <v>1812.33</v>
      </c>
      <c r="L655" s="72">
        <f t="shared" si="373"/>
        <v>1800.75</v>
      </c>
      <c r="M655" s="72">
        <f t="shared" si="373"/>
        <v>1819.71</v>
      </c>
      <c r="N655" s="72">
        <f t="shared" si="373"/>
        <v>1812.86</v>
      </c>
      <c r="O655" s="72">
        <f t="shared" si="373"/>
        <v>1836.26</v>
      </c>
      <c r="P655" s="72">
        <f t="shared" si="373"/>
        <v>1874.13</v>
      </c>
      <c r="Q655" s="72">
        <f t="shared" si="373"/>
        <v>1919.56</v>
      </c>
      <c r="R655" s="72">
        <f t="shared" si="373"/>
        <v>1912</v>
      </c>
      <c r="S655" s="72">
        <f t="shared" si="373"/>
        <v>1973.27</v>
      </c>
      <c r="T655" s="72">
        <f t="shared" si="373"/>
        <v>1911.33</v>
      </c>
      <c r="U655" s="72">
        <f t="shared" si="373"/>
        <v>1921.3</v>
      </c>
      <c r="V655" s="72">
        <f t="shared" si="373"/>
        <v>1830.06</v>
      </c>
      <c r="W655" s="72">
        <f t="shared" si="373"/>
        <v>1782.8</v>
      </c>
      <c r="X655" s="72">
        <f t="shared" si="373"/>
        <v>1738.56</v>
      </c>
      <c r="Y655" s="72">
        <f t="shared" si="373"/>
        <v>1697.27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1">
        <f>B652</f>
        <v>698.52</v>
      </c>
      <c r="C656" s="71">
        <f t="shared" ref="C656:Y657" si="374">C652</f>
        <v>698.52</v>
      </c>
      <c r="D656" s="71">
        <f t="shared" si="374"/>
        <v>698.52</v>
      </c>
      <c r="E656" s="71">
        <f t="shared" si="374"/>
        <v>698.52</v>
      </c>
      <c r="F656" s="71">
        <f t="shared" si="374"/>
        <v>698.52</v>
      </c>
      <c r="G656" s="71">
        <f t="shared" si="374"/>
        <v>698.52</v>
      </c>
      <c r="H656" s="71">
        <f t="shared" si="374"/>
        <v>698.52</v>
      </c>
      <c r="I656" s="71">
        <f t="shared" si="374"/>
        <v>698.52</v>
      </c>
      <c r="J656" s="71">
        <f t="shared" si="374"/>
        <v>698.52</v>
      </c>
      <c r="K656" s="71">
        <f t="shared" si="374"/>
        <v>698.52</v>
      </c>
      <c r="L656" s="71">
        <f t="shared" si="374"/>
        <v>698.52</v>
      </c>
      <c r="M656" s="71">
        <f t="shared" si="374"/>
        <v>698.52</v>
      </c>
      <c r="N656" s="71">
        <f t="shared" si="374"/>
        <v>698.52</v>
      </c>
      <c r="O656" s="71">
        <f t="shared" si="374"/>
        <v>698.52</v>
      </c>
      <c r="P656" s="71">
        <f t="shared" si="374"/>
        <v>698.52</v>
      </c>
      <c r="Q656" s="71">
        <f t="shared" si="374"/>
        <v>698.52</v>
      </c>
      <c r="R656" s="71">
        <f t="shared" si="374"/>
        <v>698.52</v>
      </c>
      <c r="S656" s="71">
        <f t="shared" si="374"/>
        <v>698.52</v>
      </c>
      <c r="T656" s="71">
        <f t="shared" si="374"/>
        <v>698.52</v>
      </c>
      <c r="U656" s="71">
        <f t="shared" si="374"/>
        <v>698.52</v>
      </c>
      <c r="V656" s="71">
        <f t="shared" si="374"/>
        <v>698.52</v>
      </c>
      <c r="W656" s="71">
        <f t="shared" si="374"/>
        <v>698.52</v>
      </c>
      <c r="X656" s="71">
        <f t="shared" si="374"/>
        <v>698.52</v>
      </c>
      <c r="Y656" s="71">
        <f t="shared" si="374"/>
        <v>698.52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3">
        <f>B653</f>
        <v>4.8099999999999996</v>
      </c>
      <c r="C657" s="73">
        <f t="shared" si="374"/>
        <v>4.8099999999999996</v>
      </c>
      <c r="D657" s="73">
        <f t="shared" si="374"/>
        <v>4.8099999999999996</v>
      </c>
      <c r="E657" s="73">
        <f t="shared" si="374"/>
        <v>4.8099999999999996</v>
      </c>
      <c r="F657" s="73">
        <f t="shared" si="374"/>
        <v>4.8099999999999996</v>
      </c>
      <c r="G657" s="73">
        <f t="shared" si="374"/>
        <v>4.8099999999999996</v>
      </c>
      <c r="H657" s="73">
        <f t="shared" si="374"/>
        <v>4.8099999999999996</v>
      </c>
      <c r="I657" s="73">
        <f t="shared" si="374"/>
        <v>4.8099999999999996</v>
      </c>
      <c r="J657" s="73">
        <f t="shared" si="374"/>
        <v>4.8099999999999996</v>
      </c>
      <c r="K657" s="73">
        <f t="shared" si="374"/>
        <v>4.8099999999999996</v>
      </c>
      <c r="L657" s="73">
        <f t="shared" si="374"/>
        <v>4.8099999999999996</v>
      </c>
      <c r="M657" s="73">
        <f t="shared" si="374"/>
        <v>4.8099999999999996</v>
      </c>
      <c r="N657" s="73">
        <f t="shared" si="374"/>
        <v>4.8099999999999996</v>
      </c>
      <c r="O657" s="73">
        <f t="shared" si="374"/>
        <v>4.8099999999999996</v>
      </c>
      <c r="P657" s="73">
        <f t="shared" si="374"/>
        <v>4.8099999999999996</v>
      </c>
      <c r="Q657" s="73">
        <f t="shared" si="374"/>
        <v>4.8099999999999996</v>
      </c>
      <c r="R657" s="73">
        <f t="shared" si="374"/>
        <v>4.8099999999999996</v>
      </c>
      <c r="S657" s="73">
        <f t="shared" si="374"/>
        <v>4.8099999999999996</v>
      </c>
      <c r="T657" s="73">
        <f t="shared" si="374"/>
        <v>4.8099999999999996</v>
      </c>
      <c r="U657" s="73">
        <f t="shared" si="374"/>
        <v>4.8099999999999996</v>
      </c>
      <c r="V657" s="73">
        <f t="shared" si="374"/>
        <v>4.8099999999999996</v>
      </c>
      <c r="W657" s="73">
        <f t="shared" si="374"/>
        <v>4.8099999999999996</v>
      </c>
      <c r="X657" s="73">
        <f t="shared" si="374"/>
        <v>4.8099999999999996</v>
      </c>
      <c r="Y657" s="73">
        <f t="shared" si="374"/>
        <v>4.8099999999999996</v>
      </c>
      <c r="Z657" s="50"/>
      <c r="AA657" s="50"/>
    </row>
    <row r="658" spans="1:27" s="10" customFormat="1" ht="25.5" customHeight="1" x14ac:dyDescent="0.2">
      <c r="A658" s="32">
        <v>5</v>
      </c>
      <c r="B658" s="70">
        <f>SUM(B659:B661)</f>
        <v>2498.69</v>
      </c>
      <c r="C658" s="70">
        <f t="shared" ref="C658:Y658" si="375">SUM(C659:C661)</f>
        <v>2509.9199999999996</v>
      </c>
      <c r="D658" s="70">
        <f t="shared" si="375"/>
        <v>2544.0499999999997</v>
      </c>
      <c r="E658" s="70">
        <f t="shared" si="375"/>
        <v>2598.4199999999996</v>
      </c>
      <c r="F658" s="70">
        <f t="shared" si="375"/>
        <v>2597.96</v>
      </c>
      <c r="G658" s="70">
        <f t="shared" si="375"/>
        <v>2611.06</v>
      </c>
      <c r="H658" s="70">
        <f t="shared" si="375"/>
        <v>2654.12</v>
      </c>
      <c r="I658" s="70">
        <f t="shared" si="375"/>
        <v>2678.7599999999998</v>
      </c>
      <c r="J658" s="70">
        <f t="shared" si="375"/>
        <v>2670.9199999999996</v>
      </c>
      <c r="K658" s="70">
        <f t="shared" si="375"/>
        <v>2644.8399999999997</v>
      </c>
      <c r="L658" s="70">
        <f t="shared" si="375"/>
        <v>2640.02</v>
      </c>
      <c r="M658" s="70">
        <f t="shared" si="375"/>
        <v>2636.0899999999997</v>
      </c>
      <c r="N658" s="70">
        <f t="shared" si="375"/>
        <v>2640.32</v>
      </c>
      <c r="O658" s="70">
        <f t="shared" si="375"/>
        <v>2676.2</v>
      </c>
      <c r="P658" s="70">
        <f t="shared" si="375"/>
        <v>2714.4</v>
      </c>
      <c r="Q658" s="70">
        <f t="shared" si="375"/>
        <v>2749.35</v>
      </c>
      <c r="R658" s="70">
        <f t="shared" si="375"/>
        <v>2741.11</v>
      </c>
      <c r="S658" s="70">
        <f t="shared" si="375"/>
        <v>2775.86</v>
      </c>
      <c r="T658" s="70">
        <f t="shared" si="375"/>
        <v>2727.0499999999997</v>
      </c>
      <c r="U658" s="70">
        <f t="shared" si="375"/>
        <v>2758.85</v>
      </c>
      <c r="V658" s="70">
        <f t="shared" si="375"/>
        <v>2695.65</v>
      </c>
      <c r="W658" s="70">
        <f t="shared" si="375"/>
        <v>2612.37</v>
      </c>
      <c r="X658" s="70">
        <f t="shared" si="375"/>
        <v>2542.65</v>
      </c>
      <c r="Y658" s="70">
        <f t="shared" si="375"/>
        <v>2534.5099999999998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2">
        <f t="shared" ref="B659:Y659" si="376">B344</f>
        <v>1795.36</v>
      </c>
      <c r="C659" s="72">
        <f t="shared" si="376"/>
        <v>1806.59</v>
      </c>
      <c r="D659" s="72">
        <f t="shared" si="376"/>
        <v>1840.72</v>
      </c>
      <c r="E659" s="72">
        <f t="shared" si="376"/>
        <v>1895.09</v>
      </c>
      <c r="F659" s="72">
        <f t="shared" si="376"/>
        <v>1894.63</v>
      </c>
      <c r="G659" s="72">
        <f t="shared" si="376"/>
        <v>1907.73</v>
      </c>
      <c r="H659" s="72">
        <f t="shared" si="376"/>
        <v>1950.79</v>
      </c>
      <c r="I659" s="72">
        <f t="shared" si="376"/>
        <v>1975.43</v>
      </c>
      <c r="J659" s="72">
        <f t="shared" si="376"/>
        <v>1967.59</v>
      </c>
      <c r="K659" s="72">
        <f t="shared" si="376"/>
        <v>1941.51</v>
      </c>
      <c r="L659" s="72">
        <f t="shared" si="376"/>
        <v>1936.69</v>
      </c>
      <c r="M659" s="72">
        <f t="shared" si="376"/>
        <v>1932.76</v>
      </c>
      <c r="N659" s="72">
        <f t="shared" si="376"/>
        <v>1936.99</v>
      </c>
      <c r="O659" s="72">
        <f t="shared" si="376"/>
        <v>1972.87</v>
      </c>
      <c r="P659" s="72">
        <f t="shared" si="376"/>
        <v>2011.07</v>
      </c>
      <c r="Q659" s="72">
        <f t="shared" si="376"/>
        <v>2046.02</v>
      </c>
      <c r="R659" s="72">
        <f t="shared" si="376"/>
        <v>2037.78</v>
      </c>
      <c r="S659" s="72">
        <f t="shared" si="376"/>
        <v>2072.5300000000002</v>
      </c>
      <c r="T659" s="72">
        <f t="shared" si="376"/>
        <v>2023.72</v>
      </c>
      <c r="U659" s="72">
        <f t="shared" si="376"/>
        <v>2055.52</v>
      </c>
      <c r="V659" s="72">
        <f t="shared" si="376"/>
        <v>1992.32</v>
      </c>
      <c r="W659" s="72">
        <f t="shared" si="376"/>
        <v>1909.04</v>
      </c>
      <c r="X659" s="72">
        <f t="shared" si="376"/>
        <v>1839.32</v>
      </c>
      <c r="Y659" s="72">
        <f t="shared" si="376"/>
        <v>1831.18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1">
        <f>B656</f>
        <v>698.52</v>
      </c>
      <c r="C660" s="71">
        <f t="shared" ref="C660:Y661" si="377">C656</f>
        <v>698.52</v>
      </c>
      <c r="D660" s="71">
        <f t="shared" si="377"/>
        <v>698.52</v>
      </c>
      <c r="E660" s="71">
        <f t="shared" si="377"/>
        <v>698.52</v>
      </c>
      <c r="F660" s="71">
        <f t="shared" si="377"/>
        <v>698.52</v>
      </c>
      <c r="G660" s="71">
        <f t="shared" si="377"/>
        <v>698.52</v>
      </c>
      <c r="H660" s="71">
        <f t="shared" si="377"/>
        <v>698.52</v>
      </c>
      <c r="I660" s="71">
        <f t="shared" si="377"/>
        <v>698.52</v>
      </c>
      <c r="J660" s="71">
        <f t="shared" si="377"/>
        <v>698.52</v>
      </c>
      <c r="K660" s="71">
        <f t="shared" si="377"/>
        <v>698.52</v>
      </c>
      <c r="L660" s="71">
        <f t="shared" si="377"/>
        <v>698.52</v>
      </c>
      <c r="M660" s="71">
        <f t="shared" si="377"/>
        <v>698.52</v>
      </c>
      <c r="N660" s="71">
        <f t="shared" si="377"/>
        <v>698.52</v>
      </c>
      <c r="O660" s="71">
        <f t="shared" si="377"/>
        <v>698.52</v>
      </c>
      <c r="P660" s="71">
        <f t="shared" si="377"/>
        <v>698.52</v>
      </c>
      <c r="Q660" s="71">
        <f t="shared" si="377"/>
        <v>698.52</v>
      </c>
      <c r="R660" s="71">
        <f t="shared" si="377"/>
        <v>698.52</v>
      </c>
      <c r="S660" s="71">
        <f t="shared" si="377"/>
        <v>698.52</v>
      </c>
      <c r="T660" s="71">
        <f t="shared" si="377"/>
        <v>698.52</v>
      </c>
      <c r="U660" s="71">
        <f t="shared" si="377"/>
        <v>698.52</v>
      </c>
      <c r="V660" s="71">
        <f t="shared" si="377"/>
        <v>698.52</v>
      </c>
      <c r="W660" s="71">
        <f t="shared" si="377"/>
        <v>698.52</v>
      </c>
      <c r="X660" s="71">
        <f t="shared" si="377"/>
        <v>698.52</v>
      </c>
      <c r="Y660" s="71">
        <f t="shared" si="377"/>
        <v>698.52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3">
        <f>B657</f>
        <v>4.8099999999999996</v>
      </c>
      <c r="C661" s="73">
        <f t="shared" si="377"/>
        <v>4.8099999999999996</v>
      </c>
      <c r="D661" s="73">
        <f t="shared" si="377"/>
        <v>4.8099999999999996</v>
      </c>
      <c r="E661" s="73">
        <f t="shared" si="377"/>
        <v>4.8099999999999996</v>
      </c>
      <c r="F661" s="73">
        <f t="shared" si="377"/>
        <v>4.8099999999999996</v>
      </c>
      <c r="G661" s="73">
        <f t="shared" si="377"/>
        <v>4.8099999999999996</v>
      </c>
      <c r="H661" s="73">
        <f t="shared" si="377"/>
        <v>4.8099999999999996</v>
      </c>
      <c r="I661" s="73">
        <f t="shared" si="377"/>
        <v>4.8099999999999996</v>
      </c>
      <c r="J661" s="73">
        <f t="shared" si="377"/>
        <v>4.8099999999999996</v>
      </c>
      <c r="K661" s="73">
        <f t="shared" si="377"/>
        <v>4.8099999999999996</v>
      </c>
      <c r="L661" s="73">
        <f t="shared" si="377"/>
        <v>4.8099999999999996</v>
      </c>
      <c r="M661" s="73">
        <f t="shared" si="377"/>
        <v>4.8099999999999996</v>
      </c>
      <c r="N661" s="73">
        <f t="shared" si="377"/>
        <v>4.8099999999999996</v>
      </c>
      <c r="O661" s="73">
        <f t="shared" si="377"/>
        <v>4.8099999999999996</v>
      </c>
      <c r="P661" s="73">
        <f t="shared" si="377"/>
        <v>4.8099999999999996</v>
      </c>
      <c r="Q661" s="73">
        <f t="shared" si="377"/>
        <v>4.8099999999999996</v>
      </c>
      <c r="R661" s="73">
        <f t="shared" si="377"/>
        <v>4.8099999999999996</v>
      </c>
      <c r="S661" s="73">
        <f t="shared" si="377"/>
        <v>4.8099999999999996</v>
      </c>
      <c r="T661" s="73">
        <f t="shared" si="377"/>
        <v>4.8099999999999996</v>
      </c>
      <c r="U661" s="73">
        <f t="shared" si="377"/>
        <v>4.8099999999999996</v>
      </c>
      <c r="V661" s="73">
        <f t="shared" si="377"/>
        <v>4.8099999999999996</v>
      </c>
      <c r="W661" s="73">
        <f t="shared" si="377"/>
        <v>4.8099999999999996</v>
      </c>
      <c r="X661" s="73">
        <f t="shared" si="377"/>
        <v>4.8099999999999996</v>
      </c>
      <c r="Y661" s="73">
        <f t="shared" si="377"/>
        <v>4.8099999999999996</v>
      </c>
      <c r="Z661" s="50"/>
      <c r="AA661" s="50"/>
    </row>
    <row r="662" spans="1:27" s="10" customFormat="1" ht="25.5" customHeight="1" x14ac:dyDescent="0.2">
      <c r="A662" s="32">
        <v>6</v>
      </c>
      <c r="B662" s="70">
        <f>SUM(B663:B665)</f>
        <v>2446.27</v>
      </c>
      <c r="C662" s="70">
        <f t="shared" ref="C662:Y662" si="378">SUM(C663:C665)</f>
        <v>2490.06</v>
      </c>
      <c r="D662" s="70">
        <f t="shared" si="378"/>
        <v>2512.94</v>
      </c>
      <c r="E662" s="70">
        <f t="shared" si="378"/>
        <v>2555.96</v>
      </c>
      <c r="F662" s="70">
        <f t="shared" si="378"/>
        <v>2553.3200000000002</v>
      </c>
      <c r="G662" s="70">
        <f t="shared" si="378"/>
        <v>2558.04</v>
      </c>
      <c r="H662" s="70">
        <f t="shared" si="378"/>
        <v>2587.1699999999996</v>
      </c>
      <c r="I662" s="70">
        <f t="shared" si="378"/>
        <v>2577.7999999999997</v>
      </c>
      <c r="J662" s="70">
        <f t="shared" si="378"/>
        <v>2557.6799999999998</v>
      </c>
      <c r="K662" s="70">
        <f t="shared" si="378"/>
        <v>2528.6699999999996</v>
      </c>
      <c r="L662" s="70">
        <f t="shared" si="378"/>
        <v>2510.87</v>
      </c>
      <c r="M662" s="70">
        <f t="shared" si="378"/>
        <v>2504.4</v>
      </c>
      <c r="N662" s="70">
        <f t="shared" si="378"/>
        <v>2511.3200000000002</v>
      </c>
      <c r="O662" s="70">
        <f t="shared" si="378"/>
        <v>2530.7800000000002</v>
      </c>
      <c r="P662" s="70">
        <f t="shared" si="378"/>
        <v>2563.08</v>
      </c>
      <c r="Q662" s="70">
        <f t="shared" si="378"/>
        <v>2618.4499999999998</v>
      </c>
      <c r="R662" s="70">
        <f t="shared" si="378"/>
        <v>2613.0899999999997</v>
      </c>
      <c r="S662" s="70">
        <f t="shared" si="378"/>
        <v>2690.61</v>
      </c>
      <c r="T662" s="70">
        <f t="shared" si="378"/>
        <v>2613.65</v>
      </c>
      <c r="U662" s="70">
        <f t="shared" si="378"/>
        <v>2632.1699999999996</v>
      </c>
      <c r="V662" s="70">
        <f t="shared" si="378"/>
        <v>2547.86</v>
      </c>
      <c r="W662" s="70">
        <f t="shared" si="378"/>
        <v>2553.9900000000002</v>
      </c>
      <c r="X662" s="70">
        <f t="shared" si="378"/>
        <v>2513.2800000000002</v>
      </c>
      <c r="Y662" s="70">
        <f t="shared" si="378"/>
        <v>2474.6799999999998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2">
        <f t="shared" ref="B663:Y663" si="379">B507</f>
        <v>1742.94</v>
      </c>
      <c r="C663" s="72">
        <f t="shared" si="379"/>
        <v>1786.73</v>
      </c>
      <c r="D663" s="72">
        <f t="shared" si="379"/>
        <v>1809.61</v>
      </c>
      <c r="E663" s="72">
        <f t="shared" si="379"/>
        <v>1852.63</v>
      </c>
      <c r="F663" s="72">
        <f t="shared" si="379"/>
        <v>1849.99</v>
      </c>
      <c r="G663" s="72">
        <f t="shared" si="379"/>
        <v>1854.71</v>
      </c>
      <c r="H663" s="72">
        <f t="shared" si="379"/>
        <v>1883.84</v>
      </c>
      <c r="I663" s="72">
        <f t="shared" si="379"/>
        <v>1874.47</v>
      </c>
      <c r="J663" s="72">
        <f t="shared" si="379"/>
        <v>1854.35</v>
      </c>
      <c r="K663" s="72">
        <f t="shared" si="379"/>
        <v>1825.34</v>
      </c>
      <c r="L663" s="72">
        <f t="shared" si="379"/>
        <v>1807.54</v>
      </c>
      <c r="M663" s="72">
        <f t="shared" si="379"/>
        <v>1801.07</v>
      </c>
      <c r="N663" s="72">
        <f t="shared" si="379"/>
        <v>1807.99</v>
      </c>
      <c r="O663" s="72">
        <f t="shared" si="379"/>
        <v>1827.45</v>
      </c>
      <c r="P663" s="72">
        <f t="shared" si="379"/>
        <v>1859.75</v>
      </c>
      <c r="Q663" s="72">
        <f t="shared" si="379"/>
        <v>1915.12</v>
      </c>
      <c r="R663" s="72">
        <f t="shared" si="379"/>
        <v>1909.76</v>
      </c>
      <c r="S663" s="72">
        <f t="shared" si="379"/>
        <v>1987.28</v>
      </c>
      <c r="T663" s="72">
        <f t="shared" si="379"/>
        <v>1910.32</v>
      </c>
      <c r="U663" s="72">
        <f t="shared" si="379"/>
        <v>1928.84</v>
      </c>
      <c r="V663" s="72">
        <f t="shared" si="379"/>
        <v>1844.53</v>
      </c>
      <c r="W663" s="72">
        <f t="shared" si="379"/>
        <v>1850.66</v>
      </c>
      <c r="X663" s="72">
        <f t="shared" si="379"/>
        <v>1809.95</v>
      </c>
      <c r="Y663" s="72">
        <f t="shared" si="379"/>
        <v>1771.35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1">
        <f>B660</f>
        <v>698.52</v>
      </c>
      <c r="C664" s="71">
        <f t="shared" ref="C664:Y665" si="380">C660</f>
        <v>698.52</v>
      </c>
      <c r="D664" s="71">
        <f t="shared" si="380"/>
        <v>698.52</v>
      </c>
      <c r="E664" s="71">
        <f t="shared" si="380"/>
        <v>698.52</v>
      </c>
      <c r="F664" s="71">
        <f t="shared" si="380"/>
        <v>698.52</v>
      </c>
      <c r="G664" s="71">
        <f t="shared" si="380"/>
        <v>698.52</v>
      </c>
      <c r="H664" s="71">
        <f t="shared" si="380"/>
        <v>698.52</v>
      </c>
      <c r="I664" s="71">
        <f t="shared" si="380"/>
        <v>698.52</v>
      </c>
      <c r="J664" s="71">
        <f t="shared" si="380"/>
        <v>698.52</v>
      </c>
      <c r="K664" s="71">
        <f t="shared" si="380"/>
        <v>698.52</v>
      </c>
      <c r="L664" s="71">
        <f t="shared" si="380"/>
        <v>698.52</v>
      </c>
      <c r="M664" s="71">
        <f t="shared" si="380"/>
        <v>698.52</v>
      </c>
      <c r="N664" s="71">
        <f t="shared" si="380"/>
        <v>698.52</v>
      </c>
      <c r="O664" s="71">
        <f t="shared" si="380"/>
        <v>698.52</v>
      </c>
      <c r="P664" s="71">
        <f t="shared" si="380"/>
        <v>698.52</v>
      </c>
      <c r="Q664" s="71">
        <f t="shared" si="380"/>
        <v>698.52</v>
      </c>
      <c r="R664" s="71">
        <f t="shared" si="380"/>
        <v>698.52</v>
      </c>
      <c r="S664" s="71">
        <f t="shared" si="380"/>
        <v>698.52</v>
      </c>
      <c r="T664" s="71">
        <f t="shared" si="380"/>
        <v>698.52</v>
      </c>
      <c r="U664" s="71">
        <f t="shared" si="380"/>
        <v>698.52</v>
      </c>
      <c r="V664" s="71">
        <f t="shared" si="380"/>
        <v>698.52</v>
      </c>
      <c r="W664" s="71">
        <f t="shared" si="380"/>
        <v>698.52</v>
      </c>
      <c r="X664" s="71">
        <f t="shared" si="380"/>
        <v>698.52</v>
      </c>
      <c r="Y664" s="71">
        <f t="shared" si="380"/>
        <v>698.52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3">
        <f>B661</f>
        <v>4.8099999999999996</v>
      </c>
      <c r="C665" s="73">
        <f t="shared" si="380"/>
        <v>4.8099999999999996</v>
      </c>
      <c r="D665" s="73">
        <f t="shared" si="380"/>
        <v>4.8099999999999996</v>
      </c>
      <c r="E665" s="73">
        <f t="shared" si="380"/>
        <v>4.8099999999999996</v>
      </c>
      <c r="F665" s="73">
        <f t="shared" si="380"/>
        <v>4.8099999999999996</v>
      </c>
      <c r="G665" s="73">
        <f t="shared" si="380"/>
        <v>4.8099999999999996</v>
      </c>
      <c r="H665" s="73">
        <f t="shared" si="380"/>
        <v>4.8099999999999996</v>
      </c>
      <c r="I665" s="73">
        <f t="shared" si="380"/>
        <v>4.8099999999999996</v>
      </c>
      <c r="J665" s="73">
        <f t="shared" si="380"/>
        <v>4.8099999999999996</v>
      </c>
      <c r="K665" s="73">
        <f t="shared" si="380"/>
        <v>4.8099999999999996</v>
      </c>
      <c r="L665" s="73">
        <f t="shared" si="380"/>
        <v>4.8099999999999996</v>
      </c>
      <c r="M665" s="73">
        <f t="shared" si="380"/>
        <v>4.8099999999999996</v>
      </c>
      <c r="N665" s="73">
        <f t="shared" si="380"/>
        <v>4.8099999999999996</v>
      </c>
      <c r="O665" s="73">
        <f t="shared" si="380"/>
        <v>4.8099999999999996</v>
      </c>
      <c r="P665" s="73">
        <f t="shared" si="380"/>
        <v>4.8099999999999996</v>
      </c>
      <c r="Q665" s="73">
        <f t="shared" si="380"/>
        <v>4.8099999999999996</v>
      </c>
      <c r="R665" s="73">
        <f t="shared" si="380"/>
        <v>4.8099999999999996</v>
      </c>
      <c r="S665" s="73">
        <f t="shared" si="380"/>
        <v>4.8099999999999996</v>
      </c>
      <c r="T665" s="73">
        <f t="shared" si="380"/>
        <v>4.8099999999999996</v>
      </c>
      <c r="U665" s="73">
        <f t="shared" si="380"/>
        <v>4.8099999999999996</v>
      </c>
      <c r="V665" s="73">
        <f t="shared" si="380"/>
        <v>4.8099999999999996</v>
      </c>
      <c r="W665" s="73">
        <f t="shared" si="380"/>
        <v>4.8099999999999996</v>
      </c>
      <c r="X665" s="73">
        <f t="shared" si="380"/>
        <v>4.8099999999999996</v>
      </c>
      <c r="Y665" s="73">
        <f t="shared" si="380"/>
        <v>4.8099999999999996</v>
      </c>
      <c r="Z665" s="50"/>
      <c r="AA665" s="50"/>
    </row>
    <row r="666" spans="1:27" s="10" customFormat="1" ht="25.5" customHeight="1" x14ac:dyDescent="0.2">
      <c r="A666" s="32">
        <v>7</v>
      </c>
      <c r="B666" s="70">
        <f>SUM(B667:B669)</f>
        <v>2612.75</v>
      </c>
      <c r="C666" s="70">
        <f t="shared" ref="C666:Y666" si="381">SUM(C667:C669)</f>
        <v>2625.58</v>
      </c>
      <c r="D666" s="70">
        <f t="shared" si="381"/>
        <v>2652.04</v>
      </c>
      <c r="E666" s="70">
        <f t="shared" si="381"/>
        <v>2701.0099999999998</v>
      </c>
      <c r="F666" s="70">
        <f t="shared" si="381"/>
        <v>2683.3799999999997</v>
      </c>
      <c r="G666" s="70">
        <f t="shared" si="381"/>
        <v>2722.43</v>
      </c>
      <c r="H666" s="70">
        <f t="shared" si="381"/>
        <v>2777.19</v>
      </c>
      <c r="I666" s="70">
        <f t="shared" si="381"/>
        <v>2795.39</v>
      </c>
      <c r="J666" s="70">
        <f t="shared" si="381"/>
        <v>2782.54</v>
      </c>
      <c r="K666" s="70">
        <f t="shared" si="381"/>
        <v>2772.59</v>
      </c>
      <c r="L666" s="70">
        <f t="shared" si="381"/>
        <v>2756.1</v>
      </c>
      <c r="M666" s="70">
        <f t="shared" si="381"/>
        <v>2748.5099999999998</v>
      </c>
      <c r="N666" s="70">
        <f t="shared" si="381"/>
        <v>2762.71</v>
      </c>
      <c r="O666" s="70">
        <f t="shared" si="381"/>
        <v>2739.0899999999997</v>
      </c>
      <c r="P666" s="70">
        <f t="shared" si="381"/>
        <v>2745.33</v>
      </c>
      <c r="Q666" s="70">
        <f t="shared" si="381"/>
        <v>2767.34</v>
      </c>
      <c r="R666" s="70">
        <f t="shared" si="381"/>
        <v>2763.19</v>
      </c>
      <c r="S666" s="70">
        <f t="shared" si="381"/>
        <v>2883.45</v>
      </c>
      <c r="T666" s="70">
        <f t="shared" si="381"/>
        <v>2820.48</v>
      </c>
      <c r="U666" s="70">
        <f t="shared" si="381"/>
        <v>2841.13</v>
      </c>
      <c r="V666" s="70">
        <f t="shared" si="381"/>
        <v>2768.62</v>
      </c>
      <c r="W666" s="70">
        <f t="shared" si="381"/>
        <v>2747.3799999999997</v>
      </c>
      <c r="X666" s="70">
        <f t="shared" si="381"/>
        <v>2708.81</v>
      </c>
      <c r="Y666" s="70">
        <f t="shared" si="381"/>
        <v>2653.07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2">
        <f t="shared" ref="B667:Y667" si="382">B512</f>
        <v>1909.42</v>
      </c>
      <c r="C667" s="72">
        <f t="shared" si="382"/>
        <v>1922.25</v>
      </c>
      <c r="D667" s="72">
        <f t="shared" si="382"/>
        <v>1948.71</v>
      </c>
      <c r="E667" s="72">
        <f t="shared" si="382"/>
        <v>1997.68</v>
      </c>
      <c r="F667" s="72">
        <f t="shared" si="382"/>
        <v>1980.05</v>
      </c>
      <c r="G667" s="72">
        <f t="shared" si="382"/>
        <v>2019.1</v>
      </c>
      <c r="H667" s="72">
        <f t="shared" si="382"/>
        <v>2073.86</v>
      </c>
      <c r="I667" s="72">
        <f t="shared" si="382"/>
        <v>2092.06</v>
      </c>
      <c r="J667" s="72">
        <f t="shared" si="382"/>
        <v>2079.21</v>
      </c>
      <c r="K667" s="72">
        <f t="shared" si="382"/>
        <v>2069.2600000000002</v>
      </c>
      <c r="L667" s="72">
        <f t="shared" si="382"/>
        <v>2052.77</v>
      </c>
      <c r="M667" s="72">
        <f t="shared" si="382"/>
        <v>2045.18</v>
      </c>
      <c r="N667" s="72">
        <f t="shared" si="382"/>
        <v>2059.38</v>
      </c>
      <c r="O667" s="72">
        <f t="shared" si="382"/>
        <v>2035.76</v>
      </c>
      <c r="P667" s="72">
        <f t="shared" si="382"/>
        <v>2042</v>
      </c>
      <c r="Q667" s="72">
        <f t="shared" si="382"/>
        <v>2064.0100000000002</v>
      </c>
      <c r="R667" s="72">
        <f t="shared" si="382"/>
        <v>2059.86</v>
      </c>
      <c r="S667" s="72">
        <f t="shared" si="382"/>
        <v>2180.12</v>
      </c>
      <c r="T667" s="72">
        <f t="shared" si="382"/>
        <v>2117.15</v>
      </c>
      <c r="U667" s="72">
        <f t="shared" si="382"/>
        <v>2137.8000000000002</v>
      </c>
      <c r="V667" s="72">
        <f t="shared" si="382"/>
        <v>2065.29</v>
      </c>
      <c r="W667" s="72">
        <f t="shared" si="382"/>
        <v>2044.05</v>
      </c>
      <c r="X667" s="72">
        <f t="shared" si="382"/>
        <v>2005.48</v>
      </c>
      <c r="Y667" s="72">
        <f t="shared" si="382"/>
        <v>1949.74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1">
        <f>B664</f>
        <v>698.52</v>
      </c>
      <c r="C668" s="71">
        <f t="shared" ref="C668:Y669" si="383">C664</f>
        <v>698.52</v>
      </c>
      <c r="D668" s="71">
        <f t="shared" si="383"/>
        <v>698.52</v>
      </c>
      <c r="E668" s="71">
        <f t="shared" si="383"/>
        <v>698.52</v>
      </c>
      <c r="F668" s="71">
        <f t="shared" si="383"/>
        <v>698.52</v>
      </c>
      <c r="G668" s="71">
        <f t="shared" si="383"/>
        <v>698.52</v>
      </c>
      <c r="H668" s="71">
        <f t="shared" si="383"/>
        <v>698.52</v>
      </c>
      <c r="I668" s="71">
        <f t="shared" si="383"/>
        <v>698.52</v>
      </c>
      <c r="J668" s="71">
        <f t="shared" si="383"/>
        <v>698.52</v>
      </c>
      <c r="K668" s="71">
        <f t="shared" si="383"/>
        <v>698.52</v>
      </c>
      <c r="L668" s="71">
        <f t="shared" si="383"/>
        <v>698.52</v>
      </c>
      <c r="M668" s="71">
        <f t="shared" si="383"/>
        <v>698.52</v>
      </c>
      <c r="N668" s="71">
        <f t="shared" si="383"/>
        <v>698.52</v>
      </c>
      <c r="O668" s="71">
        <f t="shared" si="383"/>
        <v>698.52</v>
      </c>
      <c r="P668" s="71">
        <f t="shared" si="383"/>
        <v>698.52</v>
      </c>
      <c r="Q668" s="71">
        <f t="shared" si="383"/>
        <v>698.52</v>
      </c>
      <c r="R668" s="71">
        <f t="shared" si="383"/>
        <v>698.52</v>
      </c>
      <c r="S668" s="71">
        <f t="shared" si="383"/>
        <v>698.52</v>
      </c>
      <c r="T668" s="71">
        <f t="shared" si="383"/>
        <v>698.52</v>
      </c>
      <c r="U668" s="71">
        <f t="shared" si="383"/>
        <v>698.52</v>
      </c>
      <c r="V668" s="71">
        <f t="shared" si="383"/>
        <v>698.52</v>
      </c>
      <c r="W668" s="71">
        <f t="shared" si="383"/>
        <v>698.52</v>
      </c>
      <c r="X668" s="71">
        <f t="shared" si="383"/>
        <v>698.52</v>
      </c>
      <c r="Y668" s="71">
        <f t="shared" si="383"/>
        <v>698.52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3">
        <f>B665</f>
        <v>4.8099999999999996</v>
      </c>
      <c r="C669" s="73">
        <f t="shared" si="383"/>
        <v>4.8099999999999996</v>
      </c>
      <c r="D669" s="73">
        <f t="shared" si="383"/>
        <v>4.8099999999999996</v>
      </c>
      <c r="E669" s="73">
        <f t="shared" si="383"/>
        <v>4.8099999999999996</v>
      </c>
      <c r="F669" s="73">
        <f t="shared" si="383"/>
        <v>4.8099999999999996</v>
      </c>
      <c r="G669" s="73">
        <f t="shared" si="383"/>
        <v>4.8099999999999996</v>
      </c>
      <c r="H669" s="73">
        <f t="shared" si="383"/>
        <v>4.8099999999999996</v>
      </c>
      <c r="I669" s="73">
        <f t="shared" si="383"/>
        <v>4.8099999999999996</v>
      </c>
      <c r="J669" s="73">
        <f t="shared" si="383"/>
        <v>4.8099999999999996</v>
      </c>
      <c r="K669" s="73">
        <f t="shared" si="383"/>
        <v>4.8099999999999996</v>
      </c>
      <c r="L669" s="73">
        <f t="shared" si="383"/>
        <v>4.8099999999999996</v>
      </c>
      <c r="M669" s="73">
        <f t="shared" si="383"/>
        <v>4.8099999999999996</v>
      </c>
      <c r="N669" s="73">
        <f t="shared" si="383"/>
        <v>4.8099999999999996</v>
      </c>
      <c r="O669" s="73">
        <f t="shared" si="383"/>
        <v>4.8099999999999996</v>
      </c>
      <c r="P669" s="73">
        <f t="shared" si="383"/>
        <v>4.8099999999999996</v>
      </c>
      <c r="Q669" s="73">
        <f t="shared" si="383"/>
        <v>4.8099999999999996</v>
      </c>
      <c r="R669" s="73">
        <f t="shared" si="383"/>
        <v>4.8099999999999996</v>
      </c>
      <c r="S669" s="73">
        <f t="shared" si="383"/>
        <v>4.8099999999999996</v>
      </c>
      <c r="T669" s="73">
        <f t="shared" si="383"/>
        <v>4.8099999999999996</v>
      </c>
      <c r="U669" s="73">
        <f t="shared" si="383"/>
        <v>4.8099999999999996</v>
      </c>
      <c r="V669" s="73">
        <f t="shared" si="383"/>
        <v>4.8099999999999996</v>
      </c>
      <c r="W669" s="73">
        <f t="shared" si="383"/>
        <v>4.8099999999999996</v>
      </c>
      <c r="X669" s="73">
        <f t="shared" si="383"/>
        <v>4.8099999999999996</v>
      </c>
      <c r="Y669" s="73">
        <f t="shared" si="383"/>
        <v>4.8099999999999996</v>
      </c>
      <c r="Z669" s="50"/>
      <c r="AA669" s="50"/>
    </row>
    <row r="670" spans="1:27" s="10" customFormat="1" ht="25.5" customHeight="1" x14ac:dyDescent="0.2">
      <c r="A670" s="32">
        <v>8</v>
      </c>
      <c r="B670" s="70">
        <f>SUM(B671:B673)</f>
        <v>2626.39</v>
      </c>
      <c r="C670" s="70">
        <f t="shared" ref="C670:Y670" si="384">SUM(C671:C673)</f>
        <v>2626.14</v>
      </c>
      <c r="D670" s="70">
        <f t="shared" si="384"/>
        <v>2581.8399999999997</v>
      </c>
      <c r="E670" s="70">
        <f t="shared" si="384"/>
        <v>2585.2999999999997</v>
      </c>
      <c r="F670" s="70">
        <f t="shared" si="384"/>
        <v>2606</v>
      </c>
      <c r="G670" s="70">
        <f t="shared" si="384"/>
        <v>2654.0899999999997</v>
      </c>
      <c r="H670" s="70">
        <f t="shared" si="384"/>
        <v>2682.14</v>
      </c>
      <c r="I670" s="70">
        <f t="shared" si="384"/>
        <v>2714.08</v>
      </c>
      <c r="J670" s="70">
        <f t="shared" si="384"/>
        <v>2763.92</v>
      </c>
      <c r="K670" s="70">
        <f t="shared" si="384"/>
        <v>2749.06</v>
      </c>
      <c r="L670" s="70">
        <f t="shared" si="384"/>
        <v>2728.0099999999998</v>
      </c>
      <c r="M670" s="70">
        <f t="shared" si="384"/>
        <v>2718.7999999999997</v>
      </c>
      <c r="N670" s="70">
        <f t="shared" si="384"/>
        <v>2716.3799999999997</v>
      </c>
      <c r="O670" s="70">
        <f t="shared" si="384"/>
        <v>2719.3799999999997</v>
      </c>
      <c r="P670" s="70">
        <f t="shared" si="384"/>
        <v>2787.11</v>
      </c>
      <c r="Q670" s="70">
        <f t="shared" si="384"/>
        <v>2822.98</v>
      </c>
      <c r="R670" s="70">
        <f t="shared" si="384"/>
        <v>2819.12</v>
      </c>
      <c r="S670" s="70">
        <f t="shared" si="384"/>
        <v>2890.66</v>
      </c>
      <c r="T670" s="70">
        <f t="shared" si="384"/>
        <v>2823.67</v>
      </c>
      <c r="U670" s="70">
        <f t="shared" si="384"/>
        <v>2857.02</v>
      </c>
      <c r="V670" s="70">
        <f t="shared" si="384"/>
        <v>2765.22</v>
      </c>
      <c r="W670" s="70">
        <f t="shared" si="384"/>
        <v>2636.45</v>
      </c>
      <c r="X670" s="70">
        <f t="shared" si="384"/>
        <v>2591.91</v>
      </c>
      <c r="Y670" s="70">
        <f t="shared" si="384"/>
        <v>2574.21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2">
        <f t="shared" ref="B671:Y671" si="385">B517</f>
        <v>1923.06</v>
      </c>
      <c r="C671" s="72">
        <f t="shared" si="385"/>
        <v>1922.81</v>
      </c>
      <c r="D671" s="72">
        <f t="shared" si="385"/>
        <v>1878.51</v>
      </c>
      <c r="E671" s="72">
        <f t="shared" si="385"/>
        <v>1881.97</v>
      </c>
      <c r="F671" s="72">
        <f t="shared" si="385"/>
        <v>1902.67</v>
      </c>
      <c r="G671" s="72">
        <f t="shared" si="385"/>
        <v>1950.76</v>
      </c>
      <c r="H671" s="72">
        <f t="shared" si="385"/>
        <v>1978.81</v>
      </c>
      <c r="I671" s="72">
        <f t="shared" si="385"/>
        <v>2010.75</v>
      </c>
      <c r="J671" s="72">
        <f t="shared" si="385"/>
        <v>2060.59</v>
      </c>
      <c r="K671" s="72">
        <f t="shared" si="385"/>
        <v>2045.73</v>
      </c>
      <c r="L671" s="72">
        <f t="shared" si="385"/>
        <v>2024.68</v>
      </c>
      <c r="M671" s="72">
        <f t="shared" si="385"/>
        <v>2015.47</v>
      </c>
      <c r="N671" s="72">
        <f t="shared" si="385"/>
        <v>2013.05</v>
      </c>
      <c r="O671" s="72">
        <f t="shared" si="385"/>
        <v>2016.05</v>
      </c>
      <c r="P671" s="72">
        <f t="shared" si="385"/>
        <v>2083.7800000000002</v>
      </c>
      <c r="Q671" s="72">
        <f t="shared" si="385"/>
        <v>2119.65</v>
      </c>
      <c r="R671" s="72">
        <f t="shared" si="385"/>
        <v>2115.79</v>
      </c>
      <c r="S671" s="72">
        <f t="shared" si="385"/>
        <v>2187.33</v>
      </c>
      <c r="T671" s="72">
        <f t="shared" si="385"/>
        <v>2120.34</v>
      </c>
      <c r="U671" s="72">
        <f t="shared" si="385"/>
        <v>2153.69</v>
      </c>
      <c r="V671" s="72">
        <f t="shared" si="385"/>
        <v>2061.89</v>
      </c>
      <c r="W671" s="72">
        <f t="shared" si="385"/>
        <v>1933.12</v>
      </c>
      <c r="X671" s="72">
        <f t="shared" si="385"/>
        <v>1888.58</v>
      </c>
      <c r="Y671" s="72">
        <f t="shared" si="385"/>
        <v>1870.88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1">
        <f>B668</f>
        <v>698.52</v>
      </c>
      <c r="C672" s="71">
        <f t="shared" ref="C672:Y673" si="386">C668</f>
        <v>698.52</v>
      </c>
      <c r="D672" s="71">
        <f t="shared" si="386"/>
        <v>698.52</v>
      </c>
      <c r="E672" s="71">
        <f t="shared" si="386"/>
        <v>698.52</v>
      </c>
      <c r="F672" s="71">
        <f t="shared" si="386"/>
        <v>698.52</v>
      </c>
      <c r="G672" s="71">
        <f t="shared" si="386"/>
        <v>698.52</v>
      </c>
      <c r="H672" s="71">
        <f t="shared" si="386"/>
        <v>698.52</v>
      </c>
      <c r="I672" s="71">
        <f t="shared" si="386"/>
        <v>698.52</v>
      </c>
      <c r="J672" s="71">
        <f t="shared" si="386"/>
        <v>698.52</v>
      </c>
      <c r="K672" s="71">
        <f t="shared" si="386"/>
        <v>698.52</v>
      </c>
      <c r="L672" s="71">
        <f t="shared" si="386"/>
        <v>698.52</v>
      </c>
      <c r="M672" s="71">
        <f t="shared" si="386"/>
        <v>698.52</v>
      </c>
      <c r="N672" s="71">
        <f t="shared" si="386"/>
        <v>698.52</v>
      </c>
      <c r="O672" s="71">
        <f t="shared" si="386"/>
        <v>698.52</v>
      </c>
      <c r="P672" s="71">
        <f t="shared" si="386"/>
        <v>698.52</v>
      </c>
      <c r="Q672" s="71">
        <f t="shared" si="386"/>
        <v>698.52</v>
      </c>
      <c r="R672" s="71">
        <f t="shared" si="386"/>
        <v>698.52</v>
      </c>
      <c r="S672" s="71">
        <f t="shared" si="386"/>
        <v>698.52</v>
      </c>
      <c r="T672" s="71">
        <f t="shared" si="386"/>
        <v>698.52</v>
      </c>
      <c r="U672" s="71">
        <f t="shared" si="386"/>
        <v>698.52</v>
      </c>
      <c r="V672" s="71">
        <f t="shared" si="386"/>
        <v>698.52</v>
      </c>
      <c r="W672" s="71">
        <f t="shared" si="386"/>
        <v>698.52</v>
      </c>
      <c r="X672" s="71">
        <f t="shared" si="386"/>
        <v>698.52</v>
      </c>
      <c r="Y672" s="71">
        <f t="shared" si="386"/>
        <v>698.52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3">
        <f>B669</f>
        <v>4.8099999999999996</v>
      </c>
      <c r="C673" s="73">
        <f t="shared" si="386"/>
        <v>4.8099999999999996</v>
      </c>
      <c r="D673" s="73">
        <f t="shared" si="386"/>
        <v>4.8099999999999996</v>
      </c>
      <c r="E673" s="73">
        <f t="shared" si="386"/>
        <v>4.8099999999999996</v>
      </c>
      <c r="F673" s="73">
        <f t="shared" si="386"/>
        <v>4.8099999999999996</v>
      </c>
      <c r="G673" s="73">
        <f t="shared" si="386"/>
        <v>4.8099999999999996</v>
      </c>
      <c r="H673" s="73">
        <f t="shared" si="386"/>
        <v>4.8099999999999996</v>
      </c>
      <c r="I673" s="73">
        <f t="shared" si="386"/>
        <v>4.8099999999999996</v>
      </c>
      <c r="J673" s="73">
        <f t="shared" si="386"/>
        <v>4.8099999999999996</v>
      </c>
      <c r="K673" s="73">
        <f t="shared" si="386"/>
        <v>4.8099999999999996</v>
      </c>
      <c r="L673" s="73">
        <f t="shared" si="386"/>
        <v>4.8099999999999996</v>
      </c>
      <c r="M673" s="73">
        <f t="shared" si="386"/>
        <v>4.8099999999999996</v>
      </c>
      <c r="N673" s="73">
        <f t="shared" si="386"/>
        <v>4.8099999999999996</v>
      </c>
      <c r="O673" s="73">
        <f t="shared" si="386"/>
        <v>4.8099999999999996</v>
      </c>
      <c r="P673" s="73">
        <f t="shared" si="386"/>
        <v>4.8099999999999996</v>
      </c>
      <c r="Q673" s="73">
        <f t="shared" si="386"/>
        <v>4.8099999999999996</v>
      </c>
      <c r="R673" s="73">
        <f t="shared" si="386"/>
        <v>4.8099999999999996</v>
      </c>
      <c r="S673" s="73">
        <f t="shared" si="386"/>
        <v>4.8099999999999996</v>
      </c>
      <c r="T673" s="73">
        <f t="shared" si="386"/>
        <v>4.8099999999999996</v>
      </c>
      <c r="U673" s="73">
        <f t="shared" si="386"/>
        <v>4.8099999999999996</v>
      </c>
      <c r="V673" s="73">
        <f t="shared" si="386"/>
        <v>4.8099999999999996</v>
      </c>
      <c r="W673" s="73">
        <f t="shared" si="386"/>
        <v>4.8099999999999996</v>
      </c>
      <c r="X673" s="73">
        <f t="shared" si="386"/>
        <v>4.8099999999999996</v>
      </c>
      <c r="Y673" s="73">
        <f t="shared" si="386"/>
        <v>4.8099999999999996</v>
      </c>
      <c r="Z673" s="50"/>
      <c r="AA673" s="50"/>
    </row>
    <row r="674" spans="1:27" s="10" customFormat="1" ht="25.5" customHeight="1" x14ac:dyDescent="0.2">
      <c r="A674" s="32">
        <v>9</v>
      </c>
      <c r="B674" s="70">
        <f>SUM(B675:B677)</f>
        <v>2544.04</v>
      </c>
      <c r="C674" s="70">
        <f t="shared" ref="C674:Y674" si="387">SUM(C675:C677)</f>
        <v>2540.89</v>
      </c>
      <c r="D674" s="70">
        <f t="shared" si="387"/>
        <v>2460</v>
      </c>
      <c r="E674" s="70">
        <f t="shared" si="387"/>
        <v>2483.4</v>
      </c>
      <c r="F674" s="70">
        <f t="shared" si="387"/>
        <v>2422.87</v>
      </c>
      <c r="G674" s="70">
        <f t="shared" si="387"/>
        <v>2430.2800000000002</v>
      </c>
      <c r="H674" s="70">
        <f t="shared" si="387"/>
        <v>2436.91</v>
      </c>
      <c r="I674" s="70">
        <f t="shared" si="387"/>
        <v>2456.8399999999997</v>
      </c>
      <c r="J674" s="70">
        <f t="shared" si="387"/>
        <v>2534.14</v>
      </c>
      <c r="K674" s="70">
        <f t="shared" si="387"/>
        <v>2634.32</v>
      </c>
      <c r="L674" s="70">
        <f t="shared" si="387"/>
        <v>2597.3200000000002</v>
      </c>
      <c r="M674" s="70">
        <f t="shared" si="387"/>
        <v>2598.6299999999997</v>
      </c>
      <c r="N674" s="70">
        <f t="shared" si="387"/>
        <v>2507.37</v>
      </c>
      <c r="O674" s="70">
        <f t="shared" si="387"/>
        <v>2503.56</v>
      </c>
      <c r="P674" s="70">
        <f t="shared" si="387"/>
        <v>2483.2999999999997</v>
      </c>
      <c r="Q674" s="70">
        <f t="shared" si="387"/>
        <v>2464.52</v>
      </c>
      <c r="R674" s="70">
        <f t="shared" si="387"/>
        <v>2481.19</v>
      </c>
      <c r="S674" s="70">
        <f t="shared" si="387"/>
        <v>2754.16</v>
      </c>
      <c r="T674" s="70">
        <f t="shared" si="387"/>
        <v>2690.9</v>
      </c>
      <c r="U674" s="70">
        <f t="shared" si="387"/>
        <v>2719.52</v>
      </c>
      <c r="V674" s="70">
        <f t="shared" si="387"/>
        <v>2646.44</v>
      </c>
      <c r="W674" s="70">
        <f t="shared" si="387"/>
        <v>2551.5499999999997</v>
      </c>
      <c r="X674" s="70">
        <f t="shared" si="387"/>
        <v>2524.9499999999998</v>
      </c>
      <c r="Y674" s="70">
        <f t="shared" si="387"/>
        <v>2487.5300000000002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2">
        <f t="shared" ref="B675:Y675" si="388">B522</f>
        <v>1840.71</v>
      </c>
      <c r="C675" s="72">
        <f t="shared" si="388"/>
        <v>1837.56</v>
      </c>
      <c r="D675" s="72">
        <f t="shared" si="388"/>
        <v>1756.67</v>
      </c>
      <c r="E675" s="72">
        <f t="shared" si="388"/>
        <v>1780.07</v>
      </c>
      <c r="F675" s="72">
        <f t="shared" si="388"/>
        <v>1719.54</v>
      </c>
      <c r="G675" s="72">
        <f t="shared" si="388"/>
        <v>1726.95</v>
      </c>
      <c r="H675" s="72">
        <f t="shared" si="388"/>
        <v>1733.58</v>
      </c>
      <c r="I675" s="72">
        <f t="shared" si="388"/>
        <v>1753.51</v>
      </c>
      <c r="J675" s="72">
        <f t="shared" si="388"/>
        <v>1830.81</v>
      </c>
      <c r="K675" s="72">
        <f t="shared" si="388"/>
        <v>1930.99</v>
      </c>
      <c r="L675" s="72">
        <f t="shared" si="388"/>
        <v>1893.99</v>
      </c>
      <c r="M675" s="72">
        <f t="shared" si="388"/>
        <v>1895.3</v>
      </c>
      <c r="N675" s="72">
        <f t="shared" si="388"/>
        <v>1804.04</v>
      </c>
      <c r="O675" s="72">
        <f t="shared" si="388"/>
        <v>1800.23</v>
      </c>
      <c r="P675" s="72">
        <f t="shared" si="388"/>
        <v>1779.97</v>
      </c>
      <c r="Q675" s="72">
        <f t="shared" si="388"/>
        <v>1761.19</v>
      </c>
      <c r="R675" s="72">
        <f t="shared" si="388"/>
        <v>1777.86</v>
      </c>
      <c r="S675" s="72">
        <f t="shared" si="388"/>
        <v>2050.83</v>
      </c>
      <c r="T675" s="72">
        <f t="shared" si="388"/>
        <v>1987.57</v>
      </c>
      <c r="U675" s="72">
        <f t="shared" si="388"/>
        <v>2016.19</v>
      </c>
      <c r="V675" s="72">
        <f t="shared" si="388"/>
        <v>1943.11</v>
      </c>
      <c r="W675" s="72">
        <f t="shared" si="388"/>
        <v>1848.22</v>
      </c>
      <c r="X675" s="72">
        <f t="shared" si="388"/>
        <v>1821.62</v>
      </c>
      <c r="Y675" s="72">
        <f t="shared" si="388"/>
        <v>1784.2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1">
        <f>B672</f>
        <v>698.52</v>
      </c>
      <c r="C676" s="71">
        <f t="shared" ref="C676:Y677" si="389">C672</f>
        <v>698.52</v>
      </c>
      <c r="D676" s="71">
        <f t="shared" si="389"/>
        <v>698.52</v>
      </c>
      <c r="E676" s="71">
        <f t="shared" si="389"/>
        <v>698.52</v>
      </c>
      <c r="F676" s="71">
        <f t="shared" si="389"/>
        <v>698.52</v>
      </c>
      <c r="G676" s="71">
        <f t="shared" si="389"/>
        <v>698.52</v>
      </c>
      <c r="H676" s="71">
        <f t="shared" si="389"/>
        <v>698.52</v>
      </c>
      <c r="I676" s="71">
        <f t="shared" si="389"/>
        <v>698.52</v>
      </c>
      <c r="J676" s="71">
        <f t="shared" si="389"/>
        <v>698.52</v>
      </c>
      <c r="K676" s="71">
        <f t="shared" si="389"/>
        <v>698.52</v>
      </c>
      <c r="L676" s="71">
        <f t="shared" si="389"/>
        <v>698.52</v>
      </c>
      <c r="M676" s="71">
        <f t="shared" si="389"/>
        <v>698.52</v>
      </c>
      <c r="N676" s="71">
        <f t="shared" si="389"/>
        <v>698.52</v>
      </c>
      <c r="O676" s="71">
        <f t="shared" si="389"/>
        <v>698.52</v>
      </c>
      <c r="P676" s="71">
        <f t="shared" si="389"/>
        <v>698.52</v>
      </c>
      <c r="Q676" s="71">
        <f t="shared" si="389"/>
        <v>698.52</v>
      </c>
      <c r="R676" s="71">
        <f t="shared" si="389"/>
        <v>698.52</v>
      </c>
      <c r="S676" s="71">
        <f t="shared" si="389"/>
        <v>698.52</v>
      </c>
      <c r="T676" s="71">
        <f t="shared" si="389"/>
        <v>698.52</v>
      </c>
      <c r="U676" s="71">
        <f t="shared" si="389"/>
        <v>698.52</v>
      </c>
      <c r="V676" s="71">
        <f t="shared" si="389"/>
        <v>698.52</v>
      </c>
      <c r="W676" s="71">
        <f t="shared" si="389"/>
        <v>698.52</v>
      </c>
      <c r="X676" s="71">
        <f t="shared" si="389"/>
        <v>698.52</v>
      </c>
      <c r="Y676" s="71">
        <f t="shared" si="389"/>
        <v>698.52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3">
        <f>B673</f>
        <v>4.8099999999999996</v>
      </c>
      <c r="C677" s="73">
        <f t="shared" si="389"/>
        <v>4.8099999999999996</v>
      </c>
      <c r="D677" s="73">
        <f t="shared" si="389"/>
        <v>4.8099999999999996</v>
      </c>
      <c r="E677" s="73">
        <f t="shared" si="389"/>
        <v>4.8099999999999996</v>
      </c>
      <c r="F677" s="73">
        <f t="shared" si="389"/>
        <v>4.8099999999999996</v>
      </c>
      <c r="G677" s="73">
        <f t="shared" si="389"/>
        <v>4.8099999999999996</v>
      </c>
      <c r="H677" s="73">
        <f t="shared" si="389"/>
        <v>4.8099999999999996</v>
      </c>
      <c r="I677" s="73">
        <f t="shared" si="389"/>
        <v>4.8099999999999996</v>
      </c>
      <c r="J677" s="73">
        <f t="shared" si="389"/>
        <v>4.8099999999999996</v>
      </c>
      <c r="K677" s="73">
        <f t="shared" si="389"/>
        <v>4.8099999999999996</v>
      </c>
      <c r="L677" s="73">
        <f t="shared" si="389"/>
        <v>4.8099999999999996</v>
      </c>
      <c r="M677" s="73">
        <f t="shared" si="389"/>
        <v>4.8099999999999996</v>
      </c>
      <c r="N677" s="73">
        <f t="shared" si="389"/>
        <v>4.8099999999999996</v>
      </c>
      <c r="O677" s="73">
        <f t="shared" si="389"/>
        <v>4.8099999999999996</v>
      </c>
      <c r="P677" s="73">
        <f t="shared" si="389"/>
        <v>4.8099999999999996</v>
      </c>
      <c r="Q677" s="73">
        <f t="shared" si="389"/>
        <v>4.8099999999999996</v>
      </c>
      <c r="R677" s="73">
        <f t="shared" si="389"/>
        <v>4.8099999999999996</v>
      </c>
      <c r="S677" s="73">
        <f t="shared" si="389"/>
        <v>4.8099999999999996</v>
      </c>
      <c r="T677" s="73">
        <f t="shared" si="389"/>
        <v>4.8099999999999996</v>
      </c>
      <c r="U677" s="73">
        <f t="shared" si="389"/>
        <v>4.8099999999999996</v>
      </c>
      <c r="V677" s="73">
        <f t="shared" si="389"/>
        <v>4.8099999999999996</v>
      </c>
      <c r="W677" s="73">
        <f t="shared" si="389"/>
        <v>4.8099999999999996</v>
      </c>
      <c r="X677" s="73">
        <f t="shared" si="389"/>
        <v>4.8099999999999996</v>
      </c>
      <c r="Y677" s="73">
        <f t="shared" si="389"/>
        <v>4.8099999999999996</v>
      </c>
      <c r="Z677" s="50"/>
      <c r="AA677" s="50"/>
    </row>
    <row r="678" spans="1:27" s="10" customFormat="1" ht="25.5" customHeight="1" x14ac:dyDescent="0.2">
      <c r="A678" s="32">
        <v>10</v>
      </c>
      <c r="B678" s="70">
        <f>SUM(B679:B681)</f>
        <v>2501.37</v>
      </c>
      <c r="C678" s="70">
        <f t="shared" ref="C678:Y678" si="390">SUM(C679:C681)</f>
        <v>2515.29</v>
      </c>
      <c r="D678" s="70">
        <f t="shared" si="390"/>
        <v>2510.71</v>
      </c>
      <c r="E678" s="70">
        <f t="shared" si="390"/>
        <v>2519.81</v>
      </c>
      <c r="F678" s="70">
        <f t="shared" si="390"/>
        <v>2548.6799999999998</v>
      </c>
      <c r="G678" s="70">
        <f t="shared" si="390"/>
        <v>2587.3399999999997</v>
      </c>
      <c r="H678" s="70">
        <f t="shared" si="390"/>
        <v>2638.21</v>
      </c>
      <c r="I678" s="70">
        <f t="shared" si="390"/>
        <v>2631.19</v>
      </c>
      <c r="J678" s="70">
        <f t="shared" si="390"/>
        <v>2633.64</v>
      </c>
      <c r="K678" s="70">
        <f t="shared" si="390"/>
        <v>2615.3200000000002</v>
      </c>
      <c r="L678" s="70">
        <f t="shared" si="390"/>
        <v>2594.6</v>
      </c>
      <c r="M678" s="70">
        <f t="shared" si="390"/>
        <v>2585.4199999999996</v>
      </c>
      <c r="N678" s="70">
        <f t="shared" si="390"/>
        <v>2581.4299999999998</v>
      </c>
      <c r="O678" s="70">
        <f t="shared" si="390"/>
        <v>2586.7800000000002</v>
      </c>
      <c r="P678" s="70">
        <f t="shared" si="390"/>
        <v>2619.98</v>
      </c>
      <c r="Q678" s="70">
        <f t="shared" si="390"/>
        <v>2669.45</v>
      </c>
      <c r="R678" s="70">
        <f t="shared" si="390"/>
        <v>2692.52</v>
      </c>
      <c r="S678" s="70">
        <f t="shared" si="390"/>
        <v>2668.03</v>
      </c>
      <c r="T678" s="70">
        <f t="shared" si="390"/>
        <v>2669.9</v>
      </c>
      <c r="U678" s="70">
        <f t="shared" si="390"/>
        <v>2614.62</v>
      </c>
      <c r="V678" s="70">
        <f t="shared" si="390"/>
        <v>2621.29</v>
      </c>
      <c r="W678" s="70">
        <f t="shared" si="390"/>
        <v>2558.16</v>
      </c>
      <c r="X678" s="70">
        <f t="shared" si="390"/>
        <v>2500.39</v>
      </c>
      <c r="Y678" s="70">
        <f t="shared" si="390"/>
        <v>2482.06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2">
        <f t="shared" ref="B679:Y679" si="391">B527</f>
        <v>1798.04</v>
      </c>
      <c r="C679" s="72">
        <f t="shared" si="391"/>
        <v>1811.96</v>
      </c>
      <c r="D679" s="72">
        <f t="shared" si="391"/>
        <v>1807.38</v>
      </c>
      <c r="E679" s="72">
        <f t="shared" si="391"/>
        <v>1816.48</v>
      </c>
      <c r="F679" s="72">
        <f t="shared" si="391"/>
        <v>1845.35</v>
      </c>
      <c r="G679" s="72">
        <f t="shared" si="391"/>
        <v>1884.01</v>
      </c>
      <c r="H679" s="72">
        <f t="shared" si="391"/>
        <v>1934.88</v>
      </c>
      <c r="I679" s="72">
        <f t="shared" si="391"/>
        <v>1927.86</v>
      </c>
      <c r="J679" s="72">
        <f t="shared" si="391"/>
        <v>1930.31</v>
      </c>
      <c r="K679" s="72">
        <f t="shared" si="391"/>
        <v>1911.99</v>
      </c>
      <c r="L679" s="72">
        <f t="shared" si="391"/>
        <v>1891.27</v>
      </c>
      <c r="M679" s="72">
        <f t="shared" si="391"/>
        <v>1882.09</v>
      </c>
      <c r="N679" s="72">
        <f t="shared" si="391"/>
        <v>1878.1</v>
      </c>
      <c r="O679" s="72">
        <f t="shared" si="391"/>
        <v>1883.45</v>
      </c>
      <c r="P679" s="72">
        <f t="shared" si="391"/>
        <v>1916.65</v>
      </c>
      <c r="Q679" s="72">
        <f t="shared" si="391"/>
        <v>1966.12</v>
      </c>
      <c r="R679" s="72">
        <f t="shared" si="391"/>
        <v>1989.19</v>
      </c>
      <c r="S679" s="72">
        <f t="shared" si="391"/>
        <v>1964.7</v>
      </c>
      <c r="T679" s="72">
        <f t="shared" si="391"/>
        <v>1966.57</v>
      </c>
      <c r="U679" s="72">
        <f t="shared" si="391"/>
        <v>1911.29</v>
      </c>
      <c r="V679" s="72">
        <f t="shared" si="391"/>
        <v>1917.96</v>
      </c>
      <c r="W679" s="72">
        <f t="shared" si="391"/>
        <v>1854.83</v>
      </c>
      <c r="X679" s="72">
        <f t="shared" si="391"/>
        <v>1797.06</v>
      </c>
      <c r="Y679" s="72">
        <f t="shared" si="391"/>
        <v>1778.73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1">
        <f>B676</f>
        <v>698.52</v>
      </c>
      <c r="C680" s="71">
        <f t="shared" ref="C680:Y681" si="392">C676</f>
        <v>698.52</v>
      </c>
      <c r="D680" s="71">
        <f t="shared" si="392"/>
        <v>698.52</v>
      </c>
      <c r="E680" s="71">
        <f t="shared" si="392"/>
        <v>698.52</v>
      </c>
      <c r="F680" s="71">
        <f t="shared" si="392"/>
        <v>698.52</v>
      </c>
      <c r="G680" s="71">
        <f t="shared" si="392"/>
        <v>698.52</v>
      </c>
      <c r="H680" s="71">
        <f t="shared" si="392"/>
        <v>698.52</v>
      </c>
      <c r="I680" s="71">
        <f t="shared" si="392"/>
        <v>698.52</v>
      </c>
      <c r="J680" s="71">
        <f t="shared" si="392"/>
        <v>698.52</v>
      </c>
      <c r="K680" s="71">
        <f t="shared" si="392"/>
        <v>698.52</v>
      </c>
      <c r="L680" s="71">
        <f t="shared" si="392"/>
        <v>698.52</v>
      </c>
      <c r="M680" s="71">
        <f t="shared" si="392"/>
        <v>698.52</v>
      </c>
      <c r="N680" s="71">
        <f t="shared" si="392"/>
        <v>698.52</v>
      </c>
      <c r="O680" s="71">
        <f t="shared" si="392"/>
        <v>698.52</v>
      </c>
      <c r="P680" s="71">
        <f t="shared" si="392"/>
        <v>698.52</v>
      </c>
      <c r="Q680" s="71">
        <f t="shared" si="392"/>
        <v>698.52</v>
      </c>
      <c r="R680" s="71">
        <f t="shared" si="392"/>
        <v>698.52</v>
      </c>
      <c r="S680" s="71">
        <f t="shared" si="392"/>
        <v>698.52</v>
      </c>
      <c r="T680" s="71">
        <f t="shared" si="392"/>
        <v>698.52</v>
      </c>
      <c r="U680" s="71">
        <f t="shared" si="392"/>
        <v>698.52</v>
      </c>
      <c r="V680" s="71">
        <f t="shared" si="392"/>
        <v>698.52</v>
      </c>
      <c r="W680" s="71">
        <f t="shared" si="392"/>
        <v>698.52</v>
      </c>
      <c r="X680" s="71">
        <f t="shared" si="392"/>
        <v>698.52</v>
      </c>
      <c r="Y680" s="71">
        <f t="shared" si="392"/>
        <v>698.52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3">
        <f>B677</f>
        <v>4.8099999999999996</v>
      </c>
      <c r="C681" s="73">
        <f t="shared" si="392"/>
        <v>4.8099999999999996</v>
      </c>
      <c r="D681" s="73">
        <f t="shared" si="392"/>
        <v>4.8099999999999996</v>
      </c>
      <c r="E681" s="73">
        <f t="shared" si="392"/>
        <v>4.8099999999999996</v>
      </c>
      <c r="F681" s="73">
        <f t="shared" si="392"/>
        <v>4.8099999999999996</v>
      </c>
      <c r="G681" s="73">
        <f t="shared" si="392"/>
        <v>4.8099999999999996</v>
      </c>
      <c r="H681" s="73">
        <f t="shared" si="392"/>
        <v>4.8099999999999996</v>
      </c>
      <c r="I681" s="73">
        <f t="shared" si="392"/>
        <v>4.8099999999999996</v>
      </c>
      <c r="J681" s="73">
        <f t="shared" si="392"/>
        <v>4.8099999999999996</v>
      </c>
      <c r="K681" s="73">
        <f t="shared" si="392"/>
        <v>4.8099999999999996</v>
      </c>
      <c r="L681" s="73">
        <f t="shared" si="392"/>
        <v>4.8099999999999996</v>
      </c>
      <c r="M681" s="73">
        <f t="shared" si="392"/>
        <v>4.8099999999999996</v>
      </c>
      <c r="N681" s="73">
        <f t="shared" si="392"/>
        <v>4.8099999999999996</v>
      </c>
      <c r="O681" s="73">
        <f t="shared" si="392"/>
        <v>4.8099999999999996</v>
      </c>
      <c r="P681" s="73">
        <f t="shared" si="392"/>
        <v>4.8099999999999996</v>
      </c>
      <c r="Q681" s="73">
        <f t="shared" si="392"/>
        <v>4.8099999999999996</v>
      </c>
      <c r="R681" s="73">
        <f t="shared" si="392"/>
        <v>4.8099999999999996</v>
      </c>
      <c r="S681" s="73">
        <f t="shared" si="392"/>
        <v>4.8099999999999996</v>
      </c>
      <c r="T681" s="73">
        <f t="shared" si="392"/>
        <v>4.8099999999999996</v>
      </c>
      <c r="U681" s="73">
        <f t="shared" si="392"/>
        <v>4.8099999999999996</v>
      </c>
      <c r="V681" s="73">
        <f t="shared" si="392"/>
        <v>4.8099999999999996</v>
      </c>
      <c r="W681" s="73">
        <f t="shared" si="392"/>
        <v>4.8099999999999996</v>
      </c>
      <c r="X681" s="73">
        <f t="shared" si="392"/>
        <v>4.8099999999999996</v>
      </c>
      <c r="Y681" s="73">
        <f t="shared" si="392"/>
        <v>4.8099999999999996</v>
      </c>
      <c r="Z681" s="50"/>
      <c r="AA681" s="50"/>
    </row>
    <row r="682" spans="1:27" s="10" customFormat="1" ht="25.5" customHeight="1" x14ac:dyDescent="0.2">
      <c r="A682" s="32">
        <v>11</v>
      </c>
      <c r="B682" s="70">
        <f>SUM(B683:B685)</f>
        <v>2537.9900000000002</v>
      </c>
      <c r="C682" s="70">
        <f t="shared" ref="C682:Y682" si="393">SUM(C683:C685)</f>
        <v>2549.4900000000002</v>
      </c>
      <c r="D682" s="70">
        <f t="shared" si="393"/>
        <v>2556.85</v>
      </c>
      <c r="E682" s="70">
        <f t="shared" si="393"/>
        <v>2568.52</v>
      </c>
      <c r="F682" s="70">
        <f t="shared" si="393"/>
        <v>2605.31</v>
      </c>
      <c r="G682" s="70">
        <f t="shared" si="393"/>
        <v>2612.4499999999998</v>
      </c>
      <c r="H682" s="70">
        <f t="shared" si="393"/>
        <v>2650.8399999999997</v>
      </c>
      <c r="I682" s="70">
        <f t="shared" si="393"/>
        <v>2657.98</v>
      </c>
      <c r="J682" s="70">
        <f t="shared" si="393"/>
        <v>2653.4</v>
      </c>
      <c r="K682" s="70">
        <f t="shared" si="393"/>
        <v>2592.11</v>
      </c>
      <c r="L682" s="70">
        <f t="shared" si="393"/>
        <v>2638.22</v>
      </c>
      <c r="M682" s="70">
        <f t="shared" si="393"/>
        <v>2632.18</v>
      </c>
      <c r="N682" s="70">
        <f t="shared" si="393"/>
        <v>2636.65</v>
      </c>
      <c r="O682" s="70">
        <f t="shared" si="393"/>
        <v>2633.58</v>
      </c>
      <c r="P682" s="70">
        <f t="shared" si="393"/>
        <v>2653.02</v>
      </c>
      <c r="Q682" s="70">
        <f t="shared" si="393"/>
        <v>2682.08</v>
      </c>
      <c r="R682" s="70">
        <f t="shared" si="393"/>
        <v>2692.4</v>
      </c>
      <c r="S682" s="70">
        <f t="shared" si="393"/>
        <v>2688.19</v>
      </c>
      <c r="T682" s="70">
        <f t="shared" si="393"/>
        <v>2691.41</v>
      </c>
      <c r="U682" s="70">
        <f t="shared" si="393"/>
        <v>2633.97</v>
      </c>
      <c r="V682" s="70">
        <f t="shared" si="393"/>
        <v>2587.15</v>
      </c>
      <c r="W682" s="70">
        <f t="shared" si="393"/>
        <v>2526.2400000000002</v>
      </c>
      <c r="X682" s="70">
        <f t="shared" si="393"/>
        <v>2513.19</v>
      </c>
      <c r="Y682" s="70">
        <f t="shared" si="393"/>
        <v>2490.33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2">
        <f t="shared" ref="B683:Y683" si="394">B532</f>
        <v>1834.66</v>
      </c>
      <c r="C683" s="72">
        <f t="shared" si="394"/>
        <v>1846.16</v>
      </c>
      <c r="D683" s="72">
        <f t="shared" si="394"/>
        <v>1853.52</v>
      </c>
      <c r="E683" s="72">
        <f t="shared" si="394"/>
        <v>1865.19</v>
      </c>
      <c r="F683" s="72">
        <f t="shared" si="394"/>
        <v>1901.98</v>
      </c>
      <c r="G683" s="72">
        <f t="shared" si="394"/>
        <v>1909.12</v>
      </c>
      <c r="H683" s="72">
        <f t="shared" si="394"/>
        <v>1947.51</v>
      </c>
      <c r="I683" s="72">
        <f t="shared" si="394"/>
        <v>1954.65</v>
      </c>
      <c r="J683" s="72">
        <f t="shared" si="394"/>
        <v>1950.07</v>
      </c>
      <c r="K683" s="72">
        <f t="shared" si="394"/>
        <v>1888.78</v>
      </c>
      <c r="L683" s="72">
        <f t="shared" si="394"/>
        <v>1934.89</v>
      </c>
      <c r="M683" s="72">
        <f t="shared" si="394"/>
        <v>1928.85</v>
      </c>
      <c r="N683" s="72">
        <f t="shared" si="394"/>
        <v>1933.32</v>
      </c>
      <c r="O683" s="72">
        <f t="shared" si="394"/>
        <v>1930.25</v>
      </c>
      <c r="P683" s="72">
        <f t="shared" si="394"/>
        <v>1949.69</v>
      </c>
      <c r="Q683" s="72">
        <f t="shared" si="394"/>
        <v>1978.75</v>
      </c>
      <c r="R683" s="72">
        <f t="shared" si="394"/>
        <v>1989.07</v>
      </c>
      <c r="S683" s="72">
        <f t="shared" si="394"/>
        <v>1984.86</v>
      </c>
      <c r="T683" s="72">
        <f t="shared" si="394"/>
        <v>1988.08</v>
      </c>
      <c r="U683" s="72">
        <f t="shared" si="394"/>
        <v>1930.64</v>
      </c>
      <c r="V683" s="72">
        <f t="shared" si="394"/>
        <v>1883.82</v>
      </c>
      <c r="W683" s="72">
        <f t="shared" si="394"/>
        <v>1822.91</v>
      </c>
      <c r="X683" s="72">
        <f t="shared" si="394"/>
        <v>1809.86</v>
      </c>
      <c r="Y683" s="72">
        <f t="shared" si="394"/>
        <v>1787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1">
        <f>B680</f>
        <v>698.52</v>
      </c>
      <c r="C684" s="71">
        <f t="shared" ref="C684:Y685" si="395">C680</f>
        <v>698.52</v>
      </c>
      <c r="D684" s="71">
        <f t="shared" si="395"/>
        <v>698.52</v>
      </c>
      <c r="E684" s="71">
        <f t="shared" si="395"/>
        <v>698.52</v>
      </c>
      <c r="F684" s="71">
        <f t="shared" si="395"/>
        <v>698.52</v>
      </c>
      <c r="G684" s="71">
        <f t="shared" si="395"/>
        <v>698.52</v>
      </c>
      <c r="H684" s="71">
        <f t="shared" si="395"/>
        <v>698.52</v>
      </c>
      <c r="I684" s="71">
        <f t="shared" si="395"/>
        <v>698.52</v>
      </c>
      <c r="J684" s="71">
        <f t="shared" si="395"/>
        <v>698.52</v>
      </c>
      <c r="K684" s="71">
        <f t="shared" si="395"/>
        <v>698.52</v>
      </c>
      <c r="L684" s="71">
        <f t="shared" si="395"/>
        <v>698.52</v>
      </c>
      <c r="M684" s="71">
        <f t="shared" si="395"/>
        <v>698.52</v>
      </c>
      <c r="N684" s="71">
        <f t="shared" si="395"/>
        <v>698.52</v>
      </c>
      <c r="O684" s="71">
        <f t="shared" si="395"/>
        <v>698.52</v>
      </c>
      <c r="P684" s="71">
        <f t="shared" si="395"/>
        <v>698.52</v>
      </c>
      <c r="Q684" s="71">
        <f t="shared" si="395"/>
        <v>698.52</v>
      </c>
      <c r="R684" s="71">
        <f t="shared" si="395"/>
        <v>698.52</v>
      </c>
      <c r="S684" s="71">
        <f t="shared" si="395"/>
        <v>698.52</v>
      </c>
      <c r="T684" s="71">
        <f t="shared" si="395"/>
        <v>698.52</v>
      </c>
      <c r="U684" s="71">
        <f t="shared" si="395"/>
        <v>698.52</v>
      </c>
      <c r="V684" s="71">
        <f t="shared" si="395"/>
        <v>698.52</v>
      </c>
      <c r="W684" s="71">
        <f t="shared" si="395"/>
        <v>698.52</v>
      </c>
      <c r="X684" s="71">
        <f t="shared" si="395"/>
        <v>698.52</v>
      </c>
      <c r="Y684" s="71">
        <f t="shared" si="395"/>
        <v>698.52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3">
        <f>B681</f>
        <v>4.8099999999999996</v>
      </c>
      <c r="C685" s="73">
        <f t="shared" si="395"/>
        <v>4.8099999999999996</v>
      </c>
      <c r="D685" s="73">
        <f t="shared" si="395"/>
        <v>4.8099999999999996</v>
      </c>
      <c r="E685" s="73">
        <f t="shared" si="395"/>
        <v>4.8099999999999996</v>
      </c>
      <c r="F685" s="73">
        <f t="shared" si="395"/>
        <v>4.8099999999999996</v>
      </c>
      <c r="G685" s="73">
        <f t="shared" si="395"/>
        <v>4.8099999999999996</v>
      </c>
      <c r="H685" s="73">
        <f t="shared" si="395"/>
        <v>4.8099999999999996</v>
      </c>
      <c r="I685" s="73">
        <f t="shared" si="395"/>
        <v>4.8099999999999996</v>
      </c>
      <c r="J685" s="73">
        <f t="shared" si="395"/>
        <v>4.8099999999999996</v>
      </c>
      <c r="K685" s="73">
        <f t="shared" si="395"/>
        <v>4.8099999999999996</v>
      </c>
      <c r="L685" s="73">
        <f t="shared" si="395"/>
        <v>4.8099999999999996</v>
      </c>
      <c r="M685" s="73">
        <f t="shared" si="395"/>
        <v>4.8099999999999996</v>
      </c>
      <c r="N685" s="73">
        <f t="shared" si="395"/>
        <v>4.8099999999999996</v>
      </c>
      <c r="O685" s="73">
        <f t="shared" si="395"/>
        <v>4.8099999999999996</v>
      </c>
      <c r="P685" s="73">
        <f t="shared" si="395"/>
        <v>4.8099999999999996</v>
      </c>
      <c r="Q685" s="73">
        <f t="shared" si="395"/>
        <v>4.8099999999999996</v>
      </c>
      <c r="R685" s="73">
        <f t="shared" si="395"/>
        <v>4.8099999999999996</v>
      </c>
      <c r="S685" s="73">
        <f t="shared" si="395"/>
        <v>4.8099999999999996</v>
      </c>
      <c r="T685" s="73">
        <f t="shared" si="395"/>
        <v>4.8099999999999996</v>
      </c>
      <c r="U685" s="73">
        <f t="shared" si="395"/>
        <v>4.8099999999999996</v>
      </c>
      <c r="V685" s="73">
        <f t="shared" si="395"/>
        <v>4.8099999999999996</v>
      </c>
      <c r="W685" s="73">
        <f t="shared" si="395"/>
        <v>4.8099999999999996</v>
      </c>
      <c r="X685" s="73">
        <f t="shared" si="395"/>
        <v>4.8099999999999996</v>
      </c>
      <c r="Y685" s="73">
        <f t="shared" si="395"/>
        <v>4.8099999999999996</v>
      </c>
      <c r="Z685" s="50"/>
      <c r="AA685" s="50"/>
    </row>
    <row r="686" spans="1:27" s="10" customFormat="1" ht="25.5" customHeight="1" x14ac:dyDescent="0.2">
      <c r="A686" s="32">
        <v>12</v>
      </c>
      <c r="B686" s="70">
        <f>SUM(B687:B689)</f>
        <v>2614.96</v>
      </c>
      <c r="C686" s="70">
        <f t="shared" ref="C686:Y686" si="396">SUM(C687:C689)</f>
        <v>2641.16</v>
      </c>
      <c r="D686" s="70">
        <f t="shared" si="396"/>
        <v>2636.21</v>
      </c>
      <c r="E686" s="70">
        <f t="shared" si="396"/>
        <v>2618.2800000000002</v>
      </c>
      <c r="F686" s="70">
        <f t="shared" si="396"/>
        <v>2633.39</v>
      </c>
      <c r="G686" s="70">
        <f t="shared" si="396"/>
        <v>2694.46</v>
      </c>
      <c r="H686" s="70">
        <f t="shared" si="396"/>
        <v>2756.11</v>
      </c>
      <c r="I686" s="70">
        <f t="shared" si="396"/>
        <v>2804.3199999999997</v>
      </c>
      <c r="J686" s="70">
        <f t="shared" si="396"/>
        <v>2791.12</v>
      </c>
      <c r="K686" s="70">
        <f t="shared" si="396"/>
        <v>2786.0499999999997</v>
      </c>
      <c r="L686" s="70">
        <f t="shared" si="396"/>
        <v>2767.56</v>
      </c>
      <c r="M686" s="70">
        <f t="shared" si="396"/>
        <v>2760.44</v>
      </c>
      <c r="N686" s="70">
        <f t="shared" si="396"/>
        <v>2736.21</v>
      </c>
      <c r="O686" s="70">
        <f t="shared" si="396"/>
        <v>2802.64</v>
      </c>
      <c r="P686" s="70">
        <f t="shared" si="396"/>
        <v>2852.7599999999998</v>
      </c>
      <c r="Q686" s="70">
        <f t="shared" si="396"/>
        <v>2888.93</v>
      </c>
      <c r="R686" s="70">
        <f t="shared" si="396"/>
        <v>2889.97</v>
      </c>
      <c r="S686" s="70">
        <f t="shared" si="396"/>
        <v>2777.0699999999997</v>
      </c>
      <c r="T686" s="70">
        <f t="shared" si="396"/>
        <v>2829.83</v>
      </c>
      <c r="U686" s="70">
        <f t="shared" si="396"/>
        <v>2766.61</v>
      </c>
      <c r="V686" s="70">
        <f t="shared" si="396"/>
        <v>2754.49</v>
      </c>
      <c r="W686" s="70">
        <f t="shared" si="396"/>
        <v>2719.6299999999997</v>
      </c>
      <c r="X686" s="70">
        <f t="shared" si="396"/>
        <v>2657.61</v>
      </c>
      <c r="Y686" s="70">
        <f t="shared" si="396"/>
        <v>2582.5700000000002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2">
        <f t="shared" ref="B687:Y687" si="397">B537</f>
        <v>1911.63</v>
      </c>
      <c r="C687" s="72">
        <f t="shared" si="397"/>
        <v>1937.83</v>
      </c>
      <c r="D687" s="72">
        <f t="shared" si="397"/>
        <v>1932.88</v>
      </c>
      <c r="E687" s="72">
        <f t="shared" si="397"/>
        <v>1914.95</v>
      </c>
      <c r="F687" s="72">
        <f t="shared" si="397"/>
        <v>1930.06</v>
      </c>
      <c r="G687" s="72">
        <f t="shared" si="397"/>
        <v>1991.13</v>
      </c>
      <c r="H687" s="72">
        <f t="shared" si="397"/>
        <v>2052.7800000000002</v>
      </c>
      <c r="I687" s="72">
        <f t="shared" si="397"/>
        <v>2100.9899999999998</v>
      </c>
      <c r="J687" s="72">
        <f t="shared" si="397"/>
        <v>2087.79</v>
      </c>
      <c r="K687" s="72">
        <f t="shared" si="397"/>
        <v>2082.7199999999998</v>
      </c>
      <c r="L687" s="72">
        <f t="shared" si="397"/>
        <v>2064.23</v>
      </c>
      <c r="M687" s="72">
        <f t="shared" si="397"/>
        <v>2057.11</v>
      </c>
      <c r="N687" s="72">
        <f t="shared" si="397"/>
        <v>2032.88</v>
      </c>
      <c r="O687" s="72">
        <f t="shared" si="397"/>
        <v>2099.31</v>
      </c>
      <c r="P687" s="72">
        <f t="shared" si="397"/>
        <v>2149.4299999999998</v>
      </c>
      <c r="Q687" s="72">
        <f t="shared" si="397"/>
        <v>2185.6</v>
      </c>
      <c r="R687" s="72">
        <f t="shared" si="397"/>
        <v>2186.64</v>
      </c>
      <c r="S687" s="72">
        <f t="shared" si="397"/>
        <v>2073.7399999999998</v>
      </c>
      <c r="T687" s="72">
        <f t="shared" si="397"/>
        <v>2126.5</v>
      </c>
      <c r="U687" s="72">
        <f t="shared" si="397"/>
        <v>2063.2800000000002</v>
      </c>
      <c r="V687" s="72">
        <f t="shared" si="397"/>
        <v>2051.16</v>
      </c>
      <c r="W687" s="72">
        <f t="shared" si="397"/>
        <v>2016.3</v>
      </c>
      <c r="X687" s="72">
        <f t="shared" si="397"/>
        <v>1954.28</v>
      </c>
      <c r="Y687" s="72">
        <f t="shared" si="397"/>
        <v>1879.24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1">
        <f>B684</f>
        <v>698.52</v>
      </c>
      <c r="C688" s="71">
        <f t="shared" ref="C688:Y689" si="398">C684</f>
        <v>698.52</v>
      </c>
      <c r="D688" s="71">
        <f t="shared" si="398"/>
        <v>698.52</v>
      </c>
      <c r="E688" s="71">
        <f t="shared" si="398"/>
        <v>698.52</v>
      </c>
      <c r="F688" s="71">
        <f t="shared" si="398"/>
        <v>698.52</v>
      </c>
      <c r="G688" s="71">
        <f t="shared" si="398"/>
        <v>698.52</v>
      </c>
      <c r="H688" s="71">
        <f t="shared" si="398"/>
        <v>698.52</v>
      </c>
      <c r="I688" s="71">
        <f t="shared" si="398"/>
        <v>698.52</v>
      </c>
      <c r="J688" s="71">
        <f t="shared" si="398"/>
        <v>698.52</v>
      </c>
      <c r="K688" s="71">
        <f t="shared" si="398"/>
        <v>698.52</v>
      </c>
      <c r="L688" s="71">
        <f t="shared" si="398"/>
        <v>698.52</v>
      </c>
      <c r="M688" s="71">
        <f t="shared" si="398"/>
        <v>698.52</v>
      </c>
      <c r="N688" s="71">
        <f t="shared" si="398"/>
        <v>698.52</v>
      </c>
      <c r="O688" s="71">
        <f t="shared" si="398"/>
        <v>698.52</v>
      </c>
      <c r="P688" s="71">
        <f t="shared" si="398"/>
        <v>698.52</v>
      </c>
      <c r="Q688" s="71">
        <f t="shared" si="398"/>
        <v>698.52</v>
      </c>
      <c r="R688" s="71">
        <f t="shared" si="398"/>
        <v>698.52</v>
      </c>
      <c r="S688" s="71">
        <f t="shared" si="398"/>
        <v>698.52</v>
      </c>
      <c r="T688" s="71">
        <f t="shared" si="398"/>
        <v>698.52</v>
      </c>
      <c r="U688" s="71">
        <f t="shared" si="398"/>
        <v>698.52</v>
      </c>
      <c r="V688" s="71">
        <f t="shared" si="398"/>
        <v>698.52</v>
      </c>
      <c r="W688" s="71">
        <f t="shared" si="398"/>
        <v>698.52</v>
      </c>
      <c r="X688" s="71">
        <f t="shared" si="398"/>
        <v>698.52</v>
      </c>
      <c r="Y688" s="71">
        <f t="shared" si="398"/>
        <v>698.52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3">
        <f>B685</f>
        <v>4.8099999999999996</v>
      </c>
      <c r="C689" s="73">
        <f t="shared" si="398"/>
        <v>4.8099999999999996</v>
      </c>
      <c r="D689" s="73">
        <f t="shared" si="398"/>
        <v>4.8099999999999996</v>
      </c>
      <c r="E689" s="73">
        <f t="shared" si="398"/>
        <v>4.8099999999999996</v>
      </c>
      <c r="F689" s="73">
        <f t="shared" si="398"/>
        <v>4.8099999999999996</v>
      </c>
      <c r="G689" s="73">
        <f t="shared" si="398"/>
        <v>4.8099999999999996</v>
      </c>
      <c r="H689" s="73">
        <f t="shared" si="398"/>
        <v>4.8099999999999996</v>
      </c>
      <c r="I689" s="73">
        <f t="shared" si="398"/>
        <v>4.8099999999999996</v>
      </c>
      <c r="J689" s="73">
        <f t="shared" si="398"/>
        <v>4.8099999999999996</v>
      </c>
      <c r="K689" s="73">
        <f t="shared" si="398"/>
        <v>4.8099999999999996</v>
      </c>
      <c r="L689" s="73">
        <f t="shared" si="398"/>
        <v>4.8099999999999996</v>
      </c>
      <c r="M689" s="73">
        <f t="shared" si="398"/>
        <v>4.8099999999999996</v>
      </c>
      <c r="N689" s="73">
        <f t="shared" si="398"/>
        <v>4.8099999999999996</v>
      </c>
      <c r="O689" s="73">
        <f t="shared" si="398"/>
        <v>4.8099999999999996</v>
      </c>
      <c r="P689" s="73">
        <f t="shared" si="398"/>
        <v>4.8099999999999996</v>
      </c>
      <c r="Q689" s="73">
        <f t="shared" si="398"/>
        <v>4.8099999999999996</v>
      </c>
      <c r="R689" s="73">
        <f t="shared" si="398"/>
        <v>4.8099999999999996</v>
      </c>
      <c r="S689" s="73">
        <f t="shared" si="398"/>
        <v>4.8099999999999996</v>
      </c>
      <c r="T689" s="73">
        <f t="shared" si="398"/>
        <v>4.8099999999999996</v>
      </c>
      <c r="U689" s="73">
        <f t="shared" si="398"/>
        <v>4.8099999999999996</v>
      </c>
      <c r="V689" s="73">
        <f t="shared" si="398"/>
        <v>4.8099999999999996</v>
      </c>
      <c r="W689" s="73">
        <f t="shared" si="398"/>
        <v>4.8099999999999996</v>
      </c>
      <c r="X689" s="73">
        <f t="shared" si="398"/>
        <v>4.8099999999999996</v>
      </c>
      <c r="Y689" s="73">
        <f t="shared" si="398"/>
        <v>4.8099999999999996</v>
      </c>
      <c r="Z689" s="50"/>
      <c r="AA689" s="50"/>
    </row>
    <row r="690" spans="1:27" s="10" customFormat="1" ht="25.5" customHeight="1" x14ac:dyDescent="0.2">
      <c r="A690" s="32">
        <v>13</v>
      </c>
      <c r="B690" s="70">
        <f>SUM(B691:B693)</f>
        <v>2628.98</v>
      </c>
      <c r="C690" s="70">
        <f t="shared" ref="C690:Y690" si="399">SUM(C691:C693)</f>
        <v>2643.5499999999997</v>
      </c>
      <c r="D690" s="70">
        <f t="shared" si="399"/>
        <v>2713.5</v>
      </c>
      <c r="E690" s="70">
        <f t="shared" si="399"/>
        <v>2770.52</v>
      </c>
      <c r="F690" s="70">
        <f t="shared" si="399"/>
        <v>2727.6299999999997</v>
      </c>
      <c r="G690" s="70">
        <f t="shared" si="399"/>
        <v>2741.83</v>
      </c>
      <c r="H690" s="70">
        <f t="shared" si="399"/>
        <v>2751.61</v>
      </c>
      <c r="I690" s="70">
        <f t="shared" si="399"/>
        <v>2765.85</v>
      </c>
      <c r="J690" s="70">
        <f t="shared" si="399"/>
        <v>2734.86</v>
      </c>
      <c r="K690" s="70">
        <f t="shared" si="399"/>
        <v>2743.32</v>
      </c>
      <c r="L690" s="70">
        <f t="shared" si="399"/>
        <v>2732.29</v>
      </c>
      <c r="M690" s="70">
        <f t="shared" si="399"/>
        <v>2727.31</v>
      </c>
      <c r="N690" s="70">
        <f t="shared" si="399"/>
        <v>2746.02</v>
      </c>
      <c r="O690" s="70">
        <f t="shared" si="399"/>
        <v>2768.84</v>
      </c>
      <c r="P690" s="70">
        <f t="shared" si="399"/>
        <v>2800.23</v>
      </c>
      <c r="Q690" s="70">
        <f t="shared" si="399"/>
        <v>2826.61</v>
      </c>
      <c r="R690" s="70">
        <f t="shared" si="399"/>
        <v>2818.38</v>
      </c>
      <c r="S690" s="70">
        <f t="shared" si="399"/>
        <v>2851.77</v>
      </c>
      <c r="T690" s="70">
        <f t="shared" si="399"/>
        <v>2856.95</v>
      </c>
      <c r="U690" s="70">
        <f t="shared" si="399"/>
        <v>2795.73</v>
      </c>
      <c r="V690" s="70">
        <f t="shared" si="399"/>
        <v>2743.9</v>
      </c>
      <c r="W690" s="70">
        <f t="shared" si="399"/>
        <v>2722.06</v>
      </c>
      <c r="X690" s="70">
        <f t="shared" si="399"/>
        <v>2677.85</v>
      </c>
      <c r="Y690" s="70">
        <f t="shared" si="399"/>
        <v>2630.95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2">
        <f t="shared" ref="B691:Y691" si="400">B542</f>
        <v>1925.65</v>
      </c>
      <c r="C691" s="72">
        <f t="shared" si="400"/>
        <v>1940.22</v>
      </c>
      <c r="D691" s="72">
        <f t="shared" si="400"/>
        <v>2010.17</v>
      </c>
      <c r="E691" s="72">
        <f t="shared" si="400"/>
        <v>2067.19</v>
      </c>
      <c r="F691" s="72">
        <f t="shared" si="400"/>
        <v>2024.3</v>
      </c>
      <c r="G691" s="72">
        <f t="shared" si="400"/>
        <v>2038.5</v>
      </c>
      <c r="H691" s="72">
        <f t="shared" si="400"/>
        <v>2048.2800000000002</v>
      </c>
      <c r="I691" s="72">
        <f t="shared" si="400"/>
        <v>2062.52</v>
      </c>
      <c r="J691" s="72">
        <f t="shared" si="400"/>
        <v>2031.53</v>
      </c>
      <c r="K691" s="72">
        <f t="shared" si="400"/>
        <v>2039.99</v>
      </c>
      <c r="L691" s="72">
        <f t="shared" si="400"/>
        <v>2028.96</v>
      </c>
      <c r="M691" s="72">
        <f t="shared" si="400"/>
        <v>2023.98</v>
      </c>
      <c r="N691" s="72">
        <f t="shared" si="400"/>
        <v>2042.69</v>
      </c>
      <c r="O691" s="72">
        <f t="shared" si="400"/>
        <v>2065.5100000000002</v>
      </c>
      <c r="P691" s="72">
        <f t="shared" si="400"/>
        <v>2096.9</v>
      </c>
      <c r="Q691" s="72">
        <f t="shared" si="400"/>
        <v>2123.2800000000002</v>
      </c>
      <c r="R691" s="72">
        <f t="shared" si="400"/>
        <v>2115.0500000000002</v>
      </c>
      <c r="S691" s="72">
        <f t="shared" si="400"/>
        <v>2148.44</v>
      </c>
      <c r="T691" s="72">
        <f t="shared" si="400"/>
        <v>2153.62</v>
      </c>
      <c r="U691" s="72">
        <f t="shared" si="400"/>
        <v>2092.4</v>
      </c>
      <c r="V691" s="72">
        <f t="shared" si="400"/>
        <v>2040.57</v>
      </c>
      <c r="W691" s="72">
        <f t="shared" si="400"/>
        <v>2018.73</v>
      </c>
      <c r="X691" s="72">
        <f t="shared" si="400"/>
        <v>1974.52</v>
      </c>
      <c r="Y691" s="72">
        <f t="shared" si="400"/>
        <v>1927.62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1">
        <f>B688</f>
        <v>698.52</v>
      </c>
      <c r="C692" s="71">
        <f t="shared" ref="C692:Y693" si="401">C688</f>
        <v>698.52</v>
      </c>
      <c r="D692" s="71">
        <f t="shared" si="401"/>
        <v>698.52</v>
      </c>
      <c r="E692" s="71">
        <f t="shared" si="401"/>
        <v>698.52</v>
      </c>
      <c r="F692" s="71">
        <f t="shared" si="401"/>
        <v>698.52</v>
      </c>
      <c r="G692" s="71">
        <f t="shared" si="401"/>
        <v>698.52</v>
      </c>
      <c r="H692" s="71">
        <f t="shared" si="401"/>
        <v>698.52</v>
      </c>
      <c r="I692" s="71">
        <f t="shared" si="401"/>
        <v>698.52</v>
      </c>
      <c r="J692" s="71">
        <f t="shared" si="401"/>
        <v>698.52</v>
      </c>
      <c r="K692" s="71">
        <f t="shared" si="401"/>
        <v>698.52</v>
      </c>
      <c r="L692" s="71">
        <f t="shared" si="401"/>
        <v>698.52</v>
      </c>
      <c r="M692" s="71">
        <f t="shared" si="401"/>
        <v>698.52</v>
      </c>
      <c r="N692" s="71">
        <f t="shared" si="401"/>
        <v>698.52</v>
      </c>
      <c r="O692" s="71">
        <f t="shared" si="401"/>
        <v>698.52</v>
      </c>
      <c r="P692" s="71">
        <f t="shared" si="401"/>
        <v>698.52</v>
      </c>
      <c r="Q692" s="71">
        <f t="shared" si="401"/>
        <v>698.52</v>
      </c>
      <c r="R692" s="71">
        <f t="shared" si="401"/>
        <v>698.52</v>
      </c>
      <c r="S692" s="71">
        <f t="shared" si="401"/>
        <v>698.52</v>
      </c>
      <c r="T692" s="71">
        <f t="shared" si="401"/>
        <v>698.52</v>
      </c>
      <c r="U692" s="71">
        <f t="shared" si="401"/>
        <v>698.52</v>
      </c>
      <c r="V692" s="71">
        <f t="shared" si="401"/>
        <v>698.52</v>
      </c>
      <c r="W692" s="71">
        <f t="shared" si="401"/>
        <v>698.52</v>
      </c>
      <c r="X692" s="71">
        <f t="shared" si="401"/>
        <v>698.52</v>
      </c>
      <c r="Y692" s="71">
        <f t="shared" si="401"/>
        <v>698.52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3">
        <f>B689</f>
        <v>4.8099999999999996</v>
      </c>
      <c r="C693" s="73">
        <f t="shared" si="401"/>
        <v>4.8099999999999996</v>
      </c>
      <c r="D693" s="73">
        <f t="shared" si="401"/>
        <v>4.8099999999999996</v>
      </c>
      <c r="E693" s="73">
        <f t="shared" si="401"/>
        <v>4.8099999999999996</v>
      </c>
      <c r="F693" s="73">
        <f t="shared" si="401"/>
        <v>4.8099999999999996</v>
      </c>
      <c r="G693" s="73">
        <f t="shared" si="401"/>
        <v>4.8099999999999996</v>
      </c>
      <c r="H693" s="73">
        <f t="shared" si="401"/>
        <v>4.8099999999999996</v>
      </c>
      <c r="I693" s="73">
        <f t="shared" si="401"/>
        <v>4.8099999999999996</v>
      </c>
      <c r="J693" s="73">
        <f t="shared" si="401"/>
        <v>4.8099999999999996</v>
      </c>
      <c r="K693" s="73">
        <f t="shared" si="401"/>
        <v>4.8099999999999996</v>
      </c>
      <c r="L693" s="73">
        <f t="shared" si="401"/>
        <v>4.8099999999999996</v>
      </c>
      <c r="M693" s="73">
        <f t="shared" si="401"/>
        <v>4.8099999999999996</v>
      </c>
      <c r="N693" s="73">
        <f t="shared" si="401"/>
        <v>4.8099999999999996</v>
      </c>
      <c r="O693" s="73">
        <f t="shared" si="401"/>
        <v>4.8099999999999996</v>
      </c>
      <c r="P693" s="73">
        <f t="shared" si="401"/>
        <v>4.8099999999999996</v>
      </c>
      <c r="Q693" s="73">
        <f t="shared" si="401"/>
        <v>4.8099999999999996</v>
      </c>
      <c r="R693" s="73">
        <f t="shared" si="401"/>
        <v>4.8099999999999996</v>
      </c>
      <c r="S693" s="73">
        <f t="shared" si="401"/>
        <v>4.8099999999999996</v>
      </c>
      <c r="T693" s="73">
        <f t="shared" si="401"/>
        <v>4.8099999999999996</v>
      </c>
      <c r="U693" s="73">
        <f t="shared" si="401"/>
        <v>4.8099999999999996</v>
      </c>
      <c r="V693" s="73">
        <f t="shared" si="401"/>
        <v>4.8099999999999996</v>
      </c>
      <c r="W693" s="73">
        <f t="shared" si="401"/>
        <v>4.8099999999999996</v>
      </c>
      <c r="X693" s="73">
        <f t="shared" si="401"/>
        <v>4.8099999999999996</v>
      </c>
      <c r="Y693" s="73">
        <f t="shared" si="401"/>
        <v>4.8099999999999996</v>
      </c>
      <c r="Z693" s="50"/>
      <c r="AA693" s="50"/>
    </row>
    <row r="694" spans="1:27" s="10" customFormat="1" ht="25.5" customHeight="1" x14ac:dyDescent="0.2">
      <c r="A694" s="32">
        <v>14</v>
      </c>
      <c r="B694" s="70">
        <f>SUM(B695:B697)</f>
        <v>2592.89</v>
      </c>
      <c r="C694" s="70">
        <f t="shared" ref="C694:Y694" si="402">SUM(C695:C697)</f>
        <v>2574.4499999999998</v>
      </c>
      <c r="D694" s="70">
        <f t="shared" si="402"/>
        <v>2658.87</v>
      </c>
      <c r="E694" s="70">
        <f t="shared" si="402"/>
        <v>2665.04</v>
      </c>
      <c r="F694" s="70">
        <f t="shared" si="402"/>
        <v>2660.95</v>
      </c>
      <c r="G694" s="70">
        <f t="shared" si="402"/>
        <v>2650.2599999999998</v>
      </c>
      <c r="H694" s="70">
        <f t="shared" si="402"/>
        <v>2654.83</v>
      </c>
      <c r="I694" s="70">
        <f t="shared" si="402"/>
        <v>2642.31</v>
      </c>
      <c r="J694" s="70">
        <f t="shared" si="402"/>
        <v>2645.25</v>
      </c>
      <c r="K694" s="70">
        <f t="shared" si="402"/>
        <v>2633.29</v>
      </c>
      <c r="L694" s="70">
        <f t="shared" si="402"/>
        <v>2626.69</v>
      </c>
      <c r="M694" s="70">
        <f t="shared" si="402"/>
        <v>2630.29</v>
      </c>
      <c r="N694" s="70">
        <f t="shared" si="402"/>
        <v>2639.22</v>
      </c>
      <c r="O694" s="70">
        <f t="shared" si="402"/>
        <v>2687.12</v>
      </c>
      <c r="P694" s="70">
        <f t="shared" si="402"/>
        <v>2692.62</v>
      </c>
      <c r="Q694" s="70">
        <f t="shared" si="402"/>
        <v>2712.93</v>
      </c>
      <c r="R694" s="70">
        <f t="shared" si="402"/>
        <v>2712.52</v>
      </c>
      <c r="S694" s="70">
        <f t="shared" si="402"/>
        <v>2725.0499999999997</v>
      </c>
      <c r="T694" s="70">
        <f t="shared" si="402"/>
        <v>2738</v>
      </c>
      <c r="U694" s="70">
        <f t="shared" si="402"/>
        <v>2694.81</v>
      </c>
      <c r="V694" s="70">
        <f t="shared" si="402"/>
        <v>2654.4900000000002</v>
      </c>
      <c r="W694" s="70">
        <f t="shared" si="402"/>
        <v>2655.14</v>
      </c>
      <c r="X694" s="70">
        <f t="shared" si="402"/>
        <v>2603.08</v>
      </c>
      <c r="Y694" s="70">
        <f t="shared" si="402"/>
        <v>2546.79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2">
        <f t="shared" ref="B695:Y695" si="403">B547</f>
        <v>1889.56</v>
      </c>
      <c r="C695" s="72">
        <f t="shared" si="403"/>
        <v>1871.12</v>
      </c>
      <c r="D695" s="72">
        <f t="shared" si="403"/>
        <v>1955.54</v>
      </c>
      <c r="E695" s="72">
        <f t="shared" si="403"/>
        <v>1961.71</v>
      </c>
      <c r="F695" s="72">
        <f t="shared" si="403"/>
        <v>1957.62</v>
      </c>
      <c r="G695" s="72">
        <f t="shared" si="403"/>
        <v>1946.93</v>
      </c>
      <c r="H695" s="72">
        <f t="shared" si="403"/>
        <v>1951.5</v>
      </c>
      <c r="I695" s="72">
        <f t="shared" si="403"/>
        <v>1938.98</v>
      </c>
      <c r="J695" s="72">
        <f t="shared" si="403"/>
        <v>1941.92</v>
      </c>
      <c r="K695" s="72">
        <f t="shared" si="403"/>
        <v>1929.96</v>
      </c>
      <c r="L695" s="72">
        <f t="shared" si="403"/>
        <v>1923.36</v>
      </c>
      <c r="M695" s="72">
        <f t="shared" si="403"/>
        <v>1926.96</v>
      </c>
      <c r="N695" s="72">
        <f t="shared" si="403"/>
        <v>1935.89</v>
      </c>
      <c r="O695" s="72">
        <f t="shared" si="403"/>
        <v>1983.79</v>
      </c>
      <c r="P695" s="72">
        <f t="shared" si="403"/>
        <v>1989.29</v>
      </c>
      <c r="Q695" s="72">
        <f t="shared" si="403"/>
        <v>2009.6</v>
      </c>
      <c r="R695" s="72">
        <f t="shared" si="403"/>
        <v>2009.19</v>
      </c>
      <c r="S695" s="72">
        <f t="shared" si="403"/>
        <v>2021.72</v>
      </c>
      <c r="T695" s="72">
        <f t="shared" si="403"/>
        <v>2034.67</v>
      </c>
      <c r="U695" s="72">
        <f t="shared" si="403"/>
        <v>1991.48</v>
      </c>
      <c r="V695" s="72">
        <f t="shared" si="403"/>
        <v>1951.16</v>
      </c>
      <c r="W695" s="72">
        <f t="shared" si="403"/>
        <v>1951.81</v>
      </c>
      <c r="X695" s="72">
        <f t="shared" si="403"/>
        <v>1899.75</v>
      </c>
      <c r="Y695" s="72">
        <f t="shared" si="403"/>
        <v>1843.46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1">
        <f>B692</f>
        <v>698.52</v>
      </c>
      <c r="C696" s="71">
        <f t="shared" ref="C696:Y697" si="404">C692</f>
        <v>698.52</v>
      </c>
      <c r="D696" s="71">
        <f t="shared" si="404"/>
        <v>698.52</v>
      </c>
      <c r="E696" s="71">
        <f t="shared" si="404"/>
        <v>698.52</v>
      </c>
      <c r="F696" s="71">
        <f t="shared" si="404"/>
        <v>698.52</v>
      </c>
      <c r="G696" s="71">
        <f t="shared" si="404"/>
        <v>698.52</v>
      </c>
      <c r="H696" s="71">
        <f t="shared" si="404"/>
        <v>698.52</v>
      </c>
      <c r="I696" s="71">
        <f t="shared" si="404"/>
        <v>698.52</v>
      </c>
      <c r="J696" s="71">
        <f t="shared" si="404"/>
        <v>698.52</v>
      </c>
      <c r="K696" s="71">
        <f t="shared" si="404"/>
        <v>698.52</v>
      </c>
      <c r="L696" s="71">
        <f t="shared" si="404"/>
        <v>698.52</v>
      </c>
      <c r="M696" s="71">
        <f t="shared" si="404"/>
        <v>698.52</v>
      </c>
      <c r="N696" s="71">
        <f t="shared" si="404"/>
        <v>698.52</v>
      </c>
      <c r="O696" s="71">
        <f t="shared" si="404"/>
        <v>698.52</v>
      </c>
      <c r="P696" s="71">
        <f t="shared" si="404"/>
        <v>698.52</v>
      </c>
      <c r="Q696" s="71">
        <f t="shared" si="404"/>
        <v>698.52</v>
      </c>
      <c r="R696" s="71">
        <f t="shared" si="404"/>
        <v>698.52</v>
      </c>
      <c r="S696" s="71">
        <f t="shared" si="404"/>
        <v>698.52</v>
      </c>
      <c r="T696" s="71">
        <f t="shared" si="404"/>
        <v>698.52</v>
      </c>
      <c r="U696" s="71">
        <f t="shared" si="404"/>
        <v>698.52</v>
      </c>
      <c r="V696" s="71">
        <f t="shared" si="404"/>
        <v>698.52</v>
      </c>
      <c r="W696" s="71">
        <f t="shared" si="404"/>
        <v>698.52</v>
      </c>
      <c r="X696" s="71">
        <f t="shared" si="404"/>
        <v>698.52</v>
      </c>
      <c r="Y696" s="71">
        <f t="shared" si="404"/>
        <v>698.52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3">
        <f>B693</f>
        <v>4.8099999999999996</v>
      </c>
      <c r="C697" s="73">
        <f t="shared" si="404"/>
        <v>4.8099999999999996</v>
      </c>
      <c r="D697" s="73">
        <f t="shared" si="404"/>
        <v>4.8099999999999996</v>
      </c>
      <c r="E697" s="73">
        <f t="shared" si="404"/>
        <v>4.8099999999999996</v>
      </c>
      <c r="F697" s="73">
        <f t="shared" si="404"/>
        <v>4.8099999999999996</v>
      </c>
      <c r="G697" s="73">
        <f t="shared" si="404"/>
        <v>4.8099999999999996</v>
      </c>
      <c r="H697" s="73">
        <f t="shared" si="404"/>
        <v>4.8099999999999996</v>
      </c>
      <c r="I697" s="73">
        <f t="shared" si="404"/>
        <v>4.8099999999999996</v>
      </c>
      <c r="J697" s="73">
        <f t="shared" si="404"/>
        <v>4.8099999999999996</v>
      </c>
      <c r="K697" s="73">
        <f t="shared" si="404"/>
        <v>4.8099999999999996</v>
      </c>
      <c r="L697" s="73">
        <f t="shared" si="404"/>
        <v>4.8099999999999996</v>
      </c>
      <c r="M697" s="73">
        <f t="shared" si="404"/>
        <v>4.8099999999999996</v>
      </c>
      <c r="N697" s="73">
        <f t="shared" si="404"/>
        <v>4.8099999999999996</v>
      </c>
      <c r="O697" s="73">
        <f t="shared" si="404"/>
        <v>4.8099999999999996</v>
      </c>
      <c r="P697" s="73">
        <f t="shared" si="404"/>
        <v>4.8099999999999996</v>
      </c>
      <c r="Q697" s="73">
        <f t="shared" si="404"/>
        <v>4.8099999999999996</v>
      </c>
      <c r="R697" s="73">
        <f t="shared" si="404"/>
        <v>4.8099999999999996</v>
      </c>
      <c r="S697" s="73">
        <f t="shared" si="404"/>
        <v>4.8099999999999996</v>
      </c>
      <c r="T697" s="73">
        <f t="shared" si="404"/>
        <v>4.8099999999999996</v>
      </c>
      <c r="U697" s="73">
        <f t="shared" si="404"/>
        <v>4.8099999999999996</v>
      </c>
      <c r="V697" s="73">
        <f t="shared" si="404"/>
        <v>4.8099999999999996</v>
      </c>
      <c r="W697" s="73">
        <f t="shared" si="404"/>
        <v>4.8099999999999996</v>
      </c>
      <c r="X697" s="73">
        <f t="shared" si="404"/>
        <v>4.8099999999999996</v>
      </c>
      <c r="Y697" s="73">
        <f t="shared" si="404"/>
        <v>4.8099999999999996</v>
      </c>
      <c r="Z697" s="50"/>
      <c r="AA697" s="50"/>
    </row>
    <row r="698" spans="1:27" s="10" customFormat="1" ht="25.5" customHeight="1" x14ac:dyDescent="0.2">
      <c r="A698" s="32">
        <v>15</v>
      </c>
      <c r="B698" s="70">
        <f>SUM(B699:B701)</f>
        <v>2524</v>
      </c>
      <c r="C698" s="70">
        <f t="shared" ref="C698:Y698" si="405">SUM(C699:C701)</f>
        <v>2526.54</v>
      </c>
      <c r="D698" s="70">
        <f t="shared" si="405"/>
        <v>2538.83</v>
      </c>
      <c r="E698" s="70">
        <f t="shared" si="405"/>
        <v>2569.6299999999997</v>
      </c>
      <c r="F698" s="70">
        <f t="shared" si="405"/>
        <v>2583.6299999999997</v>
      </c>
      <c r="G698" s="70">
        <f t="shared" si="405"/>
        <v>2598.6999999999998</v>
      </c>
      <c r="H698" s="70">
        <f t="shared" si="405"/>
        <v>2544.62</v>
      </c>
      <c r="I698" s="70">
        <f t="shared" si="405"/>
        <v>2595.89</v>
      </c>
      <c r="J698" s="70">
        <f t="shared" si="405"/>
        <v>2664.97</v>
      </c>
      <c r="K698" s="70">
        <f t="shared" si="405"/>
        <v>2659.35</v>
      </c>
      <c r="L698" s="70">
        <f t="shared" si="405"/>
        <v>2660.1</v>
      </c>
      <c r="M698" s="70">
        <f t="shared" si="405"/>
        <v>2644.0099999999998</v>
      </c>
      <c r="N698" s="70">
        <f t="shared" si="405"/>
        <v>2628.7999999999997</v>
      </c>
      <c r="O698" s="70">
        <f t="shared" si="405"/>
        <v>2646.2</v>
      </c>
      <c r="P698" s="70">
        <f t="shared" si="405"/>
        <v>2649.4199999999996</v>
      </c>
      <c r="Q698" s="70">
        <f t="shared" si="405"/>
        <v>2676.2999999999997</v>
      </c>
      <c r="R698" s="70">
        <f t="shared" si="405"/>
        <v>2677.47</v>
      </c>
      <c r="S698" s="70">
        <f t="shared" si="405"/>
        <v>2742.66</v>
      </c>
      <c r="T698" s="70">
        <f t="shared" si="405"/>
        <v>2781.64</v>
      </c>
      <c r="U698" s="70">
        <f t="shared" si="405"/>
        <v>2696.61</v>
      </c>
      <c r="V698" s="70">
        <f t="shared" si="405"/>
        <v>2550.2400000000002</v>
      </c>
      <c r="W698" s="70">
        <f t="shared" si="405"/>
        <v>2535.4499999999998</v>
      </c>
      <c r="X698" s="70">
        <f t="shared" si="405"/>
        <v>2509.8200000000002</v>
      </c>
      <c r="Y698" s="70">
        <f t="shared" si="405"/>
        <v>2474.3399999999997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2">
        <f t="shared" ref="B699:Y699" si="406">B552</f>
        <v>1820.67</v>
      </c>
      <c r="C699" s="72">
        <f t="shared" si="406"/>
        <v>1823.21</v>
      </c>
      <c r="D699" s="72">
        <f t="shared" si="406"/>
        <v>1835.5</v>
      </c>
      <c r="E699" s="72">
        <f t="shared" si="406"/>
        <v>1866.3</v>
      </c>
      <c r="F699" s="72">
        <f t="shared" si="406"/>
        <v>1880.3</v>
      </c>
      <c r="G699" s="72">
        <f t="shared" si="406"/>
        <v>1895.37</v>
      </c>
      <c r="H699" s="72">
        <f t="shared" si="406"/>
        <v>1841.29</v>
      </c>
      <c r="I699" s="72">
        <f t="shared" si="406"/>
        <v>1892.56</v>
      </c>
      <c r="J699" s="72">
        <f t="shared" si="406"/>
        <v>1961.64</v>
      </c>
      <c r="K699" s="72">
        <f t="shared" si="406"/>
        <v>1956.02</v>
      </c>
      <c r="L699" s="72">
        <f t="shared" si="406"/>
        <v>1956.77</v>
      </c>
      <c r="M699" s="72">
        <f t="shared" si="406"/>
        <v>1940.68</v>
      </c>
      <c r="N699" s="72">
        <f t="shared" si="406"/>
        <v>1925.47</v>
      </c>
      <c r="O699" s="72">
        <f t="shared" si="406"/>
        <v>1942.87</v>
      </c>
      <c r="P699" s="72">
        <f t="shared" si="406"/>
        <v>1946.09</v>
      </c>
      <c r="Q699" s="72">
        <f t="shared" si="406"/>
        <v>1972.97</v>
      </c>
      <c r="R699" s="72">
        <f t="shared" si="406"/>
        <v>1974.14</v>
      </c>
      <c r="S699" s="72">
        <f t="shared" si="406"/>
        <v>2039.33</v>
      </c>
      <c r="T699" s="72">
        <f t="shared" si="406"/>
        <v>2078.31</v>
      </c>
      <c r="U699" s="72">
        <f t="shared" si="406"/>
        <v>1993.28</v>
      </c>
      <c r="V699" s="72">
        <f t="shared" si="406"/>
        <v>1846.91</v>
      </c>
      <c r="W699" s="72">
        <f t="shared" si="406"/>
        <v>1832.12</v>
      </c>
      <c r="X699" s="72">
        <f t="shared" si="406"/>
        <v>1806.49</v>
      </c>
      <c r="Y699" s="72">
        <f t="shared" si="406"/>
        <v>1771.01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1">
        <f>B696</f>
        <v>698.52</v>
      </c>
      <c r="C700" s="71">
        <f t="shared" ref="C700:Y701" si="407">C696</f>
        <v>698.52</v>
      </c>
      <c r="D700" s="71">
        <f t="shared" si="407"/>
        <v>698.52</v>
      </c>
      <c r="E700" s="71">
        <f t="shared" si="407"/>
        <v>698.52</v>
      </c>
      <c r="F700" s="71">
        <f t="shared" si="407"/>
        <v>698.52</v>
      </c>
      <c r="G700" s="71">
        <f t="shared" si="407"/>
        <v>698.52</v>
      </c>
      <c r="H700" s="71">
        <f t="shared" si="407"/>
        <v>698.52</v>
      </c>
      <c r="I700" s="71">
        <f t="shared" si="407"/>
        <v>698.52</v>
      </c>
      <c r="J700" s="71">
        <f t="shared" si="407"/>
        <v>698.52</v>
      </c>
      <c r="K700" s="71">
        <f t="shared" si="407"/>
        <v>698.52</v>
      </c>
      <c r="L700" s="71">
        <f t="shared" si="407"/>
        <v>698.52</v>
      </c>
      <c r="M700" s="71">
        <f t="shared" si="407"/>
        <v>698.52</v>
      </c>
      <c r="N700" s="71">
        <f t="shared" si="407"/>
        <v>698.52</v>
      </c>
      <c r="O700" s="71">
        <f t="shared" si="407"/>
        <v>698.52</v>
      </c>
      <c r="P700" s="71">
        <f t="shared" si="407"/>
        <v>698.52</v>
      </c>
      <c r="Q700" s="71">
        <f t="shared" si="407"/>
        <v>698.52</v>
      </c>
      <c r="R700" s="71">
        <f t="shared" si="407"/>
        <v>698.52</v>
      </c>
      <c r="S700" s="71">
        <f t="shared" si="407"/>
        <v>698.52</v>
      </c>
      <c r="T700" s="71">
        <f t="shared" si="407"/>
        <v>698.52</v>
      </c>
      <c r="U700" s="71">
        <f t="shared" si="407"/>
        <v>698.52</v>
      </c>
      <c r="V700" s="71">
        <f t="shared" si="407"/>
        <v>698.52</v>
      </c>
      <c r="W700" s="71">
        <f t="shared" si="407"/>
        <v>698.52</v>
      </c>
      <c r="X700" s="71">
        <f t="shared" si="407"/>
        <v>698.52</v>
      </c>
      <c r="Y700" s="71">
        <f t="shared" si="407"/>
        <v>698.52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3">
        <f>B697</f>
        <v>4.8099999999999996</v>
      </c>
      <c r="C701" s="73">
        <f t="shared" si="407"/>
        <v>4.8099999999999996</v>
      </c>
      <c r="D701" s="73">
        <f t="shared" si="407"/>
        <v>4.8099999999999996</v>
      </c>
      <c r="E701" s="73">
        <f t="shared" si="407"/>
        <v>4.8099999999999996</v>
      </c>
      <c r="F701" s="73">
        <f t="shared" si="407"/>
        <v>4.8099999999999996</v>
      </c>
      <c r="G701" s="73">
        <f t="shared" si="407"/>
        <v>4.8099999999999996</v>
      </c>
      <c r="H701" s="73">
        <f t="shared" si="407"/>
        <v>4.8099999999999996</v>
      </c>
      <c r="I701" s="73">
        <f t="shared" si="407"/>
        <v>4.8099999999999996</v>
      </c>
      <c r="J701" s="73">
        <f t="shared" si="407"/>
        <v>4.8099999999999996</v>
      </c>
      <c r="K701" s="73">
        <f t="shared" si="407"/>
        <v>4.8099999999999996</v>
      </c>
      <c r="L701" s="73">
        <f t="shared" si="407"/>
        <v>4.8099999999999996</v>
      </c>
      <c r="M701" s="73">
        <f t="shared" si="407"/>
        <v>4.8099999999999996</v>
      </c>
      <c r="N701" s="73">
        <f t="shared" si="407"/>
        <v>4.8099999999999996</v>
      </c>
      <c r="O701" s="73">
        <f t="shared" si="407"/>
        <v>4.8099999999999996</v>
      </c>
      <c r="P701" s="73">
        <f t="shared" si="407"/>
        <v>4.8099999999999996</v>
      </c>
      <c r="Q701" s="73">
        <f t="shared" si="407"/>
        <v>4.8099999999999996</v>
      </c>
      <c r="R701" s="73">
        <f t="shared" si="407"/>
        <v>4.8099999999999996</v>
      </c>
      <c r="S701" s="73">
        <f t="shared" si="407"/>
        <v>4.8099999999999996</v>
      </c>
      <c r="T701" s="73">
        <f t="shared" si="407"/>
        <v>4.8099999999999996</v>
      </c>
      <c r="U701" s="73">
        <f t="shared" si="407"/>
        <v>4.8099999999999996</v>
      </c>
      <c r="V701" s="73">
        <f t="shared" si="407"/>
        <v>4.8099999999999996</v>
      </c>
      <c r="W701" s="73">
        <f t="shared" si="407"/>
        <v>4.8099999999999996</v>
      </c>
      <c r="X701" s="73">
        <f t="shared" si="407"/>
        <v>4.8099999999999996</v>
      </c>
      <c r="Y701" s="73">
        <f t="shared" si="407"/>
        <v>4.8099999999999996</v>
      </c>
      <c r="Z701" s="50"/>
      <c r="AA701" s="50"/>
    </row>
    <row r="702" spans="1:27" s="10" customFormat="1" ht="25.5" customHeight="1" x14ac:dyDescent="0.2">
      <c r="A702" s="32">
        <v>16</v>
      </c>
      <c r="B702" s="70">
        <f>SUM(B703:B705)</f>
        <v>2467.25</v>
      </c>
      <c r="C702" s="70">
        <f t="shared" ref="C702:Y702" si="408">SUM(C703:C705)</f>
        <v>2421.11</v>
      </c>
      <c r="D702" s="70">
        <f t="shared" si="408"/>
        <v>2424.06</v>
      </c>
      <c r="E702" s="70">
        <f t="shared" si="408"/>
        <v>2495.35</v>
      </c>
      <c r="F702" s="70">
        <f t="shared" si="408"/>
        <v>2486.1699999999996</v>
      </c>
      <c r="G702" s="70">
        <f t="shared" si="408"/>
        <v>2475.5899999999997</v>
      </c>
      <c r="H702" s="70">
        <f t="shared" si="408"/>
        <v>2492.31</v>
      </c>
      <c r="I702" s="70">
        <f t="shared" si="408"/>
        <v>2533.6</v>
      </c>
      <c r="J702" s="70">
        <f t="shared" si="408"/>
        <v>2528.9</v>
      </c>
      <c r="K702" s="70">
        <f t="shared" si="408"/>
        <v>2521.1</v>
      </c>
      <c r="L702" s="70">
        <f t="shared" si="408"/>
        <v>2517.9199999999996</v>
      </c>
      <c r="M702" s="70">
        <f t="shared" si="408"/>
        <v>2523.2999999999997</v>
      </c>
      <c r="N702" s="70">
        <f t="shared" si="408"/>
        <v>2523.9</v>
      </c>
      <c r="O702" s="70">
        <f t="shared" si="408"/>
        <v>2574.7400000000002</v>
      </c>
      <c r="P702" s="70">
        <f t="shared" si="408"/>
        <v>2600.7199999999998</v>
      </c>
      <c r="Q702" s="70">
        <f t="shared" si="408"/>
        <v>2579.6799999999998</v>
      </c>
      <c r="R702" s="70">
        <f t="shared" si="408"/>
        <v>2656.12</v>
      </c>
      <c r="S702" s="70">
        <f t="shared" si="408"/>
        <v>2732.7999999999997</v>
      </c>
      <c r="T702" s="70">
        <f t="shared" si="408"/>
        <v>2759.4</v>
      </c>
      <c r="U702" s="70">
        <f t="shared" si="408"/>
        <v>2694.9</v>
      </c>
      <c r="V702" s="70">
        <f t="shared" si="408"/>
        <v>2615.02</v>
      </c>
      <c r="W702" s="70">
        <f t="shared" si="408"/>
        <v>2509.15</v>
      </c>
      <c r="X702" s="70">
        <f t="shared" si="408"/>
        <v>2470.33</v>
      </c>
      <c r="Y702" s="70">
        <f t="shared" si="408"/>
        <v>2411.65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2">
        <f t="shared" ref="B703:Y703" si="409">B557</f>
        <v>1763.92</v>
      </c>
      <c r="C703" s="72">
        <f t="shared" si="409"/>
        <v>1717.78</v>
      </c>
      <c r="D703" s="72">
        <f t="shared" si="409"/>
        <v>1720.73</v>
      </c>
      <c r="E703" s="72">
        <f t="shared" si="409"/>
        <v>1792.02</v>
      </c>
      <c r="F703" s="72">
        <f t="shared" si="409"/>
        <v>1782.84</v>
      </c>
      <c r="G703" s="72">
        <f t="shared" si="409"/>
        <v>1772.26</v>
      </c>
      <c r="H703" s="72">
        <f t="shared" si="409"/>
        <v>1788.98</v>
      </c>
      <c r="I703" s="72">
        <f t="shared" si="409"/>
        <v>1830.27</v>
      </c>
      <c r="J703" s="72">
        <f t="shared" si="409"/>
        <v>1825.57</v>
      </c>
      <c r="K703" s="72">
        <f t="shared" si="409"/>
        <v>1817.77</v>
      </c>
      <c r="L703" s="72">
        <f t="shared" si="409"/>
        <v>1814.59</v>
      </c>
      <c r="M703" s="72">
        <f t="shared" si="409"/>
        <v>1819.97</v>
      </c>
      <c r="N703" s="72">
        <f t="shared" si="409"/>
        <v>1820.57</v>
      </c>
      <c r="O703" s="72">
        <f t="shared" si="409"/>
        <v>1871.41</v>
      </c>
      <c r="P703" s="72">
        <f t="shared" si="409"/>
        <v>1897.39</v>
      </c>
      <c r="Q703" s="72">
        <f t="shared" si="409"/>
        <v>1876.35</v>
      </c>
      <c r="R703" s="72">
        <f t="shared" si="409"/>
        <v>1952.79</v>
      </c>
      <c r="S703" s="72">
        <f t="shared" si="409"/>
        <v>2029.47</v>
      </c>
      <c r="T703" s="72">
        <f t="shared" si="409"/>
        <v>2056.0700000000002</v>
      </c>
      <c r="U703" s="72">
        <f t="shared" si="409"/>
        <v>1991.57</v>
      </c>
      <c r="V703" s="72">
        <f t="shared" si="409"/>
        <v>1911.69</v>
      </c>
      <c r="W703" s="72">
        <f t="shared" si="409"/>
        <v>1805.82</v>
      </c>
      <c r="X703" s="72">
        <f t="shared" si="409"/>
        <v>1767</v>
      </c>
      <c r="Y703" s="72">
        <f t="shared" si="409"/>
        <v>1708.32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1">
        <f>B700</f>
        <v>698.52</v>
      </c>
      <c r="C704" s="71">
        <f t="shared" ref="C704:Y705" si="410">C700</f>
        <v>698.52</v>
      </c>
      <c r="D704" s="71">
        <f t="shared" si="410"/>
        <v>698.52</v>
      </c>
      <c r="E704" s="71">
        <f t="shared" si="410"/>
        <v>698.52</v>
      </c>
      <c r="F704" s="71">
        <f t="shared" si="410"/>
        <v>698.52</v>
      </c>
      <c r="G704" s="71">
        <f t="shared" si="410"/>
        <v>698.52</v>
      </c>
      <c r="H704" s="71">
        <f t="shared" si="410"/>
        <v>698.52</v>
      </c>
      <c r="I704" s="71">
        <f t="shared" si="410"/>
        <v>698.52</v>
      </c>
      <c r="J704" s="71">
        <f t="shared" si="410"/>
        <v>698.52</v>
      </c>
      <c r="K704" s="71">
        <f t="shared" si="410"/>
        <v>698.52</v>
      </c>
      <c r="L704" s="71">
        <f t="shared" si="410"/>
        <v>698.52</v>
      </c>
      <c r="M704" s="71">
        <f t="shared" si="410"/>
        <v>698.52</v>
      </c>
      <c r="N704" s="71">
        <f t="shared" si="410"/>
        <v>698.52</v>
      </c>
      <c r="O704" s="71">
        <f t="shared" si="410"/>
        <v>698.52</v>
      </c>
      <c r="P704" s="71">
        <f t="shared" si="410"/>
        <v>698.52</v>
      </c>
      <c r="Q704" s="71">
        <f t="shared" si="410"/>
        <v>698.52</v>
      </c>
      <c r="R704" s="71">
        <f t="shared" si="410"/>
        <v>698.52</v>
      </c>
      <c r="S704" s="71">
        <f t="shared" si="410"/>
        <v>698.52</v>
      </c>
      <c r="T704" s="71">
        <f t="shared" si="410"/>
        <v>698.52</v>
      </c>
      <c r="U704" s="71">
        <f t="shared" si="410"/>
        <v>698.52</v>
      </c>
      <c r="V704" s="71">
        <f t="shared" si="410"/>
        <v>698.52</v>
      </c>
      <c r="W704" s="71">
        <f t="shared" si="410"/>
        <v>698.52</v>
      </c>
      <c r="X704" s="71">
        <f t="shared" si="410"/>
        <v>698.52</v>
      </c>
      <c r="Y704" s="71">
        <f t="shared" si="410"/>
        <v>698.52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3">
        <f>B701</f>
        <v>4.8099999999999996</v>
      </c>
      <c r="C705" s="73">
        <f t="shared" si="410"/>
        <v>4.8099999999999996</v>
      </c>
      <c r="D705" s="73">
        <f t="shared" si="410"/>
        <v>4.8099999999999996</v>
      </c>
      <c r="E705" s="73">
        <f t="shared" si="410"/>
        <v>4.8099999999999996</v>
      </c>
      <c r="F705" s="73">
        <f t="shared" si="410"/>
        <v>4.8099999999999996</v>
      </c>
      <c r="G705" s="73">
        <f t="shared" si="410"/>
        <v>4.8099999999999996</v>
      </c>
      <c r="H705" s="73">
        <f t="shared" si="410"/>
        <v>4.8099999999999996</v>
      </c>
      <c r="I705" s="73">
        <f t="shared" si="410"/>
        <v>4.8099999999999996</v>
      </c>
      <c r="J705" s="73">
        <f t="shared" si="410"/>
        <v>4.8099999999999996</v>
      </c>
      <c r="K705" s="73">
        <f t="shared" si="410"/>
        <v>4.8099999999999996</v>
      </c>
      <c r="L705" s="73">
        <f t="shared" si="410"/>
        <v>4.8099999999999996</v>
      </c>
      <c r="M705" s="73">
        <f t="shared" si="410"/>
        <v>4.8099999999999996</v>
      </c>
      <c r="N705" s="73">
        <f t="shared" si="410"/>
        <v>4.8099999999999996</v>
      </c>
      <c r="O705" s="73">
        <f t="shared" si="410"/>
        <v>4.8099999999999996</v>
      </c>
      <c r="P705" s="73">
        <f t="shared" si="410"/>
        <v>4.8099999999999996</v>
      </c>
      <c r="Q705" s="73">
        <f t="shared" si="410"/>
        <v>4.8099999999999996</v>
      </c>
      <c r="R705" s="73">
        <f t="shared" si="410"/>
        <v>4.8099999999999996</v>
      </c>
      <c r="S705" s="73">
        <f t="shared" si="410"/>
        <v>4.8099999999999996</v>
      </c>
      <c r="T705" s="73">
        <f t="shared" si="410"/>
        <v>4.8099999999999996</v>
      </c>
      <c r="U705" s="73">
        <f t="shared" si="410"/>
        <v>4.8099999999999996</v>
      </c>
      <c r="V705" s="73">
        <f t="shared" si="410"/>
        <v>4.8099999999999996</v>
      </c>
      <c r="W705" s="73">
        <f t="shared" si="410"/>
        <v>4.8099999999999996</v>
      </c>
      <c r="X705" s="73">
        <f t="shared" si="410"/>
        <v>4.8099999999999996</v>
      </c>
      <c r="Y705" s="73">
        <f t="shared" si="410"/>
        <v>4.8099999999999996</v>
      </c>
      <c r="Z705" s="50"/>
      <c r="AA705" s="50"/>
    </row>
    <row r="706" spans="1:27" s="10" customFormat="1" ht="25.5" customHeight="1" x14ac:dyDescent="0.2">
      <c r="A706" s="32">
        <v>17</v>
      </c>
      <c r="B706" s="70">
        <f>SUM(B707:B709)</f>
        <v>2500.8399999999997</v>
      </c>
      <c r="C706" s="70">
        <f t="shared" ref="C706:Y706" si="411">SUM(C707:C709)</f>
        <v>2513.8200000000002</v>
      </c>
      <c r="D706" s="70">
        <f t="shared" si="411"/>
        <v>2554.31</v>
      </c>
      <c r="E706" s="70">
        <f t="shared" si="411"/>
        <v>2613.75</v>
      </c>
      <c r="F706" s="70">
        <f t="shared" si="411"/>
        <v>2590.37</v>
      </c>
      <c r="G706" s="70">
        <f t="shared" si="411"/>
        <v>2604.21</v>
      </c>
      <c r="H706" s="70">
        <f t="shared" si="411"/>
        <v>2549.9</v>
      </c>
      <c r="I706" s="70">
        <f t="shared" si="411"/>
        <v>2598.08</v>
      </c>
      <c r="J706" s="70">
        <f t="shared" si="411"/>
        <v>2597.7800000000002</v>
      </c>
      <c r="K706" s="70">
        <f t="shared" si="411"/>
        <v>2588.08</v>
      </c>
      <c r="L706" s="70">
        <f t="shared" si="411"/>
        <v>2579.0700000000002</v>
      </c>
      <c r="M706" s="70">
        <f t="shared" si="411"/>
        <v>2590.0099999999998</v>
      </c>
      <c r="N706" s="70">
        <f t="shared" si="411"/>
        <v>2593.46</v>
      </c>
      <c r="O706" s="70">
        <f t="shared" si="411"/>
        <v>2599.89</v>
      </c>
      <c r="P706" s="70">
        <f t="shared" si="411"/>
        <v>2616.02</v>
      </c>
      <c r="Q706" s="70">
        <f t="shared" si="411"/>
        <v>2645.47</v>
      </c>
      <c r="R706" s="70">
        <f t="shared" si="411"/>
        <v>2636.11</v>
      </c>
      <c r="S706" s="70">
        <f t="shared" si="411"/>
        <v>2707.5499999999997</v>
      </c>
      <c r="T706" s="70">
        <f t="shared" si="411"/>
        <v>2743.61</v>
      </c>
      <c r="U706" s="70">
        <f t="shared" si="411"/>
        <v>2653.91</v>
      </c>
      <c r="V706" s="70">
        <f t="shared" si="411"/>
        <v>2537.15</v>
      </c>
      <c r="W706" s="70">
        <f t="shared" si="411"/>
        <v>2530.5499999999997</v>
      </c>
      <c r="X706" s="70">
        <f t="shared" si="411"/>
        <v>2446.6799999999998</v>
      </c>
      <c r="Y706" s="70">
        <f t="shared" si="411"/>
        <v>2407.7400000000002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2">
        <f t="shared" ref="B707:Y707" si="412">B562</f>
        <v>1797.51</v>
      </c>
      <c r="C707" s="72">
        <f t="shared" si="412"/>
        <v>1810.49</v>
      </c>
      <c r="D707" s="72">
        <f t="shared" si="412"/>
        <v>1850.98</v>
      </c>
      <c r="E707" s="72">
        <f t="shared" si="412"/>
        <v>1910.42</v>
      </c>
      <c r="F707" s="72">
        <f t="shared" si="412"/>
        <v>1887.04</v>
      </c>
      <c r="G707" s="72">
        <f t="shared" si="412"/>
        <v>1900.88</v>
      </c>
      <c r="H707" s="72">
        <f t="shared" si="412"/>
        <v>1846.57</v>
      </c>
      <c r="I707" s="72">
        <f t="shared" si="412"/>
        <v>1894.75</v>
      </c>
      <c r="J707" s="72">
        <f t="shared" si="412"/>
        <v>1894.45</v>
      </c>
      <c r="K707" s="72">
        <f t="shared" si="412"/>
        <v>1884.75</v>
      </c>
      <c r="L707" s="72">
        <f t="shared" si="412"/>
        <v>1875.74</v>
      </c>
      <c r="M707" s="72">
        <f t="shared" si="412"/>
        <v>1886.68</v>
      </c>
      <c r="N707" s="72">
        <f t="shared" si="412"/>
        <v>1890.13</v>
      </c>
      <c r="O707" s="72">
        <f t="shared" si="412"/>
        <v>1896.56</v>
      </c>
      <c r="P707" s="72">
        <f t="shared" si="412"/>
        <v>1912.69</v>
      </c>
      <c r="Q707" s="72">
        <f t="shared" si="412"/>
        <v>1942.14</v>
      </c>
      <c r="R707" s="72">
        <f t="shared" si="412"/>
        <v>1932.78</v>
      </c>
      <c r="S707" s="72">
        <f t="shared" si="412"/>
        <v>2004.22</v>
      </c>
      <c r="T707" s="72">
        <f t="shared" si="412"/>
        <v>2040.28</v>
      </c>
      <c r="U707" s="72">
        <f t="shared" si="412"/>
        <v>1950.58</v>
      </c>
      <c r="V707" s="72">
        <f t="shared" si="412"/>
        <v>1833.82</v>
      </c>
      <c r="W707" s="72">
        <f t="shared" si="412"/>
        <v>1827.22</v>
      </c>
      <c r="X707" s="72">
        <f t="shared" si="412"/>
        <v>1743.35</v>
      </c>
      <c r="Y707" s="72">
        <f t="shared" si="412"/>
        <v>1704.41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1">
        <f>B704</f>
        <v>698.52</v>
      </c>
      <c r="C708" s="71">
        <f t="shared" ref="C708:Y709" si="413">C704</f>
        <v>698.52</v>
      </c>
      <c r="D708" s="71">
        <f t="shared" si="413"/>
        <v>698.52</v>
      </c>
      <c r="E708" s="71">
        <f t="shared" si="413"/>
        <v>698.52</v>
      </c>
      <c r="F708" s="71">
        <f t="shared" si="413"/>
        <v>698.52</v>
      </c>
      <c r="G708" s="71">
        <f t="shared" si="413"/>
        <v>698.52</v>
      </c>
      <c r="H708" s="71">
        <f t="shared" si="413"/>
        <v>698.52</v>
      </c>
      <c r="I708" s="71">
        <f t="shared" si="413"/>
        <v>698.52</v>
      </c>
      <c r="J708" s="71">
        <f t="shared" si="413"/>
        <v>698.52</v>
      </c>
      <c r="K708" s="71">
        <f t="shared" si="413"/>
        <v>698.52</v>
      </c>
      <c r="L708" s="71">
        <f t="shared" si="413"/>
        <v>698.52</v>
      </c>
      <c r="M708" s="71">
        <f t="shared" si="413"/>
        <v>698.52</v>
      </c>
      <c r="N708" s="71">
        <f t="shared" si="413"/>
        <v>698.52</v>
      </c>
      <c r="O708" s="71">
        <f t="shared" si="413"/>
        <v>698.52</v>
      </c>
      <c r="P708" s="71">
        <f t="shared" si="413"/>
        <v>698.52</v>
      </c>
      <c r="Q708" s="71">
        <f t="shared" si="413"/>
        <v>698.52</v>
      </c>
      <c r="R708" s="71">
        <f t="shared" si="413"/>
        <v>698.52</v>
      </c>
      <c r="S708" s="71">
        <f t="shared" si="413"/>
        <v>698.52</v>
      </c>
      <c r="T708" s="71">
        <f t="shared" si="413"/>
        <v>698.52</v>
      </c>
      <c r="U708" s="71">
        <f t="shared" si="413"/>
        <v>698.52</v>
      </c>
      <c r="V708" s="71">
        <f t="shared" si="413"/>
        <v>698.52</v>
      </c>
      <c r="W708" s="71">
        <f t="shared" si="413"/>
        <v>698.52</v>
      </c>
      <c r="X708" s="71">
        <f t="shared" si="413"/>
        <v>698.52</v>
      </c>
      <c r="Y708" s="71">
        <f t="shared" si="413"/>
        <v>698.52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3">
        <f>B705</f>
        <v>4.8099999999999996</v>
      </c>
      <c r="C709" s="73">
        <f t="shared" si="413"/>
        <v>4.8099999999999996</v>
      </c>
      <c r="D709" s="73">
        <f t="shared" si="413"/>
        <v>4.8099999999999996</v>
      </c>
      <c r="E709" s="73">
        <f t="shared" si="413"/>
        <v>4.8099999999999996</v>
      </c>
      <c r="F709" s="73">
        <f t="shared" si="413"/>
        <v>4.8099999999999996</v>
      </c>
      <c r="G709" s="73">
        <f t="shared" si="413"/>
        <v>4.8099999999999996</v>
      </c>
      <c r="H709" s="73">
        <f t="shared" si="413"/>
        <v>4.8099999999999996</v>
      </c>
      <c r="I709" s="73">
        <f t="shared" si="413"/>
        <v>4.8099999999999996</v>
      </c>
      <c r="J709" s="73">
        <f t="shared" si="413"/>
        <v>4.8099999999999996</v>
      </c>
      <c r="K709" s="73">
        <f t="shared" si="413"/>
        <v>4.8099999999999996</v>
      </c>
      <c r="L709" s="73">
        <f t="shared" si="413"/>
        <v>4.8099999999999996</v>
      </c>
      <c r="M709" s="73">
        <f t="shared" si="413"/>
        <v>4.8099999999999996</v>
      </c>
      <c r="N709" s="73">
        <f t="shared" si="413"/>
        <v>4.8099999999999996</v>
      </c>
      <c r="O709" s="73">
        <f t="shared" si="413"/>
        <v>4.8099999999999996</v>
      </c>
      <c r="P709" s="73">
        <f t="shared" si="413"/>
        <v>4.8099999999999996</v>
      </c>
      <c r="Q709" s="73">
        <f t="shared" si="413"/>
        <v>4.8099999999999996</v>
      </c>
      <c r="R709" s="73">
        <f t="shared" si="413"/>
        <v>4.8099999999999996</v>
      </c>
      <c r="S709" s="73">
        <f t="shared" si="413"/>
        <v>4.8099999999999996</v>
      </c>
      <c r="T709" s="73">
        <f t="shared" si="413"/>
        <v>4.8099999999999996</v>
      </c>
      <c r="U709" s="73">
        <f t="shared" si="413"/>
        <v>4.8099999999999996</v>
      </c>
      <c r="V709" s="73">
        <f t="shared" si="413"/>
        <v>4.8099999999999996</v>
      </c>
      <c r="W709" s="73">
        <f t="shared" si="413"/>
        <v>4.8099999999999996</v>
      </c>
      <c r="X709" s="73">
        <f t="shared" si="413"/>
        <v>4.8099999999999996</v>
      </c>
      <c r="Y709" s="73">
        <f t="shared" si="413"/>
        <v>4.8099999999999996</v>
      </c>
      <c r="Z709" s="50"/>
      <c r="AA709" s="50"/>
    </row>
    <row r="710" spans="1:27" s="10" customFormat="1" ht="25.5" customHeight="1" x14ac:dyDescent="0.2">
      <c r="A710" s="32">
        <v>18</v>
      </c>
      <c r="B710" s="70">
        <f>SUM(B711:B713)</f>
        <v>2420.2199999999998</v>
      </c>
      <c r="C710" s="70">
        <f t="shared" ref="C710:Y710" si="414">SUM(C711:C713)</f>
        <v>2431.08</v>
      </c>
      <c r="D710" s="70">
        <f t="shared" si="414"/>
        <v>2435.94</v>
      </c>
      <c r="E710" s="70">
        <f t="shared" si="414"/>
        <v>2495.3200000000002</v>
      </c>
      <c r="F710" s="70">
        <f t="shared" si="414"/>
        <v>2471.2400000000002</v>
      </c>
      <c r="G710" s="70">
        <f t="shared" si="414"/>
        <v>2494.08</v>
      </c>
      <c r="H710" s="70">
        <f t="shared" si="414"/>
        <v>2494.54</v>
      </c>
      <c r="I710" s="70">
        <f t="shared" si="414"/>
        <v>2464.61</v>
      </c>
      <c r="J710" s="70">
        <f t="shared" si="414"/>
        <v>2459.2800000000002</v>
      </c>
      <c r="K710" s="70">
        <f t="shared" si="414"/>
        <v>2461.8200000000002</v>
      </c>
      <c r="L710" s="70">
        <f t="shared" si="414"/>
        <v>2470.6999999999998</v>
      </c>
      <c r="M710" s="70">
        <f t="shared" si="414"/>
        <v>2485.6799999999998</v>
      </c>
      <c r="N710" s="70">
        <f t="shared" si="414"/>
        <v>2495.52</v>
      </c>
      <c r="O710" s="70">
        <f t="shared" si="414"/>
        <v>2498.2400000000002</v>
      </c>
      <c r="P710" s="70">
        <f t="shared" si="414"/>
        <v>2516.25</v>
      </c>
      <c r="Q710" s="70">
        <f t="shared" si="414"/>
        <v>2536.4</v>
      </c>
      <c r="R710" s="70">
        <f t="shared" si="414"/>
        <v>2539.1999999999998</v>
      </c>
      <c r="S710" s="70">
        <f t="shared" si="414"/>
        <v>2628.6299999999997</v>
      </c>
      <c r="T710" s="70">
        <f t="shared" si="414"/>
        <v>2684.93</v>
      </c>
      <c r="U710" s="70">
        <f t="shared" si="414"/>
        <v>2590.08</v>
      </c>
      <c r="V710" s="70">
        <f t="shared" si="414"/>
        <v>2491.66</v>
      </c>
      <c r="W710" s="70">
        <f t="shared" si="414"/>
        <v>2441.5</v>
      </c>
      <c r="X710" s="70">
        <f t="shared" si="414"/>
        <v>2417.36</v>
      </c>
      <c r="Y710" s="70">
        <f t="shared" si="414"/>
        <v>2410.7800000000002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2">
        <f t="shared" ref="B711:Y711" si="415">B567</f>
        <v>1716.89</v>
      </c>
      <c r="C711" s="72">
        <f t="shared" si="415"/>
        <v>1727.75</v>
      </c>
      <c r="D711" s="72">
        <f t="shared" si="415"/>
        <v>1732.61</v>
      </c>
      <c r="E711" s="72">
        <f t="shared" si="415"/>
        <v>1791.99</v>
      </c>
      <c r="F711" s="72">
        <f t="shared" si="415"/>
        <v>1767.91</v>
      </c>
      <c r="G711" s="72">
        <f t="shared" si="415"/>
        <v>1790.75</v>
      </c>
      <c r="H711" s="72">
        <f t="shared" si="415"/>
        <v>1791.21</v>
      </c>
      <c r="I711" s="72">
        <f t="shared" si="415"/>
        <v>1761.28</v>
      </c>
      <c r="J711" s="72">
        <f t="shared" si="415"/>
        <v>1755.95</v>
      </c>
      <c r="K711" s="72">
        <f t="shared" si="415"/>
        <v>1758.49</v>
      </c>
      <c r="L711" s="72">
        <f t="shared" si="415"/>
        <v>1767.37</v>
      </c>
      <c r="M711" s="72">
        <f t="shared" si="415"/>
        <v>1782.35</v>
      </c>
      <c r="N711" s="72">
        <f t="shared" si="415"/>
        <v>1792.19</v>
      </c>
      <c r="O711" s="72">
        <f t="shared" si="415"/>
        <v>1794.91</v>
      </c>
      <c r="P711" s="72">
        <f t="shared" si="415"/>
        <v>1812.92</v>
      </c>
      <c r="Q711" s="72">
        <f t="shared" si="415"/>
        <v>1833.07</v>
      </c>
      <c r="R711" s="72">
        <f t="shared" si="415"/>
        <v>1835.87</v>
      </c>
      <c r="S711" s="72">
        <f t="shared" si="415"/>
        <v>1925.3</v>
      </c>
      <c r="T711" s="72">
        <f t="shared" si="415"/>
        <v>1981.6</v>
      </c>
      <c r="U711" s="72">
        <f t="shared" si="415"/>
        <v>1886.75</v>
      </c>
      <c r="V711" s="72">
        <f t="shared" si="415"/>
        <v>1788.33</v>
      </c>
      <c r="W711" s="72">
        <f t="shared" si="415"/>
        <v>1738.17</v>
      </c>
      <c r="X711" s="72">
        <f t="shared" si="415"/>
        <v>1714.03</v>
      </c>
      <c r="Y711" s="72">
        <f t="shared" si="415"/>
        <v>1707.45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1">
        <f>B708</f>
        <v>698.52</v>
      </c>
      <c r="C712" s="71">
        <f t="shared" ref="C712:Y713" si="416">C708</f>
        <v>698.52</v>
      </c>
      <c r="D712" s="71">
        <f t="shared" si="416"/>
        <v>698.52</v>
      </c>
      <c r="E712" s="71">
        <f t="shared" si="416"/>
        <v>698.52</v>
      </c>
      <c r="F712" s="71">
        <f t="shared" si="416"/>
        <v>698.52</v>
      </c>
      <c r="G712" s="71">
        <f t="shared" si="416"/>
        <v>698.52</v>
      </c>
      <c r="H712" s="71">
        <f t="shared" si="416"/>
        <v>698.52</v>
      </c>
      <c r="I712" s="71">
        <f t="shared" si="416"/>
        <v>698.52</v>
      </c>
      <c r="J712" s="71">
        <f t="shared" si="416"/>
        <v>698.52</v>
      </c>
      <c r="K712" s="71">
        <f t="shared" si="416"/>
        <v>698.52</v>
      </c>
      <c r="L712" s="71">
        <f t="shared" si="416"/>
        <v>698.52</v>
      </c>
      <c r="M712" s="71">
        <f t="shared" si="416"/>
        <v>698.52</v>
      </c>
      <c r="N712" s="71">
        <f t="shared" si="416"/>
        <v>698.52</v>
      </c>
      <c r="O712" s="71">
        <f t="shared" si="416"/>
        <v>698.52</v>
      </c>
      <c r="P712" s="71">
        <f t="shared" si="416"/>
        <v>698.52</v>
      </c>
      <c r="Q712" s="71">
        <f t="shared" si="416"/>
        <v>698.52</v>
      </c>
      <c r="R712" s="71">
        <f t="shared" si="416"/>
        <v>698.52</v>
      </c>
      <c r="S712" s="71">
        <f t="shared" si="416"/>
        <v>698.52</v>
      </c>
      <c r="T712" s="71">
        <f t="shared" si="416"/>
        <v>698.52</v>
      </c>
      <c r="U712" s="71">
        <f t="shared" si="416"/>
        <v>698.52</v>
      </c>
      <c r="V712" s="71">
        <f t="shared" si="416"/>
        <v>698.52</v>
      </c>
      <c r="W712" s="71">
        <f t="shared" si="416"/>
        <v>698.52</v>
      </c>
      <c r="X712" s="71">
        <f t="shared" si="416"/>
        <v>698.52</v>
      </c>
      <c r="Y712" s="71">
        <f t="shared" si="416"/>
        <v>698.52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3">
        <f>B709</f>
        <v>4.8099999999999996</v>
      </c>
      <c r="C713" s="73">
        <f t="shared" si="416"/>
        <v>4.8099999999999996</v>
      </c>
      <c r="D713" s="73">
        <f t="shared" si="416"/>
        <v>4.8099999999999996</v>
      </c>
      <c r="E713" s="73">
        <f t="shared" si="416"/>
        <v>4.8099999999999996</v>
      </c>
      <c r="F713" s="73">
        <f t="shared" si="416"/>
        <v>4.8099999999999996</v>
      </c>
      <c r="G713" s="73">
        <f t="shared" si="416"/>
        <v>4.8099999999999996</v>
      </c>
      <c r="H713" s="73">
        <f t="shared" si="416"/>
        <v>4.8099999999999996</v>
      </c>
      <c r="I713" s="73">
        <f t="shared" si="416"/>
        <v>4.8099999999999996</v>
      </c>
      <c r="J713" s="73">
        <f t="shared" si="416"/>
        <v>4.8099999999999996</v>
      </c>
      <c r="K713" s="73">
        <f t="shared" si="416"/>
        <v>4.8099999999999996</v>
      </c>
      <c r="L713" s="73">
        <f t="shared" si="416"/>
        <v>4.8099999999999996</v>
      </c>
      <c r="M713" s="73">
        <f t="shared" si="416"/>
        <v>4.8099999999999996</v>
      </c>
      <c r="N713" s="73">
        <f t="shared" si="416"/>
        <v>4.8099999999999996</v>
      </c>
      <c r="O713" s="73">
        <f t="shared" si="416"/>
        <v>4.8099999999999996</v>
      </c>
      <c r="P713" s="73">
        <f t="shared" si="416"/>
        <v>4.8099999999999996</v>
      </c>
      <c r="Q713" s="73">
        <f t="shared" si="416"/>
        <v>4.8099999999999996</v>
      </c>
      <c r="R713" s="73">
        <f t="shared" si="416"/>
        <v>4.8099999999999996</v>
      </c>
      <c r="S713" s="73">
        <f t="shared" si="416"/>
        <v>4.8099999999999996</v>
      </c>
      <c r="T713" s="73">
        <f t="shared" si="416"/>
        <v>4.8099999999999996</v>
      </c>
      <c r="U713" s="73">
        <f t="shared" si="416"/>
        <v>4.8099999999999996</v>
      </c>
      <c r="V713" s="73">
        <f t="shared" si="416"/>
        <v>4.8099999999999996</v>
      </c>
      <c r="W713" s="73">
        <f t="shared" si="416"/>
        <v>4.8099999999999996</v>
      </c>
      <c r="X713" s="73">
        <f t="shared" si="416"/>
        <v>4.8099999999999996</v>
      </c>
      <c r="Y713" s="73">
        <f t="shared" si="416"/>
        <v>4.8099999999999996</v>
      </c>
      <c r="Z713" s="50"/>
      <c r="AA713" s="50"/>
    </row>
    <row r="714" spans="1:27" s="10" customFormat="1" ht="25.5" customHeight="1" x14ac:dyDescent="0.2">
      <c r="A714" s="32">
        <v>19</v>
      </c>
      <c r="B714" s="70">
        <f>SUM(B715:B717)</f>
        <v>2433.62</v>
      </c>
      <c r="C714" s="70">
        <f t="shared" ref="C714:Y714" si="417">SUM(C715:C717)</f>
        <v>2440.8200000000002</v>
      </c>
      <c r="D714" s="70">
        <f t="shared" si="417"/>
        <v>2544.9199999999996</v>
      </c>
      <c r="E714" s="70">
        <f t="shared" si="417"/>
        <v>2487.81</v>
      </c>
      <c r="F714" s="70">
        <f t="shared" si="417"/>
        <v>2555.7999999999997</v>
      </c>
      <c r="G714" s="70">
        <f t="shared" si="417"/>
        <v>2543.96</v>
      </c>
      <c r="H714" s="70">
        <f t="shared" si="417"/>
        <v>2506.15</v>
      </c>
      <c r="I714" s="70">
        <f t="shared" si="417"/>
        <v>2461.94</v>
      </c>
      <c r="J714" s="70">
        <f t="shared" si="417"/>
        <v>2566.64</v>
      </c>
      <c r="K714" s="70">
        <f t="shared" si="417"/>
        <v>2565.2400000000002</v>
      </c>
      <c r="L714" s="70">
        <f t="shared" si="417"/>
        <v>2459.7199999999998</v>
      </c>
      <c r="M714" s="70">
        <f t="shared" si="417"/>
        <v>2549.2199999999998</v>
      </c>
      <c r="N714" s="70">
        <f t="shared" si="417"/>
        <v>2468.62</v>
      </c>
      <c r="O714" s="70">
        <f t="shared" si="417"/>
        <v>2569.54</v>
      </c>
      <c r="P714" s="70">
        <f t="shared" si="417"/>
        <v>2593.6299999999997</v>
      </c>
      <c r="Q714" s="70">
        <f t="shared" si="417"/>
        <v>2627.86</v>
      </c>
      <c r="R714" s="70">
        <f t="shared" si="417"/>
        <v>2632.2</v>
      </c>
      <c r="S714" s="70">
        <f t="shared" si="417"/>
        <v>2717.64</v>
      </c>
      <c r="T714" s="70">
        <f t="shared" si="417"/>
        <v>2743.07</v>
      </c>
      <c r="U714" s="70">
        <f t="shared" si="417"/>
        <v>2565.48</v>
      </c>
      <c r="V714" s="70">
        <f t="shared" si="417"/>
        <v>2498.0700000000002</v>
      </c>
      <c r="W714" s="70">
        <f t="shared" si="417"/>
        <v>2489.12</v>
      </c>
      <c r="X714" s="70">
        <f t="shared" si="417"/>
        <v>2494.91</v>
      </c>
      <c r="Y714" s="70">
        <f t="shared" si="417"/>
        <v>2429.9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2">
        <f t="shared" ref="B715:Y715" si="418">B572</f>
        <v>1730.29</v>
      </c>
      <c r="C715" s="72">
        <f t="shared" si="418"/>
        <v>1737.49</v>
      </c>
      <c r="D715" s="72">
        <f t="shared" si="418"/>
        <v>1841.59</v>
      </c>
      <c r="E715" s="72">
        <f t="shared" si="418"/>
        <v>1784.48</v>
      </c>
      <c r="F715" s="72">
        <f t="shared" si="418"/>
        <v>1852.47</v>
      </c>
      <c r="G715" s="72">
        <f t="shared" si="418"/>
        <v>1840.63</v>
      </c>
      <c r="H715" s="72">
        <f t="shared" si="418"/>
        <v>1802.82</v>
      </c>
      <c r="I715" s="72">
        <f t="shared" si="418"/>
        <v>1758.61</v>
      </c>
      <c r="J715" s="72">
        <f t="shared" si="418"/>
        <v>1863.31</v>
      </c>
      <c r="K715" s="72">
        <f t="shared" si="418"/>
        <v>1861.91</v>
      </c>
      <c r="L715" s="72">
        <f t="shared" si="418"/>
        <v>1756.39</v>
      </c>
      <c r="M715" s="72">
        <f t="shared" si="418"/>
        <v>1845.89</v>
      </c>
      <c r="N715" s="72">
        <f t="shared" si="418"/>
        <v>1765.29</v>
      </c>
      <c r="O715" s="72">
        <f t="shared" si="418"/>
        <v>1866.21</v>
      </c>
      <c r="P715" s="72">
        <f t="shared" si="418"/>
        <v>1890.3</v>
      </c>
      <c r="Q715" s="72">
        <f t="shared" si="418"/>
        <v>1924.53</v>
      </c>
      <c r="R715" s="72">
        <f t="shared" si="418"/>
        <v>1928.87</v>
      </c>
      <c r="S715" s="72">
        <f t="shared" si="418"/>
        <v>2014.31</v>
      </c>
      <c r="T715" s="72">
        <f t="shared" si="418"/>
        <v>2039.74</v>
      </c>
      <c r="U715" s="72">
        <f t="shared" si="418"/>
        <v>1862.15</v>
      </c>
      <c r="V715" s="72">
        <f t="shared" si="418"/>
        <v>1794.74</v>
      </c>
      <c r="W715" s="72">
        <f t="shared" si="418"/>
        <v>1785.79</v>
      </c>
      <c r="X715" s="72">
        <f t="shared" si="418"/>
        <v>1791.58</v>
      </c>
      <c r="Y715" s="72">
        <f t="shared" si="418"/>
        <v>1726.57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1">
        <f>B712</f>
        <v>698.52</v>
      </c>
      <c r="C716" s="71">
        <f t="shared" ref="C716:Y717" si="419">C712</f>
        <v>698.52</v>
      </c>
      <c r="D716" s="71">
        <f t="shared" si="419"/>
        <v>698.52</v>
      </c>
      <c r="E716" s="71">
        <f t="shared" si="419"/>
        <v>698.52</v>
      </c>
      <c r="F716" s="71">
        <f t="shared" si="419"/>
        <v>698.52</v>
      </c>
      <c r="G716" s="71">
        <f t="shared" si="419"/>
        <v>698.52</v>
      </c>
      <c r="H716" s="71">
        <f t="shared" si="419"/>
        <v>698.52</v>
      </c>
      <c r="I716" s="71">
        <f t="shared" si="419"/>
        <v>698.52</v>
      </c>
      <c r="J716" s="71">
        <f t="shared" si="419"/>
        <v>698.52</v>
      </c>
      <c r="K716" s="71">
        <f t="shared" si="419"/>
        <v>698.52</v>
      </c>
      <c r="L716" s="71">
        <f t="shared" si="419"/>
        <v>698.52</v>
      </c>
      <c r="M716" s="71">
        <f t="shared" si="419"/>
        <v>698.52</v>
      </c>
      <c r="N716" s="71">
        <f t="shared" si="419"/>
        <v>698.52</v>
      </c>
      <c r="O716" s="71">
        <f t="shared" si="419"/>
        <v>698.52</v>
      </c>
      <c r="P716" s="71">
        <f t="shared" si="419"/>
        <v>698.52</v>
      </c>
      <c r="Q716" s="71">
        <f t="shared" si="419"/>
        <v>698.52</v>
      </c>
      <c r="R716" s="71">
        <f t="shared" si="419"/>
        <v>698.52</v>
      </c>
      <c r="S716" s="71">
        <f t="shared" si="419"/>
        <v>698.52</v>
      </c>
      <c r="T716" s="71">
        <f t="shared" si="419"/>
        <v>698.52</v>
      </c>
      <c r="U716" s="71">
        <f t="shared" si="419"/>
        <v>698.52</v>
      </c>
      <c r="V716" s="71">
        <f t="shared" si="419"/>
        <v>698.52</v>
      </c>
      <c r="W716" s="71">
        <f t="shared" si="419"/>
        <v>698.52</v>
      </c>
      <c r="X716" s="71">
        <f t="shared" si="419"/>
        <v>698.52</v>
      </c>
      <c r="Y716" s="71">
        <f t="shared" si="419"/>
        <v>698.52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3">
        <f>B713</f>
        <v>4.8099999999999996</v>
      </c>
      <c r="C717" s="73">
        <f t="shared" si="419"/>
        <v>4.8099999999999996</v>
      </c>
      <c r="D717" s="73">
        <f t="shared" si="419"/>
        <v>4.8099999999999996</v>
      </c>
      <c r="E717" s="73">
        <f t="shared" si="419"/>
        <v>4.8099999999999996</v>
      </c>
      <c r="F717" s="73">
        <f t="shared" si="419"/>
        <v>4.8099999999999996</v>
      </c>
      <c r="G717" s="73">
        <f t="shared" si="419"/>
        <v>4.8099999999999996</v>
      </c>
      <c r="H717" s="73">
        <f t="shared" si="419"/>
        <v>4.8099999999999996</v>
      </c>
      <c r="I717" s="73">
        <f t="shared" si="419"/>
        <v>4.8099999999999996</v>
      </c>
      <c r="J717" s="73">
        <f t="shared" si="419"/>
        <v>4.8099999999999996</v>
      </c>
      <c r="K717" s="73">
        <f t="shared" si="419"/>
        <v>4.8099999999999996</v>
      </c>
      <c r="L717" s="73">
        <f t="shared" si="419"/>
        <v>4.8099999999999996</v>
      </c>
      <c r="M717" s="73">
        <f t="shared" si="419"/>
        <v>4.8099999999999996</v>
      </c>
      <c r="N717" s="73">
        <f t="shared" si="419"/>
        <v>4.8099999999999996</v>
      </c>
      <c r="O717" s="73">
        <f t="shared" si="419"/>
        <v>4.8099999999999996</v>
      </c>
      <c r="P717" s="73">
        <f t="shared" si="419"/>
        <v>4.8099999999999996</v>
      </c>
      <c r="Q717" s="73">
        <f t="shared" si="419"/>
        <v>4.8099999999999996</v>
      </c>
      <c r="R717" s="73">
        <f t="shared" si="419"/>
        <v>4.8099999999999996</v>
      </c>
      <c r="S717" s="73">
        <f t="shared" si="419"/>
        <v>4.8099999999999996</v>
      </c>
      <c r="T717" s="73">
        <f t="shared" si="419"/>
        <v>4.8099999999999996</v>
      </c>
      <c r="U717" s="73">
        <f t="shared" si="419"/>
        <v>4.8099999999999996</v>
      </c>
      <c r="V717" s="73">
        <f t="shared" si="419"/>
        <v>4.8099999999999996</v>
      </c>
      <c r="W717" s="73">
        <f t="shared" si="419"/>
        <v>4.8099999999999996</v>
      </c>
      <c r="X717" s="73">
        <f t="shared" si="419"/>
        <v>4.8099999999999996</v>
      </c>
      <c r="Y717" s="73">
        <f t="shared" si="419"/>
        <v>4.8099999999999996</v>
      </c>
      <c r="Z717" s="50"/>
      <c r="AA717" s="50"/>
    </row>
    <row r="718" spans="1:27" s="10" customFormat="1" ht="25.5" customHeight="1" x14ac:dyDescent="0.2">
      <c r="A718" s="32">
        <v>20</v>
      </c>
      <c r="B718" s="70">
        <f>SUM(B719:B721)</f>
        <v>2447.1799999999998</v>
      </c>
      <c r="C718" s="70">
        <f t="shared" ref="C718:Y718" si="420">SUM(C719:C721)</f>
        <v>2441.86</v>
      </c>
      <c r="D718" s="70">
        <f t="shared" si="420"/>
        <v>2471.65</v>
      </c>
      <c r="E718" s="70">
        <f t="shared" si="420"/>
        <v>2605.3799999999997</v>
      </c>
      <c r="F718" s="70">
        <f t="shared" si="420"/>
        <v>2573.91</v>
      </c>
      <c r="G718" s="70">
        <f t="shared" si="420"/>
        <v>2567.4900000000002</v>
      </c>
      <c r="H718" s="70">
        <f t="shared" si="420"/>
        <v>2523.6799999999998</v>
      </c>
      <c r="I718" s="70">
        <f t="shared" si="420"/>
        <v>2579.0899999999997</v>
      </c>
      <c r="J718" s="70">
        <f t="shared" si="420"/>
        <v>2562.1</v>
      </c>
      <c r="K718" s="70">
        <f t="shared" si="420"/>
        <v>2547.61</v>
      </c>
      <c r="L718" s="70">
        <f t="shared" si="420"/>
        <v>2509.81</v>
      </c>
      <c r="M718" s="70">
        <f t="shared" si="420"/>
        <v>2512.5499999999997</v>
      </c>
      <c r="N718" s="70">
        <f t="shared" si="420"/>
        <v>2516.2199999999998</v>
      </c>
      <c r="O718" s="70">
        <f t="shared" si="420"/>
        <v>2559.0499999999997</v>
      </c>
      <c r="P718" s="70">
        <f t="shared" si="420"/>
        <v>2596.75</v>
      </c>
      <c r="Q718" s="70">
        <f t="shared" si="420"/>
        <v>2623.98</v>
      </c>
      <c r="R718" s="70">
        <f t="shared" si="420"/>
        <v>2639.57</v>
      </c>
      <c r="S718" s="70">
        <f t="shared" si="420"/>
        <v>2704.9</v>
      </c>
      <c r="T718" s="70">
        <f t="shared" si="420"/>
        <v>2752.91</v>
      </c>
      <c r="U718" s="70">
        <f t="shared" si="420"/>
        <v>2675.87</v>
      </c>
      <c r="V718" s="70">
        <f t="shared" si="420"/>
        <v>2606.86</v>
      </c>
      <c r="W718" s="70">
        <f t="shared" si="420"/>
        <v>2535.64</v>
      </c>
      <c r="X718" s="70">
        <f t="shared" si="420"/>
        <v>2455.7199999999998</v>
      </c>
      <c r="Y718" s="70">
        <f t="shared" si="420"/>
        <v>2423.9199999999996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2">
        <f t="shared" ref="B719:Y719" si="421">B577</f>
        <v>1743.85</v>
      </c>
      <c r="C719" s="72">
        <f t="shared" si="421"/>
        <v>1738.53</v>
      </c>
      <c r="D719" s="72">
        <f t="shared" si="421"/>
        <v>1768.32</v>
      </c>
      <c r="E719" s="72">
        <f t="shared" si="421"/>
        <v>1902.05</v>
      </c>
      <c r="F719" s="72">
        <f t="shared" si="421"/>
        <v>1870.58</v>
      </c>
      <c r="G719" s="72">
        <f t="shared" si="421"/>
        <v>1864.16</v>
      </c>
      <c r="H719" s="72">
        <f t="shared" si="421"/>
        <v>1820.35</v>
      </c>
      <c r="I719" s="72">
        <f t="shared" si="421"/>
        <v>1875.76</v>
      </c>
      <c r="J719" s="72">
        <f t="shared" si="421"/>
        <v>1858.77</v>
      </c>
      <c r="K719" s="72">
        <f t="shared" si="421"/>
        <v>1844.28</v>
      </c>
      <c r="L719" s="72">
        <f t="shared" si="421"/>
        <v>1806.48</v>
      </c>
      <c r="M719" s="72">
        <f t="shared" si="421"/>
        <v>1809.22</v>
      </c>
      <c r="N719" s="72">
        <f t="shared" si="421"/>
        <v>1812.89</v>
      </c>
      <c r="O719" s="72">
        <f t="shared" si="421"/>
        <v>1855.72</v>
      </c>
      <c r="P719" s="72">
        <f t="shared" si="421"/>
        <v>1893.42</v>
      </c>
      <c r="Q719" s="72">
        <f t="shared" si="421"/>
        <v>1920.65</v>
      </c>
      <c r="R719" s="72">
        <f t="shared" si="421"/>
        <v>1936.24</v>
      </c>
      <c r="S719" s="72">
        <f t="shared" si="421"/>
        <v>2001.57</v>
      </c>
      <c r="T719" s="72">
        <f t="shared" si="421"/>
        <v>2049.58</v>
      </c>
      <c r="U719" s="72">
        <f t="shared" si="421"/>
        <v>1972.54</v>
      </c>
      <c r="V719" s="72">
        <f t="shared" si="421"/>
        <v>1903.53</v>
      </c>
      <c r="W719" s="72">
        <f t="shared" si="421"/>
        <v>1832.31</v>
      </c>
      <c r="X719" s="72">
        <f t="shared" si="421"/>
        <v>1752.39</v>
      </c>
      <c r="Y719" s="72">
        <f t="shared" si="421"/>
        <v>1720.59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1">
        <f>B716</f>
        <v>698.52</v>
      </c>
      <c r="C720" s="71">
        <f t="shared" ref="C720:Y721" si="422">C716</f>
        <v>698.52</v>
      </c>
      <c r="D720" s="71">
        <f t="shared" si="422"/>
        <v>698.52</v>
      </c>
      <c r="E720" s="71">
        <f t="shared" si="422"/>
        <v>698.52</v>
      </c>
      <c r="F720" s="71">
        <f t="shared" si="422"/>
        <v>698.52</v>
      </c>
      <c r="G720" s="71">
        <f t="shared" si="422"/>
        <v>698.52</v>
      </c>
      <c r="H720" s="71">
        <f t="shared" si="422"/>
        <v>698.52</v>
      </c>
      <c r="I720" s="71">
        <f t="shared" si="422"/>
        <v>698.52</v>
      </c>
      <c r="J720" s="71">
        <f t="shared" si="422"/>
        <v>698.52</v>
      </c>
      <c r="K720" s="71">
        <f t="shared" si="422"/>
        <v>698.52</v>
      </c>
      <c r="L720" s="71">
        <f t="shared" si="422"/>
        <v>698.52</v>
      </c>
      <c r="M720" s="71">
        <f t="shared" si="422"/>
        <v>698.52</v>
      </c>
      <c r="N720" s="71">
        <f t="shared" si="422"/>
        <v>698.52</v>
      </c>
      <c r="O720" s="71">
        <f t="shared" si="422"/>
        <v>698.52</v>
      </c>
      <c r="P720" s="71">
        <f t="shared" si="422"/>
        <v>698.52</v>
      </c>
      <c r="Q720" s="71">
        <f t="shared" si="422"/>
        <v>698.52</v>
      </c>
      <c r="R720" s="71">
        <f t="shared" si="422"/>
        <v>698.52</v>
      </c>
      <c r="S720" s="71">
        <f t="shared" si="422"/>
        <v>698.52</v>
      </c>
      <c r="T720" s="71">
        <f t="shared" si="422"/>
        <v>698.52</v>
      </c>
      <c r="U720" s="71">
        <f t="shared" si="422"/>
        <v>698.52</v>
      </c>
      <c r="V720" s="71">
        <f t="shared" si="422"/>
        <v>698.52</v>
      </c>
      <c r="W720" s="71">
        <f t="shared" si="422"/>
        <v>698.52</v>
      </c>
      <c r="X720" s="71">
        <f t="shared" si="422"/>
        <v>698.52</v>
      </c>
      <c r="Y720" s="71">
        <f t="shared" si="422"/>
        <v>698.52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3">
        <f>B717</f>
        <v>4.8099999999999996</v>
      </c>
      <c r="C721" s="73">
        <f t="shared" si="422"/>
        <v>4.8099999999999996</v>
      </c>
      <c r="D721" s="73">
        <f t="shared" si="422"/>
        <v>4.8099999999999996</v>
      </c>
      <c r="E721" s="73">
        <f t="shared" si="422"/>
        <v>4.8099999999999996</v>
      </c>
      <c r="F721" s="73">
        <f t="shared" si="422"/>
        <v>4.8099999999999996</v>
      </c>
      <c r="G721" s="73">
        <f t="shared" si="422"/>
        <v>4.8099999999999996</v>
      </c>
      <c r="H721" s="73">
        <f t="shared" si="422"/>
        <v>4.8099999999999996</v>
      </c>
      <c r="I721" s="73">
        <f t="shared" si="422"/>
        <v>4.8099999999999996</v>
      </c>
      <c r="J721" s="73">
        <f t="shared" si="422"/>
        <v>4.8099999999999996</v>
      </c>
      <c r="K721" s="73">
        <f t="shared" si="422"/>
        <v>4.8099999999999996</v>
      </c>
      <c r="L721" s="73">
        <f t="shared" si="422"/>
        <v>4.8099999999999996</v>
      </c>
      <c r="M721" s="73">
        <f t="shared" si="422"/>
        <v>4.8099999999999996</v>
      </c>
      <c r="N721" s="73">
        <f t="shared" si="422"/>
        <v>4.8099999999999996</v>
      </c>
      <c r="O721" s="73">
        <f t="shared" si="422"/>
        <v>4.8099999999999996</v>
      </c>
      <c r="P721" s="73">
        <f t="shared" si="422"/>
        <v>4.8099999999999996</v>
      </c>
      <c r="Q721" s="73">
        <f t="shared" si="422"/>
        <v>4.8099999999999996</v>
      </c>
      <c r="R721" s="73">
        <f t="shared" si="422"/>
        <v>4.8099999999999996</v>
      </c>
      <c r="S721" s="73">
        <f t="shared" si="422"/>
        <v>4.8099999999999996</v>
      </c>
      <c r="T721" s="73">
        <f t="shared" si="422"/>
        <v>4.8099999999999996</v>
      </c>
      <c r="U721" s="73">
        <f t="shared" si="422"/>
        <v>4.8099999999999996</v>
      </c>
      <c r="V721" s="73">
        <f t="shared" si="422"/>
        <v>4.8099999999999996</v>
      </c>
      <c r="W721" s="73">
        <f t="shared" si="422"/>
        <v>4.8099999999999996</v>
      </c>
      <c r="X721" s="73">
        <f t="shared" si="422"/>
        <v>4.8099999999999996</v>
      </c>
      <c r="Y721" s="73">
        <f t="shared" si="422"/>
        <v>4.8099999999999996</v>
      </c>
      <c r="Z721" s="50"/>
      <c r="AA721" s="50"/>
    </row>
    <row r="722" spans="1:27" s="10" customFormat="1" ht="25.5" customHeight="1" x14ac:dyDescent="0.2">
      <c r="A722" s="32">
        <v>21</v>
      </c>
      <c r="B722" s="70">
        <f>SUM(B723:B725)</f>
        <v>2389.9</v>
      </c>
      <c r="C722" s="70">
        <f t="shared" ref="C722:Y722" si="423">SUM(C723:C725)</f>
        <v>2345.2199999999998</v>
      </c>
      <c r="D722" s="70">
        <f t="shared" si="423"/>
        <v>2437.36</v>
      </c>
      <c r="E722" s="70">
        <f t="shared" si="423"/>
        <v>2494.44</v>
      </c>
      <c r="F722" s="70">
        <f t="shared" si="423"/>
        <v>2509.75</v>
      </c>
      <c r="G722" s="70">
        <f t="shared" si="423"/>
        <v>2494.4</v>
      </c>
      <c r="H722" s="70">
        <f t="shared" si="423"/>
        <v>2483.65</v>
      </c>
      <c r="I722" s="70">
        <f t="shared" si="423"/>
        <v>2556.02</v>
      </c>
      <c r="J722" s="70">
        <f t="shared" si="423"/>
        <v>2543.2999999999997</v>
      </c>
      <c r="K722" s="70">
        <f t="shared" si="423"/>
        <v>2545</v>
      </c>
      <c r="L722" s="70">
        <f t="shared" si="423"/>
        <v>2542.4900000000002</v>
      </c>
      <c r="M722" s="70">
        <f t="shared" si="423"/>
        <v>2530.98</v>
      </c>
      <c r="N722" s="70">
        <f t="shared" si="423"/>
        <v>2490.8399999999997</v>
      </c>
      <c r="O722" s="70">
        <f t="shared" si="423"/>
        <v>2498.2999999999997</v>
      </c>
      <c r="P722" s="70">
        <f t="shared" si="423"/>
        <v>2505.1799999999998</v>
      </c>
      <c r="Q722" s="70">
        <f t="shared" si="423"/>
        <v>2513.3200000000002</v>
      </c>
      <c r="R722" s="70">
        <f t="shared" si="423"/>
        <v>2560.75</v>
      </c>
      <c r="S722" s="70">
        <f t="shared" si="423"/>
        <v>2574.21</v>
      </c>
      <c r="T722" s="70">
        <f t="shared" si="423"/>
        <v>2589.52</v>
      </c>
      <c r="U722" s="70">
        <f t="shared" si="423"/>
        <v>2498.0099999999998</v>
      </c>
      <c r="V722" s="70">
        <f t="shared" si="423"/>
        <v>2400.3799999999997</v>
      </c>
      <c r="W722" s="70">
        <f t="shared" si="423"/>
        <v>2390.56</v>
      </c>
      <c r="X722" s="70">
        <f t="shared" si="423"/>
        <v>2399.2599999999998</v>
      </c>
      <c r="Y722" s="70">
        <f t="shared" si="423"/>
        <v>2351.04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2">
        <f t="shared" ref="B723:Y723" si="424">B582</f>
        <v>1686.57</v>
      </c>
      <c r="C723" s="72">
        <f t="shared" si="424"/>
        <v>1641.89</v>
      </c>
      <c r="D723" s="72">
        <f t="shared" si="424"/>
        <v>1734.03</v>
      </c>
      <c r="E723" s="72">
        <f t="shared" si="424"/>
        <v>1791.11</v>
      </c>
      <c r="F723" s="72">
        <f t="shared" si="424"/>
        <v>1806.42</v>
      </c>
      <c r="G723" s="72">
        <f t="shared" si="424"/>
        <v>1791.07</v>
      </c>
      <c r="H723" s="72">
        <f t="shared" si="424"/>
        <v>1780.32</v>
      </c>
      <c r="I723" s="72">
        <f t="shared" si="424"/>
        <v>1852.69</v>
      </c>
      <c r="J723" s="72">
        <f t="shared" si="424"/>
        <v>1839.97</v>
      </c>
      <c r="K723" s="72">
        <f t="shared" si="424"/>
        <v>1841.67</v>
      </c>
      <c r="L723" s="72">
        <f t="shared" si="424"/>
        <v>1839.16</v>
      </c>
      <c r="M723" s="72">
        <f t="shared" si="424"/>
        <v>1827.65</v>
      </c>
      <c r="N723" s="72">
        <f t="shared" si="424"/>
        <v>1787.51</v>
      </c>
      <c r="O723" s="72">
        <f t="shared" si="424"/>
        <v>1794.97</v>
      </c>
      <c r="P723" s="72">
        <f t="shared" si="424"/>
        <v>1801.85</v>
      </c>
      <c r="Q723" s="72">
        <f t="shared" si="424"/>
        <v>1809.99</v>
      </c>
      <c r="R723" s="72">
        <f t="shared" si="424"/>
        <v>1857.42</v>
      </c>
      <c r="S723" s="72">
        <f t="shared" si="424"/>
        <v>1870.88</v>
      </c>
      <c r="T723" s="72">
        <f t="shared" si="424"/>
        <v>1886.19</v>
      </c>
      <c r="U723" s="72">
        <f t="shared" si="424"/>
        <v>1794.68</v>
      </c>
      <c r="V723" s="72">
        <f t="shared" si="424"/>
        <v>1697.05</v>
      </c>
      <c r="W723" s="72">
        <f t="shared" si="424"/>
        <v>1687.23</v>
      </c>
      <c r="X723" s="72">
        <f t="shared" si="424"/>
        <v>1695.93</v>
      </c>
      <c r="Y723" s="72">
        <f t="shared" si="424"/>
        <v>1647.71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1">
        <f>B720</f>
        <v>698.52</v>
      </c>
      <c r="C724" s="71">
        <f t="shared" ref="C724:Y725" si="425">C720</f>
        <v>698.52</v>
      </c>
      <c r="D724" s="71">
        <f t="shared" si="425"/>
        <v>698.52</v>
      </c>
      <c r="E724" s="71">
        <f t="shared" si="425"/>
        <v>698.52</v>
      </c>
      <c r="F724" s="71">
        <f t="shared" si="425"/>
        <v>698.52</v>
      </c>
      <c r="G724" s="71">
        <f t="shared" si="425"/>
        <v>698.52</v>
      </c>
      <c r="H724" s="71">
        <f t="shared" si="425"/>
        <v>698.52</v>
      </c>
      <c r="I724" s="71">
        <f t="shared" si="425"/>
        <v>698.52</v>
      </c>
      <c r="J724" s="71">
        <f t="shared" si="425"/>
        <v>698.52</v>
      </c>
      <c r="K724" s="71">
        <f t="shared" si="425"/>
        <v>698.52</v>
      </c>
      <c r="L724" s="71">
        <f t="shared" si="425"/>
        <v>698.52</v>
      </c>
      <c r="M724" s="71">
        <f t="shared" si="425"/>
        <v>698.52</v>
      </c>
      <c r="N724" s="71">
        <f t="shared" si="425"/>
        <v>698.52</v>
      </c>
      <c r="O724" s="71">
        <f t="shared" si="425"/>
        <v>698.52</v>
      </c>
      <c r="P724" s="71">
        <f t="shared" si="425"/>
        <v>698.52</v>
      </c>
      <c r="Q724" s="71">
        <f t="shared" si="425"/>
        <v>698.52</v>
      </c>
      <c r="R724" s="71">
        <f t="shared" si="425"/>
        <v>698.52</v>
      </c>
      <c r="S724" s="71">
        <f t="shared" si="425"/>
        <v>698.52</v>
      </c>
      <c r="T724" s="71">
        <f t="shared" si="425"/>
        <v>698.52</v>
      </c>
      <c r="U724" s="71">
        <f t="shared" si="425"/>
        <v>698.52</v>
      </c>
      <c r="V724" s="71">
        <f t="shared" si="425"/>
        <v>698.52</v>
      </c>
      <c r="W724" s="71">
        <f t="shared" si="425"/>
        <v>698.52</v>
      </c>
      <c r="X724" s="71">
        <f t="shared" si="425"/>
        <v>698.52</v>
      </c>
      <c r="Y724" s="71">
        <f t="shared" si="425"/>
        <v>698.52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3">
        <f>B721</f>
        <v>4.8099999999999996</v>
      </c>
      <c r="C725" s="73">
        <f t="shared" si="425"/>
        <v>4.8099999999999996</v>
      </c>
      <c r="D725" s="73">
        <f t="shared" si="425"/>
        <v>4.8099999999999996</v>
      </c>
      <c r="E725" s="73">
        <f t="shared" si="425"/>
        <v>4.8099999999999996</v>
      </c>
      <c r="F725" s="73">
        <f t="shared" si="425"/>
        <v>4.8099999999999996</v>
      </c>
      <c r="G725" s="73">
        <f t="shared" si="425"/>
        <v>4.8099999999999996</v>
      </c>
      <c r="H725" s="73">
        <f t="shared" si="425"/>
        <v>4.8099999999999996</v>
      </c>
      <c r="I725" s="73">
        <f t="shared" si="425"/>
        <v>4.8099999999999996</v>
      </c>
      <c r="J725" s="73">
        <f t="shared" si="425"/>
        <v>4.8099999999999996</v>
      </c>
      <c r="K725" s="73">
        <f t="shared" si="425"/>
        <v>4.8099999999999996</v>
      </c>
      <c r="L725" s="73">
        <f t="shared" si="425"/>
        <v>4.8099999999999996</v>
      </c>
      <c r="M725" s="73">
        <f t="shared" si="425"/>
        <v>4.8099999999999996</v>
      </c>
      <c r="N725" s="73">
        <f t="shared" si="425"/>
        <v>4.8099999999999996</v>
      </c>
      <c r="O725" s="73">
        <f t="shared" si="425"/>
        <v>4.8099999999999996</v>
      </c>
      <c r="P725" s="73">
        <f t="shared" si="425"/>
        <v>4.8099999999999996</v>
      </c>
      <c r="Q725" s="73">
        <f t="shared" si="425"/>
        <v>4.8099999999999996</v>
      </c>
      <c r="R725" s="73">
        <f t="shared" si="425"/>
        <v>4.8099999999999996</v>
      </c>
      <c r="S725" s="73">
        <f t="shared" si="425"/>
        <v>4.8099999999999996</v>
      </c>
      <c r="T725" s="73">
        <f t="shared" si="425"/>
        <v>4.8099999999999996</v>
      </c>
      <c r="U725" s="73">
        <f t="shared" si="425"/>
        <v>4.8099999999999996</v>
      </c>
      <c r="V725" s="73">
        <f t="shared" si="425"/>
        <v>4.8099999999999996</v>
      </c>
      <c r="W725" s="73">
        <f t="shared" si="425"/>
        <v>4.8099999999999996</v>
      </c>
      <c r="X725" s="73">
        <f t="shared" si="425"/>
        <v>4.8099999999999996</v>
      </c>
      <c r="Y725" s="73">
        <f t="shared" si="425"/>
        <v>4.8099999999999996</v>
      </c>
      <c r="Z725" s="50"/>
      <c r="AA725" s="50"/>
    </row>
    <row r="726" spans="1:27" s="10" customFormat="1" ht="25.5" customHeight="1" x14ac:dyDescent="0.2">
      <c r="A726" s="32">
        <v>22</v>
      </c>
      <c r="B726" s="70">
        <f>SUM(B727:B729)</f>
        <v>2423.2999999999997</v>
      </c>
      <c r="C726" s="70">
        <f t="shared" ref="C726:Y726" si="426">SUM(C727:C729)</f>
        <v>2385.86</v>
      </c>
      <c r="D726" s="70">
        <f t="shared" si="426"/>
        <v>2393.6999999999998</v>
      </c>
      <c r="E726" s="70">
        <f t="shared" si="426"/>
        <v>2510.7800000000002</v>
      </c>
      <c r="F726" s="70">
        <f t="shared" si="426"/>
        <v>2531.04</v>
      </c>
      <c r="G726" s="70">
        <f t="shared" si="426"/>
        <v>2530.33</v>
      </c>
      <c r="H726" s="70">
        <f t="shared" si="426"/>
        <v>2547.62</v>
      </c>
      <c r="I726" s="70">
        <f t="shared" si="426"/>
        <v>2541.85</v>
      </c>
      <c r="J726" s="70">
        <f t="shared" si="426"/>
        <v>2621.1699999999996</v>
      </c>
      <c r="K726" s="70">
        <f t="shared" si="426"/>
        <v>2626.83</v>
      </c>
      <c r="L726" s="70">
        <f t="shared" si="426"/>
        <v>2616.14</v>
      </c>
      <c r="M726" s="70">
        <f t="shared" si="426"/>
        <v>2608.9699999999998</v>
      </c>
      <c r="N726" s="70">
        <f t="shared" si="426"/>
        <v>2573.94</v>
      </c>
      <c r="O726" s="70">
        <f t="shared" si="426"/>
        <v>2590.9299999999998</v>
      </c>
      <c r="P726" s="70">
        <f t="shared" si="426"/>
        <v>2609.65</v>
      </c>
      <c r="Q726" s="70">
        <f t="shared" si="426"/>
        <v>2626.07</v>
      </c>
      <c r="R726" s="70">
        <f t="shared" si="426"/>
        <v>2654.89</v>
      </c>
      <c r="S726" s="70">
        <f t="shared" si="426"/>
        <v>2711.72</v>
      </c>
      <c r="T726" s="70">
        <f t="shared" si="426"/>
        <v>2735.27</v>
      </c>
      <c r="U726" s="70">
        <f t="shared" si="426"/>
        <v>2670.7</v>
      </c>
      <c r="V726" s="70">
        <f t="shared" si="426"/>
        <v>2613.6299999999997</v>
      </c>
      <c r="W726" s="70">
        <f t="shared" si="426"/>
        <v>2569.6799999999998</v>
      </c>
      <c r="X726" s="70">
        <f t="shared" si="426"/>
        <v>2471.5099999999998</v>
      </c>
      <c r="Y726" s="70">
        <f t="shared" si="426"/>
        <v>2426.2599999999998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2">
        <f t="shared" ref="B727:Y727" si="427">B587</f>
        <v>1719.97</v>
      </c>
      <c r="C727" s="72">
        <f t="shared" si="427"/>
        <v>1682.53</v>
      </c>
      <c r="D727" s="72">
        <f t="shared" si="427"/>
        <v>1690.37</v>
      </c>
      <c r="E727" s="72">
        <f t="shared" si="427"/>
        <v>1807.45</v>
      </c>
      <c r="F727" s="72">
        <f t="shared" si="427"/>
        <v>1827.71</v>
      </c>
      <c r="G727" s="72">
        <f t="shared" si="427"/>
        <v>1827</v>
      </c>
      <c r="H727" s="72">
        <f t="shared" si="427"/>
        <v>1844.29</v>
      </c>
      <c r="I727" s="72">
        <f t="shared" si="427"/>
        <v>1838.52</v>
      </c>
      <c r="J727" s="72">
        <f t="shared" si="427"/>
        <v>1917.84</v>
      </c>
      <c r="K727" s="72">
        <f t="shared" si="427"/>
        <v>1923.5</v>
      </c>
      <c r="L727" s="72">
        <f t="shared" si="427"/>
        <v>1912.81</v>
      </c>
      <c r="M727" s="72">
        <f t="shared" si="427"/>
        <v>1905.64</v>
      </c>
      <c r="N727" s="72">
        <f t="shared" si="427"/>
        <v>1870.61</v>
      </c>
      <c r="O727" s="72">
        <f t="shared" si="427"/>
        <v>1887.6</v>
      </c>
      <c r="P727" s="72">
        <f t="shared" si="427"/>
        <v>1906.32</v>
      </c>
      <c r="Q727" s="72">
        <f t="shared" si="427"/>
        <v>1922.74</v>
      </c>
      <c r="R727" s="72">
        <f t="shared" si="427"/>
        <v>1951.56</v>
      </c>
      <c r="S727" s="72">
        <f t="shared" si="427"/>
        <v>2008.39</v>
      </c>
      <c r="T727" s="72">
        <f t="shared" si="427"/>
        <v>2031.94</v>
      </c>
      <c r="U727" s="72">
        <f t="shared" si="427"/>
        <v>1967.37</v>
      </c>
      <c r="V727" s="72">
        <f t="shared" si="427"/>
        <v>1910.3</v>
      </c>
      <c r="W727" s="72">
        <f t="shared" si="427"/>
        <v>1866.35</v>
      </c>
      <c r="X727" s="72">
        <f t="shared" si="427"/>
        <v>1768.18</v>
      </c>
      <c r="Y727" s="72">
        <f t="shared" si="427"/>
        <v>1722.93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1">
        <f>B724</f>
        <v>698.52</v>
      </c>
      <c r="C728" s="71">
        <f t="shared" ref="C728:Y729" si="428">C724</f>
        <v>698.52</v>
      </c>
      <c r="D728" s="71">
        <f t="shared" si="428"/>
        <v>698.52</v>
      </c>
      <c r="E728" s="71">
        <f t="shared" si="428"/>
        <v>698.52</v>
      </c>
      <c r="F728" s="71">
        <f t="shared" si="428"/>
        <v>698.52</v>
      </c>
      <c r="G728" s="71">
        <f t="shared" si="428"/>
        <v>698.52</v>
      </c>
      <c r="H728" s="71">
        <f t="shared" si="428"/>
        <v>698.52</v>
      </c>
      <c r="I728" s="71">
        <f t="shared" si="428"/>
        <v>698.52</v>
      </c>
      <c r="J728" s="71">
        <f t="shared" si="428"/>
        <v>698.52</v>
      </c>
      <c r="K728" s="71">
        <f t="shared" si="428"/>
        <v>698.52</v>
      </c>
      <c r="L728" s="71">
        <f t="shared" si="428"/>
        <v>698.52</v>
      </c>
      <c r="M728" s="71">
        <f t="shared" si="428"/>
        <v>698.52</v>
      </c>
      <c r="N728" s="71">
        <f t="shared" si="428"/>
        <v>698.52</v>
      </c>
      <c r="O728" s="71">
        <f t="shared" si="428"/>
        <v>698.52</v>
      </c>
      <c r="P728" s="71">
        <f t="shared" si="428"/>
        <v>698.52</v>
      </c>
      <c r="Q728" s="71">
        <f t="shared" si="428"/>
        <v>698.52</v>
      </c>
      <c r="R728" s="71">
        <f t="shared" si="428"/>
        <v>698.52</v>
      </c>
      <c r="S728" s="71">
        <f t="shared" si="428"/>
        <v>698.52</v>
      </c>
      <c r="T728" s="71">
        <f t="shared" si="428"/>
        <v>698.52</v>
      </c>
      <c r="U728" s="71">
        <f t="shared" si="428"/>
        <v>698.52</v>
      </c>
      <c r="V728" s="71">
        <f t="shared" si="428"/>
        <v>698.52</v>
      </c>
      <c r="W728" s="71">
        <f t="shared" si="428"/>
        <v>698.52</v>
      </c>
      <c r="X728" s="71">
        <f t="shared" si="428"/>
        <v>698.52</v>
      </c>
      <c r="Y728" s="71">
        <f t="shared" si="428"/>
        <v>698.52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3">
        <f>B725</f>
        <v>4.8099999999999996</v>
      </c>
      <c r="C729" s="73">
        <f t="shared" si="428"/>
        <v>4.8099999999999996</v>
      </c>
      <c r="D729" s="73">
        <f t="shared" si="428"/>
        <v>4.8099999999999996</v>
      </c>
      <c r="E729" s="73">
        <f t="shared" si="428"/>
        <v>4.8099999999999996</v>
      </c>
      <c r="F729" s="73">
        <f t="shared" si="428"/>
        <v>4.8099999999999996</v>
      </c>
      <c r="G729" s="73">
        <f t="shared" si="428"/>
        <v>4.8099999999999996</v>
      </c>
      <c r="H729" s="73">
        <f t="shared" si="428"/>
        <v>4.8099999999999996</v>
      </c>
      <c r="I729" s="73">
        <f t="shared" si="428"/>
        <v>4.8099999999999996</v>
      </c>
      <c r="J729" s="73">
        <f t="shared" si="428"/>
        <v>4.8099999999999996</v>
      </c>
      <c r="K729" s="73">
        <f t="shared" si="428"/>
        <v>4.8099999999999996</v>
      </c>
      <c r="L729" s="73">
        <f t="shared" si="428"/>
        <v>4.8099999999999996</v>
      </c>
      <c r="M729" s="73">
        <f t="shared" si="428"/>
        <v>4.8099999999999996</v>
      </c>
      <c r="N729" s="73">
        <f t="shared" si="428"/>
        <v>4.8099999999999996</v>
      </c>
      <c r="O729" s="73">
        <f t="shared" si="428"/>
        <v>4.8099999999999996</v>
      </c>
      <c r="P729" s="73">
        <f t="shared" si="428"/>
        <v>4.8099999999999996</v>
      </c>
      <c r="Q729" s="73">
        <f t="shared" si="428"/>
        <v>4.8099999999999996</v>
      </c>
      <c r="R729" s="73">
        <f t="shared" si="428"/>
        <v>4.8099999999999996</v>
      </c>
      <c r="S729" s="73">
        <f t="shared" si="428"/>
        <v>4.8099999999999996</v>
      </c>
      <c r="T729" s="73">
        <f t="shared" si="428"/>
        <v>4.8099999999999996</v>
      </c>
      <c r="U729" s="73">
        <f t="shared" si="428"/>
        <v>4.8099999999999996</v>
      </c>
      <c r="V729" s="73">
        <f t="shared" si="428"/>
        <v>4.8099999999999996</v>
      </c>
      <c r="W729" s="73">
        <f t="shared" si="428"/>
        <v>4.8099999999999996</v>
      </c>
      <c r="X729" s="73">
        <f t="shared" si="428"/>
        <v>4.8099999999999996</v>
      </c>
      <c r="Y729" s="73">
        <f t="shared" si="428"/>
        <v>4.8099999999999996</v>
      </c>
      <c r="Z729" s="50"/>
      <c r="AA729" s="50"/>
    </row>
    <row r="730" spans="1:27" s="10" customFormat="1" ht="25.5" customHeight="1" x14ac:dyDescent="0.2">
      <c r="A730" s="32">
        <v>23</v>
      </c>
      <c r="B730" s="70">
        <f>SUM(B731:B733)</f>
        <v>2567.94</v>
      </c>
      <c r="C730" s="70">
        <f t="shared" ref="C730:Y730" si="429">SUM(C731:C733)</f>
        <v>2566.81</v>
      </c>
      <c r="D730" s="70">
        <f t="shared" si="429"/>
        <v>2576.5300000000002</v>
      </c>
      <c r="E730" s="70">
        <f t="shared" si="429"/>
        <v>2594.69</v>
      </c>
      <c r="F730" s="70">
        <f t="shared" si="429"/>
        <v>2622.07</v>
      </c>
      <c r="G730" s="70">
        <f t="shared" si="429"/>
        <v>2604.36</v>
      </c>
      <c r="H730" s="70">
        <f t="shared" si="429"/>
        <v>2605.7400000000002</v>
      </c>
      <c r="I730" s="70">
        <f t="shared" si="429"/>
        <v>2610.6999999999998</v>
      </c>
      <c r="J730" s="70">
        <f t="shared" si="429"/>
        <v>2638.86</v>
      </c>
      <c r="K730" s="70">
        <f t="shared" si="429"/>
        <v>2655.96</v>
      </c>
      <c r="L730" s="70">
        <f t="shared" si="429"/>
        <v>2645.8799999999997</v>
      </c>
      <c r="M730" s="70">
        <f t="shared" si="429"/>
        <v>2642.87</v>
      </c>
      <c r="N730" s="70">
        <f t="shared" si="429"/>
        <v>2617.35</v>
      </c>
      <c r="O730" s="70">
        <f t="shared" si="429"/>
        <v>2692.66</v>
      </c>
      <c r="P730" s="70">
        <f t="shared" si="429"/>
        <v>2725.04</v>
      </c>
      <c r="Q730" s="70">
        <f t="shared" si="429"/>
        <v>2760.5</v>
      </c>
      <c r="R730" s="70">
        <f t="shared" si="429"/>
        <v>2765.9</v>
      </c>
      <c r="S730" s="70">
        <f t="shared" si="429"/>
        <v>2836.5099999999998</v>
      </c>
      <c r="T730" s="70">
        <f t="shared" si="429"/>
        <v>2880.66</v>
      </c>
      <c r="U730" s="70">
        <f t="shared" si="429"/>
        <v>2797.0499999999997</v>
      </c>
      <c r="V730" s="70">
        <f t="shared" si="429"/>
        <v>2724.37</v>
      </c>
      <c r="W730" s="70">
        <f t="shared" si="429"/>
        <v>2646.29</v>
      </c>
      <c r="X730" s="70">
        <f t="shared" si="429"/>
        <v>2569.9900000000002</v>
      </c>
      <c r="Y730" s="70">
        <f t="shared" si="429"/>
        <v>2543.5899999999997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2">
        <f t="shared" ref="B731:Y731" si="430">B592</f>
        <v>1864.61</v>
      </c>
      <c r="C731" s="72">
        <f t="shared" si="430"/>
        <v>1863.48</v>
      </c>
      <c r="D731" s="72">
        <f t="shared" si="430"/>
        <v>1873.2</v>
      </c>
      <c r="E731" s="72">
        <f t="shared" si="430"/>
        <v>1891.36</v>
      </c>
      <c r="F731" s="72">
        <f t="shared" si="430"/>
        <v>1918.74</v>
      </c>
      <c r="G731" s="72">
        <f t="shared" si="430"/>
        <v>1901.03</v>
      </c>
      <c r="H731" s="72">
        <f t="shared" si="430"/>
        <v>1902.41</v>
      </c>
      <c r="I731" s="72">
        <f t="shared" si="430"/>
        <v>1907.37</v>
      </c>
      <c r="J731" s="72">
        <f t="shared" si="430"/>
        <v>1935.53</v>
      </c>
      <c r="K731" s="72">
        <f t="shared" si="430"/>
        <v>1952.63</v>
      </c>
      <c r="L731" s="72">
        <f t="shared" si="430"/>
        <v>1942.55</v>
      </c>
      <c r="M731" s="72">
        <f t="shared" si="430"/>
        <v>1939.54</v>
      </c>
      <c r="N731" s="72">
        <f t="shared" si="430"/>
        <v>1914.02</v>
      </c>
      <c r="O731" s="72">
        <f t="shared" si="430"/>
        <v>1989.33</v>
      </c>
      <c r="P731" s="72">
        <f t="shared" si="430"/>
        <v>2021.71</v>
      </c>
      <c r="Q731" s="72">
        <f t="shared" si="430"/>
        <v>2057.17</v>
      </c>
      <c r="R731" s="72">
        <f t="shared" si="430"/>
        <v>2062.5700000000002</v>
      </c>
      <c r="S731" s="72">
        <f t="shared" si="430"/>
        <v>2133.1799999999998</v>
      </c>
      <c r="T731" s="72">
        <f t="shared" si="430"/>
        <v>2177.33</v>
      </c>
      <c r="U731" s="72">
        <f t="shared" si="430"/>
        <v>2093.7199999999998</v>
      </c>
      <c r="V731" s="72">
        <f t="shared" si="430"/>
        <v>2021.04</v>
      </c>
      <c r="W731" s="72">
        <f t="shared" si="430"/>
        <v>1942.96</v>
      </c>
      <c r="X731" s="72">
        <f t="shared" si="430"/>
        <v>1866.66</v>
      </c>
      <c r="Y731" s="72">
        <f t="shared" si="430"/>
        <v>1840.26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1">
        <f>B728</f>
        <v>698.52</v>
      </c>
      <c r="C732" s="71">
        <f t="shared" ref="C732:Y733" si="431">C728</f>
        <v>698.52</v>
      </c>
      <c r="D732" s="71">
        <f t="shared" si="431"/>
        <v>698.52</v>
      </c>
      <c r="E732" s="71">
        <f t="shared" si="431"/>
        <v>698.52</v>
      </c>
      <c r="F732" s="71">
        <f t="shared" si="431"/>
        <v>698.52</v>
      </c>
      <c r="G732" s="71">
        <f t="shared" si="431"/>
        <v>698.52</v>
      </c>
      <c r="H732" s="71">
        <f t="shared" si="431"/>
        <v>698.52</v>
      </c>
      <c r="I732" s="71">
        <f t="shared" si="431"/>
        <v>698.52</v>
      </c>
      <c r="J732" s="71">
        <f t="shared" si="431"/>
        <v>698.52</v>
      </c>
      <c r="K732" s="71">
        <f t="shared" si="431"/>
        <v>698.52</v>
      </c>
      <c r="L732" s="71">
        <f t="shared" si="431"/>
        <v>698.52</v>
      </c>
      <c r="M732" s="71">
        <f t="shared" si="431"/>
        <v>698.52</v>
      </c>
      <c r="N732" s="71">
        <f t="shared" si="431"/>
        <v>698.52</v>
      </c>
      <c r="O732" s="71">
        <f t="shared" si="431"/>
        <v>698.52</v>
      </c>
      <c r="P732" s="71">
        <f t="shared" si="431"/>
        <v>698.52</v>
      </c>
      <c r="Q732" s="71">
        <f t="shared" si="431"/>
        <v>698.52</v>
      </c>
      <c r="R732" s="71">
        <f t="shared" si="431"/>
        <v>698.52</v>
      </c>
      <c r="S732" s="71">
        <f t="shared" si="431"/>
        <v>698.52</v>
      </c>
      <c r="T732" s="71">
        <f t="shared" si="431"/>
        <v>698.52</v>
      </c>
      <c r="U732" s="71">
        <f t="shared" si="431"/>
        <v>698.52</v>
      </c>
      <c r="V732" s="71">
        <f t="shared" si="431"/>
        <v>698.52</v>
      </c>
      <c r="W732" s="71">
        <f t="shared" si="431"/>
        <v>698.52</v>
      </c>
      <c r="X732" s="71">
        <f t="shared" si="431"/>
        <v>698.52</v>
      </c>
      <c r="Y732" s="71">
        <f t="shared" si="431"/>
        <v>698.52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3">
        <f>B729</f>
        <v>4.8099999999999996</v>
      </c>
      <c r="C733" s="73">
        <f t="shared" si="431"/>
        <v>4.8099999999999996</v>
      </c>
      <c r="D733" s="73">
        <f t="shared" si="431"/>
        <v>4.8099999999999996</v>
      </c>
      <c r="E733" s="73">
        <f t="shared" si="431"/>
        <v>4.8099999999999996</v>
      </c>
      <c r="F733" s="73">
        <f t="shared" si="431"/>
        <v>4.8099999999999996</v>
      </c>
      <c r="G733" s="73">
        <f t="shared" si="431"/>
        <v>4.8099999999999996</v>
      </c>
      <c r="H733" s="73">
        <f t="shared" si="431"/>
        <v>4.8099999999999996</v>
      </c>
      <c r="I733" s="73">
        <f t="shared" si="431"/>
        <v>4.8099999999999996</v>
      </c>
      <c r="J733" s="73">
        <f t="shared" si="431"/>
        <v>4.8099999999999996</v>
      </c>
      <c r="K733" s="73">
        <f t="shared" si="431"/>
        <v>4.8099999999999996</v>
      </c>
      <c r="L733" s="73">
        <f t="shared" si="431"/>
        <v>4.8099999999999996</v>
      </c>
      <c r="M733" s="73">
        <f t="shared" si="431"/>
        <v>4.8099999999999996</v>
      </c>
      <c r="N733" s="73">
        <f t="shared" si="431"/>
        <v>4.8099999999999996</v>
      </c>
      <c r="O733" s="73">
        <f t="shared" si="431"/>
        <v>4.8099999999999996</v>
      </c>
      <c r="P733" s="73">
        <f t="shared" si="431"/>
        <v>4.8099999999999996</v>
      </c>
      <c r="Q733" s="73">
        <f t="shared" si="431"/>
        <v>4.8099999999999996</v>
      </c>
      <c r="R733" s="73">
        <f t="shared" si="431"/>
        <v>4.8099999999999996</v>
      </c>
      <c r="S733" s="73">
        <f t="shared" si="431"/>
        <v>4.8099999999999996</v>
      </c>
      <c r="T733" s="73">
        <f t="shared" si="431"/>
        <v>4.8099999999999996</v>
      </c>
      <c r="U733" s="73">
        <f t="shared" si="431"/>
        <v>4.8099999999999996</v>
      </c>
      <c r="V733" s="73">
        <f t="shared" si="431"/>
        <v>4.8099999999999996</v>
      </c>
      <c r="W733" s="73">
        <f t="shared" si="431"/>
        <v>4.8099999999999996</v>
      </c>
      <c r="X733" s="73">
        <f t="shared" si="431"/>
        <v>4.8099999999999996</v>
      </c>
      <c r="Y733" s="73">
        <f t="shared" si="431"/>
        <v>4.8099999999999996</v>
      </c>
      <c r="Z733" s="50"/>
      <c r="AA733" s="50"/>
    </row>
    <row r="734" spans="1:27" s="10" customFormat="1" ht="25.5" customHeight="1" x14ac:dyDescent="0.2">
      <c r="A734" s="32">
        <v>24</v>
      </c>
      <c r="B734" s="70">
        <f>SUM(B735:B737)</f>
        <v>2423.06</v>
      </c>
      <c r="C734" s="70">
        <f t="shared" ref="C734:Y734" si="432">SUM(C735:C737)</f>
        <v>2464.8799999999997</v>
      </c>
      <c r="D734" s="70">
        <f t="shared" si="432"/>
        <v>2499.7199999999998</v>
      </c>
      <c r="E734" s="70">
        <f t="shared" si="432"/>
        <v>2533.54</v>
      </c>
      <c r="F734" s="70">
        <f t="shared" si="432"/>
        <v>2544.89</v>
      </c>
      <c r="G734" s="70">
        <f t="shared" si="432"/>
        <v>2598.3799999999997</v>
      </c>
      <c r="H734" s="70">
        <f t="shared" si="432"/>
        <v>2627.75</v>
      </c>
      <c r="I734" s="70">
        <f t="shared" si="432"/>
        <v>2665.93</v>
      </c>
      <c r="J734" s="70">
        <f t="shared" si="432"/>
        <v>2652.91</v>
      </c>
      <c r="K734" s="70">
        <f t="shared" si="432"/>
        <v>2656.64</v>
      </c>
      <c r="L734" s="70">
        <f t="shared" si="432"/>
        <v>2644.78</v>
      </c>
      <c r="M734" s="70">
        <f t="shared" si="432"/>
        <v>2642.41</v>
      </c>
      <c r="N734" s="70">
        <f t="shared" si="432"/>
        <v>2640.66</v>
      </c>
      <c r="O734" s="70">
        <f t="shared" si="432"/>
        <v>2641.91</v>
      </c>
      <c r="P734" s="70">
        <f t="shared" si="432"/>
        <v>2673.6299999999997</v>
      </c>
      <c r="Q734" s="70">
        <f t="shared" si="432"/>
        <v>2709.19</v>
      </c>
      <c r="R734" s="70">
        <f t="shared" si="432"/>
        <v>2710.75</v>
      </c>
      <c r="S734" s="70">
        <f t="shared" si="432"/>
        <v>2690.5</v>
      </c>
      <c r="T734" s="70">
        <f t="shared" si="432"/>
        <v>2586.3799999999997</v>
      </c>
      <c r="U734" s="70">
        <f t="shared" si="432"/>
        <v>2554.16</v>
      </c>
      <c r="V734" s="70">
        <f t="shared" si="432"/>
        <v>2464.83</v>
      </c>
      <c r="W734" s="70">
        <f t="shared" si="432"/>
        <v>2601.5899999999997</v>
      </c>
      <c r="X734" s="70">
        <f t="shared" si="432"/>
        <v>2482.9199999999996</v>
      </c>
      <c r="Y734" s="70">
        <f t="shared" si="432"/>
        <v>2481.0300000000002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2">
        <f t="shared" ref="B735:Y735" si="433">B597</f>
        <v>1719.73</v>
      </c>
      <c r="C735" s="72">
        <f t="shared" si="433"/>
        <v>1761.55</v>
      </c>
      <c r="D735" s="72">
        <f t="shared" si="433"/>
        <v>1796.39</v>
      </c>
      <c r="E735" s="72">
        <f t="shared" si="433"/>
        <v>1830.21</v>
      </c>
      <c r="F735" s="72">
        <f t="shared" si="433"/>
        <v>1841.56</v>
      </c>
      <c r="G735" s="72">
        <f t="shared" si="433"/>
        <v>1895.05</v>
      </c>
      <c r="H735" s="72">
        <f t="shared" si="433"/>
        <v>1924.42</v>
      </c>
      <c r="I735" s="72">
        <f t="shared" si="433"/>
        <v>1962.6</v>
      </c>
      <c r="J735" s="72">
        <f t="shared" si="433"/>
        <v>1949.58</v>
      </c>
      <c r="K735" s="72">
        <f t="shared" si="433"/>
        <v>1953.31</v>
      </c>
      <c r="L735" s="72">
        <f t="shared" si="433"/>
        <v>1941.45</v>
      </c>
      <c r="M735" s="72">
        <f t="shared" si="433"/>
        <v>1939.08</v>
      </c>
      <c r="N735" s="72">
        <f t="shared" si="433"/>
        <v>1937.33</v>
      </c>
      <c r="O735" s="72">
        <f t="shared" si="433"/>
        <v>1938.58</v>
      </c>
      <c r="P735" s="72">
        <f t="shared" si="433"/>
        <v>1970.3</v>
      </c>
      <c r="Q735" s="72">
        <f t="shared" si="433"/>
        <v>2005.86</v>
      </c>
      <c r="R735" s="72">
        <f t="shared" si="433"/>
        <v>2007.42</v>
      </c>
      <c r="S735" s="72">
        <f t="shared" si="433"/>
        <v>1987.17</v>
      </c>
      <c r="T735" s="72">
        <f t="shared" si="433"/>
        <v>1883.05</v>
      </c>
      <c r="U735" s="72">
        <f t="shared" si="433"/>
        <v>1850.83</v>
      </c>
      <c r="V735" s="72">
        <f t="shared" si="433"/>
        <v>1761.5</v>
      </c>
      <c r="W735" s="72">
        <f t="shared" si="433"/>
        <v>1898.26</v>
      </c>
      <c r="X735" s="72">
        <f t="shared" si="433"/>
        <v>1779.59</v>
      </c>
      <c r="Y735" s="72">
        <f t="shared" si="433"/>
        <v>1777.7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1">
        <f>B732</f>
        <v>698.52</v>
      </c>
      <c r="C736" s="71">
        <f t="shared" ref="C736:Y737" si="434">C732</f>
        <v>698.52</v>
      </c>
      <c r="D736" s="71">
        <f t="shared" si="434"/>
        <v>698.52</v>
      </c>
      <c r="E736" s="71">
        <f t="shared" si="434"/>
        <v>698.52</v>
      </c>
      <c r="F736" s="71">
        <f t="shared" si="434"/>
        <v>698.52</v>
      </c>
      <c r="G736" s="71">
        <f t="shared" si="434"/>
        <v>698.52</v>
      </c>
      <c r="H736" s="71">
        <f t="shared" si="434"/>
        <v>698.52</v>
      </c>
      <c r="I736" s="71">
        <f t="shared" si="434"/>
        <v>698.52</v>
      </c>
      <c r="J736" s="71">
        <f t="shared" si="434"/>
        <v>698.52</v>
      </c>
      <c r="K736" s="71">
        <f t="shared" si="434"/>
        <v>698.52</v>
      </c>
      <c r="L736" s="71">
        <f t="shared" si="434"/>
        <v>698.52</v>
      </c>
      <c r="M736" s="71">
        <f t="shared" si="434"/>
        <v>698.52</v>
      </c>
      <c r="N736" s="71">
        <f t="shared" si="434"/>
        <v>698.52</v>
      </c>
      <c r="O736" s="71">
        <f t="shared" si="434"/>
        <v>698.52</v>
      </c>
      <c r="P736" s="71">
        <f t="shared" si="434"/>
        <v>698.52</v>
      </c>
      <c r="Q736" s="71">
        <f t="shared" si="434"/>
        <v>698.52</v>
      </c>
      <c r="R736" s="71">
        <f t="shared" si="434"/>
        <v>698.52</v>
      </c>
      <c r="S736" s="71">
        <f t="shared" si="434"/>
        <v>698.52</v>
      </c>
      <c r="T736" s="71">
        <f t="shared" si="434"/>
        <v>698.52</v>
      </c>
      <c r="U736" s="71">
        <f t="shared" si="434"/>
        <v>698.52</v>
      </c>
      <c r="V736" s="71">
        <f t="shared" si="434"/>
        <v>698.52</v>
      </c>
      <c r="W736" s="71">
        <f t="shared" si="434"/>
        <v>698.52</v>
      </c>
      <c r="X736" s="71">
        <f t="shared" si="434"/>
        <v>698.52</v>
      </c>
      <c r="Y736" s="71">
        <f t="shared" si="434"/>
        <v>698.52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3">
        <f>B733</f>
        <v>4.8099999999999996</v>
      </c>
      <c r="C737" s="73">
        <f t="shared" si="434"/>
        <v>4.8099999999999996</v>
      </c>
      <c r="D737" s="73">
        <f t="shared" si="434"/>
        <v>4.8099999999999996</v>
      </c>
      <c r="E737" s="73">
        <f t="shared" si="434"/>
        <v>4.8099999999999996</v>
      </c>
      <c r="F737" s="73">
        <f t="shared" si="434"/>
        <v>4.8099999999999996</v>
      </c>
      <c r="G737" s="73">
        <f t="shared" si="434"/>
        <v>4.8099999999999996</v>
      </c>
      <c r="H737" s="73">
        <f t="shared" si="434"/>
        <v>4.8099999999999996</v>
      </c>
      <c r="I737" s="73">
        <f t="shared" si="434"/>
        <v>4.8099999999999996</v>
      </c>
      <c r="J737" s="73">
        <f t="shared" si="434"/>
        <v>4.8099999999999996</v>
      </c>
      <c r="K737" s="73">
        <f t="shared" si="434"/>
        <v>4.8099999999999996</v>
      </c>
      <c r="L737" s="73">
        <f t="shared" si="434"/>
        <v>4.8099999999999996</v>
      </c>
      <c r="M737" s="73">
        <f t="shared" si="434"/>
        <v>4.8099999999999996</v>
      </c>
      <c r="N737" s="73">
        <f t="shared" si="434"/>
        <v>4.8099999999999996</v>
      </c>
      <c r="O737" s="73">
        <f t="shared" si="434"/>
        <v>4.8099999999999996</v>
      </c>
      <c r="P737" s="73">
        <f t="shared" si="434"/>
        <v>4.8099999999999996</v>
      </c>
      <c r="Q737" s="73">
        <f t="shared" si="434"/>
        <v>4.8099999999999996</v>
      </c>
      <c r="R737" s="73">
        <f t="shared" si="434"/>
        <v>4.8099999999999996</v>
      </c>
      <c r="S737" s="73">
        <f t="shared" si="434"/>
        <v>4.8099999999999996</v>
      </c>
      <c r="T737" s="73">
        <f t="shared" si="434"/>
        <v>4.8099999999999996</v>
      </c>
      <c r="U737" s="73">
        <f t="shared" si="434"/>
        <v>4.8099999999999996</v>
      </c>
      <c r="V737" s="73">
        <f t="shared" si="434"/>
        <v>4.8099999999999996</v>
      </c>
      <c r="W737" s="73">
        <f t="shared" si="434"/>
        <v>4.8099999999999996</v>
      </c>
      <c r="X737" s="73">
        <f t="shared" si="434"/>
        <v>4.8099999999999996</v>
      </c>
      <c r="Y737" s="73">
        <f t="shared" si="434"/>
        <v>4.8099999999999996</v>
      </c>
      <c r="Z737" s="50"/>
      <c r="AA737" s="50"/>
    </row>
    <row r="738" spans="1:27" s="10" customFormat="1" ht="25.5" customHeight="1" x14ac:dyDescent="0.2">
      <c r="A738" s="32">
        <v>25</v>
      </c>
      <c r="B738" s="70">
        <f>SUM(B739:B741)</f>
        <v>2478.87</v>
      </c>
      <c r="C738" s="70">
        <f t="shared" ref="C738:Y738" si="435">SUM(C739:C741)</f>
        <v>2458.58</v>
      </c>
      <c r="D738" s="70">
        <f t="shared" si="435"/>
        <v>2473.6799999999998</v>
      </c>
      <c r="E738" s="70">
        <f t="shared" si="435"/>
        <v>2482.0300000000002</v>
      </c>
      <c r="F738" s="70">
        <f t="shared" si="435"/>
        <v>2503.6299999999997</v>
      </c>
      <c r="G738" s="70">
        <f t="shared" si="435"/>
        <v>2561.33</v>
      </c>
      <c r="H738" s="70">
        <f t="shared" si="435"/>
        <v>2594.3399999999997</v>
      </c>
      <c r="I738" s="70">
        <f t="shared" si="435"/>
        <v>2625.47</v>
      </c>
      <c r="J738" s="70">
        <f t="shared" si="435"/>
        <v>2633.81</v>
      </c>
      <c r="K738" s="70">
        <f t="shared" si="435"/>
        <v>2642.2999999999997</v>
      </c>
      <c r="L738" s="70">
        <f t="shared" si="435"/>
        <v>2622.7400000000002</v>
      </c>
      <c r="M738" s="70">
        <f t="shared" si="435"/>
        <v>2630.37</v>
      </c>
      <c r="N738" s="70">
        <f t="shared" si="435"/>
        <v>2627.82</v>
      </c>
      <c r="O738" s="70">
        <f t="shared" si="435"/>
        <v>2634.07</v>
      </c>
      <c r="P738" s="70">
        <f t="shared" si="435"/>
        <v>2661.28</v>
      </c>
      <c r="Q738" s="70">
        <f t="shared" si="435"/>
        <v>2686.6699999999996</v>
      </c>
      <c r="R738" s="70">
        <f t="shared" si="435"/>
        <v>2687.1699999999996</v>
      </c>
      <c r="S738" s="70">
        <f t="shared" si="435"/>
        <v>2667.6299999999997</v>
      </c>
      <c r="T738" s="70">
        <f t="shared" si="435"/>
        <v>2605.7400000000002</v>
      </c>
      <c r="U738" s="70">
        <f t="shared" si="435"/>
        <v>2519.1799999999998</v>
      </c>
      <c r="V738" s="70">
        <f t="shared" si="435"/>
        <v>2492.86</v>
      </c>
      <c r="W738" s="70">
        <f t="shared" si="435"/>
        <v>2510.33</v>
      </c>
      <c r="X738" s="70">
        <f t="shared" si="435"/>
        <v>2466.7999999999997</v>
      </c>
      <c r="Y738" s="70">
        <f t="shared" si="435"/>
        <v>2423.3799999999997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2">
        <f t="shared" ref="B739:Y739" si="436">B602</f>
        <v>1775.54</v>
      </c>
      <c r="C739" s="72">
        <f t="shared" si="436"/>
        <v>1755.25</v>
      </c>
      <c r="D739" s="72">
        <f t="shared" si="436"/>
        <v>1770.35</v>
      </c>
      <c r="E739" s="72">
        <f t="shared" si="436"/>
        <v>1778.7</v>
      </c>
      <c r="F739" s="72">
        <f t="shared" si="436"/>
        <v>1800.3</v>
      </c>
      <c r="G739" s="72">
        <f t="shared" si="436"/>
        <v>1858</v>
      </c>
      <c r="H739" s="72">
        <f t="shared" si="436"/>
        <v>1891.01</v>
      </c>
      <c r="I739" s="72">
        <f t="shared" si="436"/>
        <v>1922.14</v>
      </c>
      <c r="J739" s="72">
        <f t="shared" si="436"/>
        <v>1930.48</v>
      </c>
      <c r="K739" s="72">
        <f t="shared" si="436"/>
        <v>1938.97</v>
      </c>
      <c r="L739" s="72">
        <f t="shared" si="436"/>
        <v>1919.41</v>
      </c>
      <c r="M739" s="72">
        <f t="shared" si="436"/>
        <v>1927.04</v>
      </c>
      <c r="N739" s="72">
        <f t="shared" si="436"/>
        <v>1924.49</v>
      </c>
      <c r="O739" s="72">
        <f t="shared" si="436"/>
        <v>1930.74</v>
      </c>
      <c r="P739" s="72">
        <f t="shared" si="436"/>
        <v>1957.95</v>
      </c>
      <c r="Q739" s="72">
        <f t="shared" si="436"/>
        <v>1983.34</v>
      </c>
      <c r="R739" s="72">
        <f t="shared" si="436"/>
        <v>1983.84</v>
      </c>
      <c r="S739" s="72">
        <f t="shared" si="436"/>
        <v>1964.3</v>
      </c>
      <c r="T739" s="72">
        <f t="shared" si="436"/>
        <v>1902.41</v>
      </c>
      <c r="U739" s="72">
        <f t="shared" si="436"/>
        <v>1815.85</v>
      </c>
      <c r="V739" s="72">
        <f t="shared" si="436"/>
        <v>1789.53</v>
      </c>
      <c r="W739" s="72">
        <f t="shared" si="436"/>
        <v>1807</v>
      </c>
      <c r="X739" s="72">
        <f t="shared" si="436"/>
        <v>1763.47</v>
      </c>
      <c r="Y739" s="72">
        <f t="shared" si="436"/>
        <v>1720.05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1">
        <f>B736</f>
        <v>698.52</v>
      </c>
      <c r="C740" s="71">
        <f t="shared" ref="C740:Y741" si="437">C736</f>
        <v>698.52</v>
      </c>
      <c r="D740" s="71">
        <f t="shared" si="437"/>
        <v>698.52</v>
      </c>
      <c r="E740" s="71">
        <f t="shared" si="437"/>
        <v>698.52</v>
      </c>
      <c r="F740" s="71">
        <f t="shared" si="437"/>
        <v>698.52</v>
      </c>
      <c r="G740" s="71">
        <f t="shared" si="437"/>
        <v>698.52</v>
      </c>
      <c r="H740" s="71">
        <f t="shared" si="437"/>
        <v>698.52</v>
      </c>
      <c r="I740" s="71">
        <f t="shared" si="437"/>
        <v>698.52</v>
      </c>
      <c r="J740" s="71">
        <f t="shared" si="437"/>
        <v>698.52</v>
      </c>
      <c r="K740" s="71">
        <f t="shared" si="437"/>
        <v>698.52</v>
      </c>
      <c r="L740" s="71">
        <f t="shared" si="437"/>
        <v>698.52</v>
      </c>
      <c r="M740" s="71">
        <f t="shared" si="437"/>
        <v>698.52</v>
      </c>
      <c r="N740" s="71">
        <f t="shared" si="437"/>
        <v>698.52</v>
      </c>
      <c r="O740" s="71">
        <f t="shared" si="437"/>
        <v>698.52</v>
      </c>
      <c r="P740" s="71">
        <f t="shared" si="437"/>
        <v>698.52</v>
      </c>
      <c r="Q740" s="71">
        <f t="shared" si="437"/>
        <v>698.52</v>
      </c>
      <c r="R740" s="71">
        <f t="shared" si="437"/>
        <v>698.52</v>
      </c>
      <c r="S740" s="71">
        <f t="shared" si="437"/>
        <v>698.52</v>
      </c>
      <c r="T740" s="71">
        <f t="shared" si="437"/>
        <v>698.52</v>
      </c>
      <c r="U740" s="71">
        <f t="shared" si="437"/>
        <v>698.52</v>
      </c>
      <c r="V740" s="71">
        <f t="shared" si="437"/>
        <v>698.52</v>
      </c>
      <c r="W740" s="71">
        <f t="shared" si="437"/>
        <v>698.52</v>
      </c>
      <c r="X740" s="71">
        <f t="shared" si="437"/>
        <v>698.52</v>
      </c>
      <c r="Y740" s="71">
        <f t="shared" si="437"/>
        <v>698.52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3">
        <f>B737</f>
        <v>4.8099999999999996</v>
      </c>
      <c r="C741" s="73">
        <f t="shared" si="437"/>
        <v>4.8099999999999996</v>
      </c>
      <c r="D741" s="73">
        <f t="shared" si="437"/>
        <v>4.8099999999999996</v>
      </c>
      <c r="E741" s="73">
        <f t="shared" si="437"/>
        <v>4.8099999999999996</v>
      </c>
      <c r="F741" s="73">
        <f t="shared" si="437"/>
        <v>4.8099999999999996</v>
      </c>
      <c r="G741" s="73">
        <f t="shared" si="437"/>
        <v>4.8099999999999996</v>
      </c>
      <c r="H741" s="73">
        <f t="shared" si="437"/>
        <v>4.8099999999999996</v>
      </c>
      <c r="I741" s="73">
        <f t="shared" si="437"/>
        <v>4.8099999999999996</v>
      </c>
      <c r="J741" s="73">
        <f t="shared" si="437"/>
        <v>4.8099999999999996</v>
      </c>
      <c r="K741" s="73">
        <f t="shared" si="437"/>
        <v>4.8099999999999996</v>
      </c>
      <c r="L741" s="73">
        <f t="shared" si="437"/>
        <v>4.8099999999999996</v>
      </c>
      <c r="M741" s="73">
        <f t="shared" si="437"/>
        <v>4.8099999999999996</v>
      </c>
      <c r="N741" s="73">
        <f t="shared" si="437"/>
        <v>4.8099999999999996</v>
      </c>
      <c r="O741" s="73">
        <f t="shared" si="437"/>
        <v>4.8099999999999996</v>
      </c>
      <c r="P741" s="73">
        <f t="shared" si="437"/>
        <v>4.8099999999999996</v>
      </c>
      <c r="Q741" s="73">
        <f t="shared" si="437"/>
        <v>4.8099999999999996</v>
      </c>
      <c r="R741" s="73">
        <f t="shared" si="437"/>
        <v>4.8099999999999996</v>
      </c>
      <c r="S741" s="73">
        <f t="shared" si="437"/>
        <v>4.8099999999999996</v>
      </c>
      <c r="T741" s="73">
        <f t="shared" si="437"/>
        <v>4.8099999999999996</v>
      </c>
      <c r="U741" s="73">
        <f t="shared" si="437"/>
        <v>4.8099999999999996</v>
      </c>
      <c r="V741" s="73">
        <f t="shared" si="437"/>
        <v>4.8099999999999996</v>
      </c>
      <c r="W741" s="73">
        <f t="shared" si="437"/>
        <v>4.8099999999999996</v>
      </c>
      <c r="X741" s="73">
        <f t="shared" si="437"/>
        <v>4.8099999999999996</v>
      </c>
      <c r="Y741" s="73">
        <f t="shared" si="437"/>
        <v>4.8099999999999996</v>
      </c>
      <c r="Z741" s="50"/>
      <c r="AA741" s="50"/>
    </row>
    <row r="742" spans="1:27" s="10" customFormat="1" ht="25.5" customHeight="1" x14ac:dyDescent="0.2">
      <c r="A742" s="32">
        <v>26</v>
      </c>
      <c r="B742" s="70">
        <f>SUM(B743:B745)</f>
        <v>2471.5700000000002</v>
      </c>
      <c r="C742" s="70">
        <f t="shared" ref="C742:Y742" si="438">SUM(C743:C745)</f>
        <v>2464.3399999999997</v>
      </c>
      <c r="D742" s="70">
        <f t="shared" si="438"/>
        <v>2435.64</v>
      </c>
      <c r="E742" s="70">
        <f t="shared" si="438"/>
        <v>2462.8799999999997</v>
      </c>
      <c r="F742" s="70">
        <f t="shared" si="438"/>
        <v>2477.77</v>
      </c>
      <c r="G742" s="70">
        <f t="shared" si="438"/>
        <v>2547.7199999999998</v>
      </c>
      <c r="H742" s="70">
        <f t="shared" si="438"/>
        <v>2584.2400000000002</v>
      </c>
      <c r="I742" s="70">
        <f t="shared" si="438"/>
        <v>2621.7</v>
      </c>
      <c r="J742" s="70">
        <f t="shared" si="438"/>
        <v>2630.9199999999996</v>
      </c>
      <c r="K742" s="70">
        <f t="shared" si="438"/>
        <v>2622.5499999999997</v>
      </c>
      <c r="L742" s="70">
        <f t="shared" si="438"/>
        <v>2608.91</v>
      </c>
      <c r="M742" s="70">
        <f t="shared" si="438"/>
        <v>2613.3200000000002</v>
      </c>
      <c r="N742" s="70">
        <f t="shared" si="438"/>
        <v>2613.2800000000002</v>
      </c>
      <c r="O742" s="70">
        <f t="shared" si="438"/>
        <v>2625.1699999999996</v>
      </c>
      <c r="P742" s="70">
        <f t="shared" si="438"/>
        <v>2646.03</v>
      </c>
      <c r="Q742" s="70">
        <f t="shared" si="438"/>
        <v>2675.7999999999997</v>
      </c>
      <c r="R742" s="70">
        <f t="shared" si="438"/>
        <v>2679.37</v>
      </c>
      <c r="S742" s="70">
        <f t="shared" si="438"/>
        <v>2677.28</v>
      </c>
      <c r="T742" s="70">
        <f t="shared" si="438"/>
        <v>2619.29</v>
      </c>
      <c r="U742" s="70">
        <f t="shared" si="438"/>
        <v>2532.0499999999997</v>
      </c>
      <c r="V742" s="70">
        <f t="shared" si="438"/>
        <v>2536.25</v>
      </c>
      <c r="W742" s="70">
        <f t="shared" si="438"/>
        <v>2571.0300000000002</v>
      </c>
      <c r="X742" s="70">
        <f t="shared" si="438"/>
        <v>2502.79</v>
      </c>
      <c r="Y742" s="70">
        <f t="shared" si="438"/>
        <v>2459.81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2">
        <f t="shared" ref="B743:Y743" si="439">B607</f>
        <v>1768.24</v>
      </c>
      <c r="C743" s="72">
        <f t="shared" si="439"/>
        <v>1761.01</v>
      </c>
      <c r="D743" s="72">
        <f t="shared" si="439"/>
        <v>1732.31</v>
      </c>
      <c r="E743" s="72">
        <f t="shared" si="439"/>
        <v>1759.55</v>
      </c>
      <c r="F743" s="72">
        <f t="shared" si="439"/>
        <v>1774.44</v>
      </c>
      <c r="G743" s="72">
        <f t="shared" si="439"/>
        <v>1844.39</v>
      </c>
      <c r="H743" s="72">
        <f t="shared" si="439"/>
        <v>1880.91</v>
      </c>
      <c r="I743" s="72">
        <f t="shared" si="439"/>
        <v>1918.37</v>
      </c>
      <c r="J743" s="72">
        <f t="shared" si="439"/>
        <v>1927.59</v>
      </c>
      <c r="K743" s="72">
        <f t="shared" si="439"/>
        <v>1919.22</v>
      </c>
      <c r="L743" s="72">
        <f t="shared" si="439"/>
        <v>1905.58</v>
      </c>
      <c r="M743" s="72">
        <f t="shared" si="439"/>
        <v>1909.99</v>
      </c>
      <c r="N743" s="72">
        <f t="shared" si="439"/>
        <v>1909.95</v>
      </c>
      <c r="O743" s="72">
        <f t="shared" si="439"/>
        <v>1921.84</v>
      </c>
      <c r="P743" s="72">
        <f t="shared" si="439"/>
        <v>1942.7</v>
      </c>
      <c r="Q743" s="72">
        <f t="shared" si="439"/>
        <v>1972.47</v>
      </c>
      <c r="R743" s="72">
        <f t="shared" si="439"/>
        <v>1976.04</v>
      </c>
      <c r="S743" s="72">
        <f t="shared" si="439"/>
        <v>1973.95</v>
      </c>
      <c r="T743" s="72">
        <f t="shared" si="439"/>
        <v>1915.96</v>
      </c>
      <c r="U743" s="72">
        <f t="shared" si="439"/>
        <v>1828.72</v>
      </c>
      <c r="V743" s="72">
        <f t="shared" si="439"/>
        <v>1832.92</v>
      </c>
      <c r="W743" s="72">
        <f t="shared" si="439"/>
        <v>1867.7</v>
      </c>
      <c r="X743" s="72">
        <f t="shared" si="439"/>
        <v>1799.46</v>
      </c>
      <c r="Y743" s="72">
        <f t="shared" si="439"/>
        <v>1756.48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1">
        <f>B740</f>
        <v>698.52</v>
      </c>
      <c r="C744" s="71">
        <f t="shared" ref="C744:Y745" si="440">C740</f>
        <v>698.52</v>
      </c>
      <c r="D744" s="71">
        <f t="shared" si="440"/>
        <v>698.52</v>
      </c>
      <c r="E744" s="71">
        <f t="shared" si="440"/>
        <v>698.52</v>
      </c>
      <c r="F744" s="71">
        <f t="shared" si="440"/>
        <v>698.52</v>
      </c>
      <c r="G744" s="71">
        <f t="shared" si="440"/>
        <v>698.52</v>
      </c>
      <c r="H744" s="71">
        <f t="shared" si="440"/>
        <v>698.52</v>
      </c>
      <c r="I744" s="71">
        <f t="shared" si="440"/>
        <v>698.52</v>
      </c>
      <c r="J744" s="71">
        <f t="shared" si="440"/>
        <v>698.52</v>
      </c>
      <c r="K744" s="71">
        <f t="shared" si="440"/>
        <v>698.52</v>
      </c>
      <c r="L744" s="71">
        <f t="shared" si="440"/>
        <v>698.52</v>
      </c>
      <c r="M744" s="71">
        <f t="shared" si="440"/>
        <v>698.52</v>
      </c>
      <c r="N744" s="71">
        <f t="shared" si="440"/>
        <v>698.52</v>
      </c>
      <c r="O744" s="71">
        <f t="shared" si="440"/>
        <v>698.52</v>
      </c>
      <c r="P744" s="71">
        <f t="shared" si="440"/>
        <v>698.52</v>
      </c>
      <c r="Q744" s="71">
        <f t="shared" si="440"/>
        <v>698.52</v>
      </c>
      <c r="R744" s="71">
        <f t="shared" si="440"/>
        <v>698.52</v>
      </c>
      <c r="S744" s="71">
        <f t="shared" si="440"/>
        <v>698.52</v>
      </c>
      <c r="T744" s="71">
        <f t="shared" si="440"/>
        <v>698.52</v>
      </c>
      <c r="U744" s="71">
        <f t="shared" si="440"/>
        <v>698.52</v>
      </c>
      <c r="V744" s="71">
        <f t="shared" si="440"/>
        <v>698.52</v>
      </c>
      <c r="W744" s="71">
        <f t="shared" si="440"/>
        <v>698.52</v>
      </c>
      <c r="X744" s="71">
        <f t="shared" si="440"/>
        <v>698.52</v>
      </c>
      <c r="Y744" s="71">
        <f t="shared" si="440"/>
        <v>698.52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3">
        <f>B741</f>
        <v>4.8099999999999996</v>
      </c>
      <c r="C745" s="73">
        <f t="shared" si="440"/>
        <v>4.8099999999999996</v>
      </c>
      <c r="D745" s="73">
        <f t="shared" si="440"/>
        <v>4.8099999999999996</v>
      </c>
      <c r="E745" s="73">
        <f t="shared" si="440"/>
        <v>4.8099999999999996</v>
      </c>
      <c r="F745" s="73">
        <f t="shared" si="440"/>
        <v>4.8099999999999996</v>
      </c>
      <c r="G745" s="73">
        <f t="shared" si="440"/>
        <v>4.8099999999999996</v>
      </c>
      <c r="H745" s="73">
        <f t="shared" si="440"/>
        <v>4.8099999999999996</v>
      </c>
      <c r="I745" s="73">
        <f t="shared" si="440"/>
        <v>4.8099999999999996</v>
      </c>
      <c r="J745" s="73">
        <f t="shared" si="440"/>
        <v>4.8099999999999996</v>
      </c>
      <c r="K745" s="73">
        <f t="shared" si="440"/>
        <v>4.8099999999999996</v>
      </c>
      <c r="L745" s="73">
        <f t="shared" si="440"/>
        <v>4.8099999999999996</v>
      </c>
      <c r="M745" s="73">
        <f t="shared" si="440"/>
        <v>4.8099999999999996</v>
      </c>
      <c r="N745" s="73">
        <f t="shared" si="440"/>
        <v>4.8099999999999996</v>
      </c>
      <c r="O745" s="73">
        <f t="shared" si="440"/>
        <v>4.8099999999999996</v>
      </c>
      <c r="P745" s="73">
        <f t="shared" si="440"/>
        <v>4.8099999999999996</v>
      </c>
      <c r="Q745" s="73">
        <f t="shared" si="440"/>
        <v>4.8099999999999996</v>
      </c>
      <c r="R745" s="73">
        <f t="shared" si="440"/>
        <v>4.8099999999999996</v>
      </c>
      <c r="S745" s="73">
        <f t="shared" si="440"/>
        <v>4.8099999999999996</v>
      </c>
      <c r="T745" s="73">
        <f t="shared" si="440"/>
        <v>4.8099999999999996</v>
      </c>
      <c r="U745" s="73">
        <f t="shared" si="440"/>
        <v>4.8099999999999996</v>
      </c>
      <c r="V745" s="73">
        <f t="shared" si="440"/>
        <v>4.8099999999999996</v>
      </c>
      <c r="W745" s="73">
        <f t="shared" si="440"/>
        <v>4.8099999999999996</v>
      </c>
      <c r="X745" s="73">
        <f t="shared" si="440"/>
        <v>4.8099999999999996</v>
      </c>
      <c r="Y745" s="73">
        <f t="shared" si="440"/>
        <v>4.8099999999999996</v>
      </c>
      <c r="Z745" s="50"/>
      <c r="AA745" s="50"/>
    </row>
    <row r="746" spans="1:27" s="10" customFormat="1" ht="25.5" customHeight="1" x14ac:dyDescent="0.2">
      <c r="A746" s="32">
        <v>27</v>
      </c>
      <c r="B746" s="70">
        <f>SUM(B747:B749)</f>
        <v>2508.62</v>
      </c>
      <c r="C746" s="70">
        <f t="shared" ref="C746:Y746" si="441">SUM(C747:C749)</f>
        <v>2522.54</v>
      </c>
      <c r="D746" s="70">
        <f t="shared" si="441"/>
        <v>2463.3399999999997</v>
      </c>
      <c r="E746" s="70">
        <f t="shared" si="441"/>
        <v>2476.19</v>
      </c>
      <c r="F746" s="70">
        <f t="shared" si="441"/>
        <v>2531.7800000000002</v>
      </c>
      <c r="G746" s="70">
        <f t="shared" si="441"/>
        <v>2591.75</v>
      </c>
      <c r="H746" s="70">
        <f t="shared" si="441"/>
        <v>2616.2999999999997</v>
      </c>
      <c r="I746" s="70">
        <f t="shared" si="441"/>
        <v>2644.73</v>
      </c>
      <c r="J746" s="70">
        <f t="shared" si="441"/>
        <v>2663.57</v>
      </c>
      <c r="K746" s="70">
        <f t="shared" si="441"/>
        <v>2654.77</v>
      </c>
      <c r="L746" s="70">
        <f t="shared" si="441"/>
        <v>2638.47</v>
      </c>
      <c r="M746" s="70">
        <f t="shared" si="441"/>
        <v>2640.6699999999996</v>
      </c>
      <c r="N746" s="70">
        <f t="shared" si="441"/>
        <v>2642.7400000000002</v>
      </c>
      <c r="O746" s="70">
        <f t="shared" si="441"/>
        <v>2631.33</v>
      </c>
      <c r="P746" s="70">
        <f t="shared" si="441"/>
        <v>2657.87</v>
      </c>
      <c r="Q746" s="70">
        <f t="shared" si="441"/>
        <v>2691.03</v>
      </c>
      <c r="R746" s="70">
        <f t="shared" si="441"/>
        <v>2719.9900000000002</v>
      </c>
      <c r="S746" s="70">
        <f t="shared" si="441"/>
        <v>2710.4199999999996</v>
      </c>
      <c r="T746" s="70">
        <f t="shared" si="441"/>
        <v>2653.61</v>
      </c>
      <c r="U746" s="70">
        <f t="shared" si="441"/>
        <v>2522.6999999999998</v>
      </c>
      <c r="V746" s="70">
        <f t="shared" si="441"/>
        <v>2535.5099999999998</v>
      </c>
      <c r="W746" s="70">
        <f t="shared" si="441"/>
        <v>2631.32</v>
      </c>
      <c r="X746" s="70">
        <f t="shared" si="441"/>
        <v>2546.44</v>
      </c>
      <c r="Y746" s="70">
        <f t="shared" si="441"/>
        <v>2476.62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2">
        <f t="shared" ref="B747:Y747" si="442">B612</f>
        <v>1805.29</v>
      </c>
      <c r="C747" s="72">
        <f t="shared" si="442"/>
        <v>1819.21</v>
      </c>
      <c r="D747" s="72">
        <f t="shared" si="442"/>
        <v>1760.01</v>
      </c>
      <c r="E747" s="72">
        <f t="shared" si="442"/>
        <v>1772.86</v>
      </c>
      <c r="F747" s="72">
        <f t="shared" si="442"/>
        <v>1828.45</v>
      </c>
      <c r="G747" s="72">
        <f t="shared" si="442"/>
        <v>1888.42</v>
      </c>
      <c r="H747" s="72">
        <f t="shared" si="442"/>
        <v>1912.97</v>
      </c>
      <c r="I747" s="72">
        <f t="shared" si="442"/>
        <v>1941.4</v>
      </c>
      <c r="J747" s="72">
        <f t="shared" si="442"/>
        <v>1960.24</v>
      </c>
      <c r="K747" s="72">
        <f t="shared" si="442"/>
        <v>1951.44</v>
      </c>
      <c r="L747" s="72">
        <f t="shared" si="442"/>
        <v>1935.14</v>
      </c>
      <c r="M747" s="72">
        <f t="shared" si="442"/>
        <v>1937.34</v>
      </c>
      <c r="N747" s="72">
        <f t="shared" si="442"/>
        <v>1939.41</v>
      </c>
      <c r="O747" s="72">
        <f t="shared" si="442"/>
        <v>1928</v>
      </c>
      <c r="P747" s="72">
        <f t="shared" si="442"/>
        <v>1954.54</v>
      </c>
      <c r="Q747" s="72">
        <f t="shared" si="442"/>
        <v>1987.7</v>
      </c>
      <c r="R747" s="72">
        <f t="shared" si="442"/>
        <v>2016.66</v>
      </c>
      <c r="S747" s="72">
        <f t="shared" si="442"/>
        <v>2007.09</v>
      </c>
      <c r="T747" s="72">
        <f t="shared" si="442"/>
        <v>1950.28</v>
      </c>
      <c r="U747" s="72">
        <f t="shared" si="442"/>
        <v>1819.37</v>
      </c>
      <c r="V747" s="72">
        <f t="shared" si="442"/>
        <v>1832.18</v>
      </c>
      <c r="W747" s="72">
        <f t="shared" si="442"/>
        <v>1927.99</v>
      </c>
      <c r="X747" s="72">
        <f t="shared" si="442"/>
        <v>1843.11</v>
      </c>
      <c r="Y747" s="72">
        <f t="shared" si="442"/>
        <v>1773.29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1">
        <f>B744</f>
        <v>698.52</v>
      </c>
      <c r="C748" s="71">
        <f t="shared" ref="C748:Y749" si="443">C744</f>
        <v>698.52</v>
      </c>
      <c r="D748" s="71">
        <f t="shared" si="443"/>
        <v>698.52</v>
      </c>
      <c r="E748" s="71">
        <f t="shared" si="443"/>
        <v>698.52</v>
      </c>
      <c r="F748" s="71">
        <f t="shared" si="443"/>
        <v>698.52</v>
      </c>
      <c r="G748" s="71">
        <f t="shared" si="443"/>
        <v>698.52</v>
      </c>
      <c r="H748" s="71">
        <f t="shared" si="443"/>
        <v>698.52</v>
      </c>
      <c r="I748" s="71">
        <f t="shared" si="443"/>
        <v>698.52</v>
      </c>
      <c r="J748" s="71">
        <f t="shared" si="443"/>
        <v>698.52</v>
      </c>
      <c r="K748" s="71">
        <f t="shared" si="443"/>
        <v>698.52</v>
      </c>
      <c r="L748" s="71">
        <f t="shared" si="443"/>
        <v>698.52</v>
      </c>
      <c r="M748" s="71">
        <f t="shared" si="443"/>
        <v>698.52</v>
      </c>
      <c r="N748" s="71">
        <f t="shared" si="443"/>
        <v>698.52</v>
      </c>
      <c r="O748" s="71">
        <f t="shared" si="443"/>
        <v>698.52</v>
      </c>
      <c r="P748" s="71">
        <f t="shared" si="443"/>
        <v>698.52</v>
      </c>
      <c r="Q748" s="71">
        <f t="shared" si="443"/>
        <v>698.52</v>
      </c>
      <c r="R748" s="71">
        <f t="shared" si="443"/>
        <v>698.52</v>
      </c>
      <c r="S748" s="71">
        <f t="shared" si="443"/>
        <v>698.52</v>
      </c>
      <c r="T748" s="71">
        <f t="shared" si="443"/>
        <v>698.52</v>
      </c>
      <c r="U748" s="71">
        <f t="shared" si="443"/>
        <v>698.52</v>
      </c>
      <c r="V748" s="71">
        <f t="shared" si="443"/>
        <v>698.52</v>
      </c>
      <c r="W748" s="71">
        <f t="shared" si="443"/>
        <v>698.52</v>
      </c>
      <c r="X748" s="71">
        <f t="shared" si="443"/>
        <v>698.52</v>
      </c>
      <c r="Y748" s="71">
        <f t="shared" si="443"/>
        <v>698.52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3">
        <f>B745</f>
        <v>4.8099999999999996</v>
      </c>
      <c r="C749" s="73">
        <f t="shared" si="443"/>
        <v>4.8099999999999996</v>
      </c>
      <c r="D749" s="73">
        <f t="shared" si="443"/>
        <v>4.8099999999999996</v>
      </c>
      <c r="E749" s="73">
        <f t="shared" si="443"/>
        <v>4.8099999999999996</v>
      </c>
      <c r="F749" s="73">
        <f t="shared" si="443"/>
        <v>4.8099999999999996</v>
      </c>
      <c r="G749" s="73">
        <f t="shared" si="443"/>
        <v>4.8099999999999996</v>
      </c>
      <c r="H749" s="73">
        <f t="shared" si="443"/>
        <v>4.8099999999999996</v>
      </c>
      <c r="I749" s="73">
        <f t="shared" si="443"/>
        <v>4.8099999999999996</v>
      </c>
      <c r="J749" s="73">
        <f t="shared" si="443"/>
        <v>4.8099999999999996</v>
      </c>
      <c r="K749" s="73">
        <f t="shared" si="443"/>
        <v>4.8099999999999996</v>
      </c>
      <c r="L749" s="73">
        <f t="shared" si="443"/>
        <v>4.8099999999999996</v>
      </c>
      <c r="M749" s="73">
        <f t="shared" si="443"/>
        <v>4.8099999999999996</v>
      </c>
      <c r="N749" s="73">
        <f t="shared" si="443"/>
        <v>4.8099999999999996</v>
      </c>
      <c r="O749" s="73">
        <f t="shared" si="443"/>
        <v>4.8099999999999996</v>
      </c>
      <c r="P749" s="73">
        <f t="shared" si="443"/>
        <v>4.8099999999999996</v>
      </c>
      <c r="Q749" s="73">
        <f t="shared" si="443"/>
        <v>4.8099999999999996</v>
      </c>
      <c r="R749" s="73">
        <f t="shared" si="443"/>
        <v>4.8099999999999996</v>
      </c>
      <c r="S749" s="73">
        <f t="shared" si="443"/>
        <v>4.8099999999999996</v>
      </c>
      <c r="T749" s="73">
        <f t="shared" si="443"/>
        <v>4.8099999999999996</v>
      </c>
      <c r="U749" s="73">
        <f t="shared" si="443"/>
        <v>4.8099999999999996</v>
      </c>
      <c r="V749" s="73">
        <f t="shared" si="443"/>
        <v>4.8099999999999996</v>
      </c>
      <c r="W749" s="73">
        <f t="shared" si="443"/>
        <v>4.8099999999999996</v>
      </c>
      <c r="X749" s="73">
        <f t="shared" si="443"/>
        <v>4.8099999999999996</v>
      </c>
      <c r="Y749" s="73">
        <f t="shared" si="443"/>
        <v>4.8099999999999996</v>
      </c>
      <c r="Z749" s="50"/>
      <c r="AA749" s="50"/>
    </row>
    <row r="750" spans="1:27" s="10" customFormat="1" ht="25.5" customHeight="1" x14ac:dyDescent="0.2">
      <c r="A750" s="32">
        <v>28</v>
      </c>
      <c r="B750" s="70">
        <f>SUM(B751:B753)</f>
        <v>2470.52</v>
      </c>
      <c r="C750" s="70">
        <f t="shared" ref="C750:Y750" si="444">SUM(C751:C753)</f>
        <v>2480.21</v>
      </c>
      <c r="D750" s="70">
        <f t="shared" si="444"/>
        <v>2441.65</v>
      </c>
      <c r="E750" s="70">
        <f t="shared" si="444"/>
        <v>2471.4699999999998</v>
      </c>
      <c r="F750" s="70">
        <f t="shared" si="444"/>
        <v>2481.46</v>
      </c>
      <c r="G750" s="70">
        <f t="shared" si="444"/>
        <v>2535.6799999999998</v>
      </c>
      <c r="H750" s="70">
        <f t="shared" si="444"/>
        <v>2547.1299999999997</v>
      </c>
      <c r="I750" s="70">
        <f t="shared" si="444"/>
        <v>2543.6799999999998</v>
      </c>
      <c r="J750" s="70">
        <f t="shared" si="444"/>
        <v>2547.08</v>
      </c>
      <c r="K750" s="70">
        <f t="shared" si="444"/>
        <v>2530.36</v>
      </c>
      <c r="L750" s="70">
        <f t="shared" si="444"/>
        <v>2495.5</v>
      </c>
      <c r="M750" s="70">
        <f t="shared" si="444"/>
        <v>2503.25</v>
      </c>
      <c r="N750" s="70">
        <f t="shared" si="444"/>
        <v>2501.25</v>
      </c>
      <c r="O750" s="70">
        <f t="shared" si="444"/>
        <v>2510.64</v>
      </c>
      <c r="P750" s="70">
        <f t="shared" si="444"/>
        <v>2526.06</v>
      </c>
      <c r="Q750" s="70">
        <f t="shared" si="444"/>
        <v>2589.0899999999997</v>
      </c>
      <c r="R750" s="70">
        <f t="shared" si="444"/>
        <v>2593.2800000000002</v>
      </c>
      <c r="S750" s="70">
        <f t="shared" si="444"/>
        <v>2591.4900000000002</v>
      </c>
      <c r="T750" s="70">
        <f t="shared" si="444"/>
        <v>2546.3799999999997</v>
      </c>
      <c r="U750" s="70">
        <f t="shared" si="444"/>
        <v>2485.5499999999997</v>
      </c>
      <c r="V750" s="70">
        <f t="shared" si="444"/>
        <v>2489.61</v>
      </c>
      <c r="W750" s="70">
        <f t="shared" si="444"/>
        <v>2535.4699999999998</v>
      </c>
      <c r="X750" s="70">
        <f t="shared" si="444"/>
        <v>2497.7800000000002</v>
      </c>
      <c r="Y750" s="70">
        <f t="shared" si="444"/>
        <v>2462.1699999999996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2">
        <f t="shared" ref="B751:Y751" si="445">B617</f>
        <v>1767.19</v>
      </c>
      <c r="C751" s="72">
        <f t="shared" si="445"/>
        <v>1776.88</v>
      </c>
      <c r="D751" s="72">
        <f t="shared" si="445"/>
        <v>1738.32</v>
      </c>
      <c r="E751" s="72">
        <f t="shared" si="445"/>
        <v>1768.14</v>
      </c>
      <c r="F751" s="72">
        <f t="shared" si="445"/>
        <v>1778.13</v>
      </c>
      <c r="G751" s="72">
        <f t="shared" si="445"/>
        <v>1832.35</v>
      </c>
      <c r="H751" s="72">
        <f t="shared" si="445"/>
        <v>1843.8</v>
      </c>
      <c r="I751" s="72">
        <f t="shared" si="445"/>
        <v>1840.35</v>
      </c>
      <c r="J751" s="72">
        <f t="shared" si="445"/>
        <v>1843.75</v>
      </c>
      <c r="K751" s="72">
        <f t="shared" si="445"/>
        <v>1827.03</v>
      </c>
      <c r="L751" s="72">
        <f t="shared" si="445"/>
        <v>1792.17</v>
      </c>
      <c r="M751" s="72">
        <f t="shared" si="445"/>
        <v>1799.92</v>
      </c>
      <c r="N751" s="72">
        <f t="shared" si="445"/>
        <v>1797.92</v>
      </c>
      <c r="O751" s="72">
        <f t="shared" si="445"/>
        <v>1807.31</v>
      </c>
      <c r="P751" s="72">
        <f t="shared" si="445"/>
        <v>1822.73</v>
      </c>
      <c r="Q751" s="72">
        <f t="shared" si="445"/>
        <v>1885.76</v>
      </c>
      <c r="R751" s="72">
        <f t="shared" si="445"/>
        <v>1889.95</v>
      </c>
      <c r="S751" s="72">
        <f t="shared" si="445"/>
        <v>1888.16</v>
      </c>
      <c r="T751" s="72">
        <f t="shared" si="445"/>
        <v>1843.05</v>
      </c>
      <c r="U751" s="72">
        <f t="shared" si="445"/>
        <v>1782.22</v>
      </c>
      <c r="V751" s="72">
        <f t="shared" si="445"/>
        <v>1786.28</v>
      </c>
      <c r="W751" s="72">
        <f t="shared" si="445"/>
        <v>1832.14</v>
      </c>
      <c r="X751" s="72">
        <f t="shared" si="445"/>
        <v>1794.45</v>
      </c>
      <c r="Y751" s="72">
        <f t="shared" si="445"/>
        <v>1758.84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1">
        <f>B748</f>
        <v>698.52</v>
      </c>
      <c r="C752" s="71">
        <f t="shared" ref="C752:Y753" si="446">C748</f>
        <v>698.52</v>
      </c>
      <c r="D752" s="71">
        <f t="shared" si="446"/>
        <v>698.52</v>
      </c>
      <c r="E752" s="71">
        <f t="shared" si="446"/>
        <v>698.52</v>
      </c>
      <c r="F752" s="71">
        <f t="shared" si="446"/>
        <v>698.52</v>
      </c>
      <c r="G752" s="71">
        <f t="shared" si="446"/>
        <v>698.52</v>
      </c>
      <c r="H752" s="71">
        <f t="shared" si="446"/>
        <v>698.52</v>
      </c>
      <c r="I752" s="71">
        <f t="shared" si="446"/>
        <v>698.52</v>
      </c>
      <c r="J752" s="71">
        <f t="shared" si="446"/>
        <v>698.52</v>
      </c>
      <c r="K752" s="71">
        <f t="shared" si="446"/>
        <v>698.52</v>
      </c>
      <c r="L752" s="71">
        <f t="shared" si="446"/>
        <v>698.52</v>
      </c>
      <c r="M752" s="71">
        <f t="shared" si="446"/>
        <v>698.52</v>
      </c>
      <c r="N752" s="71">
        <f t="shared" si="446"/>
        <v>698.52</v>
      </c>
      <c r="O752" s="71">
        <f t="shared" si="446"/>
        <v>698.52</v>
      </c>
      <c r="P752" s="71">
        <f t="shared" si="446"/>
        <v>698.52</v>
      </c>
      <c r="Q752" s="71">
        <f t="shared" si="446"/>
        <v>698.52</v>
      </c>
      <c r="R752" s="71">
        <f t="shared" si="446"/>
        <v>698.52</v>
      </c>
      <c r="S752" s="71">
        <f t="shared" si="446"/>
        <v>698.52</v>
      </c>
      <c r="T752" s="71">
        <f t="shared" si="446"/>
        <v>698.52</v>
      </c>
      <c r="U752" s="71">
        <f t="shared" si="446"/>
        <v>698.52</v>
      </c>
      <c r="V752" s="71">
        <f t="shared" si="446"/>
        <v>698.52</v>
      </c>
      <c r="W752" s="71">
        <f t="shared" si="446"/>
        <v>698.52</v>
      </c>
      <c r="X752" s="71">
        <f t="shared" si="446"/>
        <v>698.52</v>
      </c>
      <c r="Y752" s="71">
        <f t="shared" si="446"/>
        <v>698.52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3">
        <f>B749</f>
        <v>4.8099999999999996</v>
      </c>
      <c r="C753" s="73">
        <f t="shared" si="446"/>
        <v>4.8099999999999996</v>
      </c>
      <c r="D753" s="73">
        <f t="shared" si="446"/>
        <v>4.8099999999999996</v>
      </c>
      <c r="E753" s="73">
        <f t="shared" si="446"/>
        <v>4.8099999999999996</v>
      </c>
      <c r="F753" s="73">
        <f t="shared" si="446"/>
        <v>4.8099999999999996</v>
      </c>
      <c r="G753" s="73">
        <f t="shared" si="446"/>
        <v>4.8099999999999996</v>
      </c>
      <c r="H753" s="73">
        <f t="shared" si="446"/>
        <v>4.8099999999999996</v>
      </c>
      <c r="I753" s="73">
        <f t="shared" si="446"/>
        <v>4.8099999999999996</v>
      </c>
      <c r="J753" s="73">
        <f t="shared" si="446"/>
        <v>4.8099999999999996</v>
      </c>
      <c r="K753" s="73">
        <f t="shared" si="446"/>
        <v>4.8099999999999996</v>
      </c>
      <c r="L753" s="73">
        <f t="shared" si="446"/>
        <v>4.8099999999999996</v>
      </c>
      <c r="M753" s="73">
        <f t="shared" si="446"/>
        <v>4.8099999999999996</v>
      </c>
      <c r="N753" s="73">
        <f t="shared" si="446"/>
        <v>4.8099999999999996</v>
      </c>
      <c r="O753" s="73">
        <f t="shared" si="446"/>
        <v>4.8099999999999996</v>
      </c>
      <c r="P753" s="73">
        <f t="shared" si="446"/>
        <v>4.8099999999999996</v>
      </c>
      <c r="Q753" s="73">
        <f t="shared" si="446"/>
        <v>4.8099999999999996</v>
      </c>
      <c r="R753" s="73">
        <f t="shared" si="446"/>
        <v>4.8099999999999996</v>
      </c>
      <c r="S753" s="73">
        <f t="shared" si="446"/>
        <v>4.8099999999999996</v>
      </c>
      <c r="T753" s="73">
        <f t="shared" si="446"/>
        <v>4.8099999999999996</v>
      </c>
      <c r="U753" s="73">
        <f t="shared" si="446"/>
        <v>4.8099999999999996</v>
      </c>
      <c r="V753" s="73">
        <f t="shared" si="446"/>
        <v>4.8099999999999996</v>
      </c>
      <c r="W753" s="73">
        <f t="shared" si="446"/>
        <v>4.8099999999999996</v>
      </c>
      <c r="X753" s="73">
        <f t="shared" si="446"/>
        <v>4.8099999999999996</v>
      </c>
      <c r="Y753" s="73">
        <f t="shared" si="446"/>
        <v>4.8099999999999996</v>
      </c>
      <c r="Z753" s="50"/>
      <c r="AA753" s="50"/>
    </row>
    <row r="754" spans="1:27" s="10" customFormat="1" ht="25.5" customHeight="1" x14ac:dyDescent="0.2">
      <c r="A754" s="32">
        <v>29</v>
      </c>
      <c r="B754" s="70">
        <f>SUM(B755:B757)</f>
        <v>2464.3399999999997</v>
      </c>
      <c r="C754" s="70">
        <f t="shared" ref="C754:Y754" si="447">SUM(C755:C757)</f>
        <v>2414.2400000000002</v>
      </c>
      <c r="D754" s="70">
        <f t="shared" si="447"/>
        <v>2394.5</v>
      </c>
      <c r="E754" s="70">
        <f t="shared" si="447"/>
        <v>2468.08</v>
      </c>
      <c r="F754" s="70">
        <f t="shared" si="447"/>
        <v>2652.45</v>
      </c>
      <c r="G754" s="70">
        <f t="shared" si="447"/>
        <v>2700.46</v>
      </c>
      <c r="H754" s="70">
        <f t="shared" si="447"/>
        <v>2742.58</v>
      </c>
      <c r="I754" s="70">
        <f t="shared" si="447"/>
        <v>2747.4199999999996</v>
      </c>
      <c r="J754" s="70">
        <f t="shared" si="447"/>
        <v>2801.27</v>
      </c>
      <c r="K754" s="70">
        <f t="shared" si="447"/>
        <v>2790.94</v>
      </c>
      <c r="L754" s="70">
        <f t="shared" si="447"/>
        <v>2763.59</v>
      </c>
      <c r="M754" s="70">
        <f t="shared" si="447"/>
        <v>2751.7999999999997</v>
      </c>
      <c r="N754" s="70">
        <f t="shared" si="447"/>
        <v>2765.56</v>
      </c>
      <c r="O754" s="70">
        <f t="shared" si="447"/>
        <v>2776.84</v>
      </c>
      <c r="P754" s="70">
        <f t="shared" si="447"/>
        <v>2789.22</v>
      </c>
      <c r="Q754" s="70">
        <f t="shared" si="447"/>
        <v>2932.99</v>
      </c>
      <c r="R754" s="70">
        <f t="shared" si="447"/>
        <v>2861.0699999999997</v>
      </c>
      <c r="S754" s="70">
        <f t="shared" si="447"/>
        <v>2861.54</v>
      </c>
      <c r="T754" s="70">
        <f t="shared" si="447"/>
        <v>2822.97</v>
      </c>
      <c r="U754" s="70">
        <f t="shared" si="447"/>
        <v>2735.85</v>
      </c>
      <c r="V754" s="70">
        <f t="shared" si="447"/>
        <v>2650.54</v>
      </c>
      <c r="W754" s="70">
        <f t="shared" si="447"/>
        <v>2580.86</v>
      </c>
      <c r="X754" s="70">
        <f t="shared" si="447"/>
        <v>2516.71</v>
      </c>
      <c r="Y754" s="70">
        <f t="shared" si="447"/>
        <v>2392.2999999999997</v>
      </c>
      <c r="Z754" s="51"/>
      <c r="AA754" s="51"/>
    </row>
    <row r="755" spans="1:27" s="13" customFormat="1" ht="25.5" customHeight="1" outlineLevel="1" x14ac:dyDescent="0.2">
      <c r="A755" s="48" t="s">
        <v>31</v>
      </c>
      <c r="B755" s="72">
        <f t="shared" ref="B755:Y755" si="448">B622</f>
        <v>1761.01</v>
      </c>
      <c r="C755" s="72">
        <f t="shared" si="448"/>
        <v>1710.91</v>
      </c>
      <c r="D755" s="72">
        <f t="shared" si="448"/>
        <v>1691.17</v>
      </c>
      <c r="E755" s="72">
        <f t="shared" si="448"/>
        <v>1764.75</v>
      </c>
      <c r="F755" s="72">
        <f t="shared" si="448"/>
        <v>1949.12</v>
      </c>
      <c r="G755" s="72">
        <f t="shared" si="448"/>
        <v>1997.13</v>
      </c>
      <c r="H755" s="72">
        <f t="shared" si="448"/>
        <v>2039.25</v>
      </c>
      <c r="I755" s="72">
        <f t="shared" si="448"/>
        <v>2044.09</v>
      </c>
      <c r="J755" s="72">
        <f t="shared" si="448"/>
        <v>2097.94</v>
      </c>
      <c r="K755" s="72">
        <f t="shared" si="448"/>
        <v>2087.61</v>
      </c>
      <c r="L755" s="72">
        <f t="shared" si="448"/>
        <v>2060.2600000000002</v>
      </c>
      <c r="M755" s="72">
        <f t="shared" si="448"/>
        <v>2048.4699999999998</v>
      </c>
      <c r="N755" s="72">
        <f t="shared" si="448"/>
        <v>2062.23</v>
      </c>
      <c r="O755" s="72">
        <f t="shared" si="448"/>
        <v>2073.5100000000002</v>
      </c>
      <c r="P755" s="72">
        <f t="shared" si="448"/>
        <v>2085.89</v>
      </c>
      <c r="Q755" s="72">
        <f t="shared" si="448"/>
        <v>2229.66</v>
      </c>
      <c r="R755" s="72">
        <f t="shared" si="448"/>
        <v>2157.7399999999998</v>
      </c>
      <c r="S755" s="72">
        <f t="shared" si="448"/>
        <v>2158.21</v>
      </c>
      <c r="T755" s="72">
        <f t="shared" si="448"/>
        <v>2119.64</v>
      </c>
      <c r="U755" s="72">
        <f t="shared" si="448"/>
        <v>2032.52</v>
      </c>
      <c r="V755" s="72">
        <f t="shared" si="448"/>
        <v>1947.21</v>
      </c>
      <c r="W755" s="72">
        <f t="shared" si="448"/>
        <v>1877.53</v>
      </c>
      <c r="X755" s="72">
        <f t="shared" si="448"/>
        <v>1813.38</v>
      </c>
      <c r="Y755" s="72">
        <f t="shared" si="448"/>
        <v>1688.97</v>
      </c>
      <c r="Z755" s="50"/>
      <c r="AA755" s="50"/>
    </row>
    <row r="756" spans="1:27" s="13" customFormat="1" ht="25.5" customHeight="1" outlineLevel="1" x14ac:dyDescent="0.25">
      <c r="A756" s="48" t="s">
        <v>32</v>
      </c>
      <c r="B756" s="71">
        <f>B752</f>
        <v>698.52</v>
      </c>
      <c r="C756" s="71">
        <f t="shared" ref="C756:Y757" si="449">C752</f>
        <v>698.52</v>
      </c>
      <c r="D756" s="71">
        <f t="shared" si="449"/>
        <v>698.52</v>
      </c>
      <c r="E756" s="71">
        <f t="shared" si="449"/>
        <v>698.52</v>
      </c>
      <c r="F756" s="71">
        <f t="shared" si="449"/>
        <v>698.52</v>
      </c>
      <c r="G756" s="71">
        <f t="shared" si="449"/>
        <v>698.52</v>
      </c>
      <c r="H756" s="71">
        <f t="shared" si="449"/>
        <v>698.52</v>
      </c>
      <c r="I756" s="71">
        <f t="shared" si="449"/>
        <v>698.52</v>
      </c>
      <c r="J756" s="71">
        <f t="shared" si="449"/>
        <v>698.52</v>
      </c>
      <c r="K756" s="71">
        <f t="shared" si="449"/>
        <v>698.52</v>
      </c>
      <c r="L756" s="71">
        <f t="shared" si="449"/>
        <v>698.52</v>
      </c>
      <c r="M756" s="71">
        <f t="shared" si="449"/>
        <v>698.52</v>
      </c>
      <c r="N756" s="71">
        <f t="shared" si="449"/>
        <v>698.52</v>
      </c>
      <c r="O756" s="71">
        <f t="shared" si="449"/>
        <v>698.52</v>
      </c>
      <c r="P756" s="71">
        <f t="shared" si="449"/>
        <v>698.52</v>
      </c>
      <c r="Q756" s="71">
        <f t="shared" si="449"/>
        <v>698.52</v>
      </c>
      <c r="R756" s="71">
        <f t="shared" si="449"/>
        <v>698.52</v>
      </c>
      <c r="S756" s="71">
        <f t="shared" si="449"/>
        <v>698.52</v>
      </c>
      <c r="T756" s="71">
        <f t="shared" si="449"/>
        <v>698.52</v>
      </c>
      <c r="U756" s="71">
        <f t="shared" si="449"/>
        <v>698.52</v>
      </c>
      <c r="V756" s="71">
        <f t="shared" si="449"/>
        <v>698.52</v>
      </c>
      <c r="W756" s="71">
        <f t="shared" si="449"/>
        <v>698.52</v>
      </c>
      <c r="X756" s="71">
        <f t="shared" si="449"/>
        <v>698.52</v>
      </c>
      <c r="Y756" s="71">
        <f t="shared" si="449"/>
        <v>698.52</v>
      </c>
      <c r="Z756" s="50"/>
      <c r="AA756" s="50"/>
    </row>
    <row r="757" spans="1:27" s="13" customFormat="1" ht="33" customHeight="1" outlineLevel="1" x14ac:dyDescent="0.2">
      <c r="A757" s="48" t="s">
        <v>33</v>
      </c>
      <c r="B757" s="73">
        <f>B753</f>
        <v>4.8099999999999996</v>
      </c>
      <c r="C757" s="73">
        <f t="shared" si="449"/>
        <v>4.8099999999999996</v>
      </c>
      <c r="D757" s="73">
        <f t="shared" si="449"/>
        <v>4.8099999999999996</v>
      </c>
      <c r="E757" s="73">
        <f t="shared" si="449"/>
        <v>4.8099999999999996</v>
      </c>
      <c r="F757" s="73">
        <f t="shared" si="449"/>
        <v>4.8099999999999996</v>
      </c>
      <c r="G757" s="73">
        <f t="shared" si="449"/>
        <v>4.8099999999999996</v>
      </c>
      <c r="H757" s="73">
        <f t="shared" si="449"/>
        <v>4.8099999999999996</v>
      </c>
      <c r="I757" s="73">
        <f t="shared" si="449"/>
        <v>4.8099999999999996</v>
      </c>
      <c r="J757" s="73">
        <f t="shared" si="449"/>
        <v>4.8099999999999996</v>
      </c>
      <c r="K757" s="73">
        <f t="shared" si="449"/>
        <v>4.8099999999999996</v>
      </c>
      <c r="L757" s="73">
        <f t="shared" si="449"/>
        <v>4.8099999999999996</v>
      </c>
      <c r="M757" s="73">
        <f t="shared" si="449"/>
        <v>4.8099999999999996</v>
      </c>
      <c r="N757" s="73">
        <f t="shared" si="449"/>
        <v>4.8099999999999996</v>
      </c>
      <c r="O757" s="73">
        <f t="shared" si="449"/>
        <v>4.8099999999999996</v>
      </c>
      <c r="P757" s="73">
        <f t="shared" si="449"/>
        <v>4.8099999999999996</v>
      </c>
      <c r="Q757" s="73">
        <f t="shared" si="449"/>
        <v>4.8099999999999996</v>
      </c>
      <c r="R757" s="73">
        <f t="shared" si="449"/>
        <v>4.8099999999999996</v>
      </c>
      <c r="S757" s="73">
        <f t="shared" si="449"/>
        <v>4.8099999999999996</v>
      </c>
      <c r="T757" s="73">
        <f t="shared" si="449"/>
        <v>4.8099999999999996</v>
      </c>
      <c r="U757" s="73">
        <f t="shared" si="449"/>
        <v>4.8099999999999996</v>
      </c>
      <c r="V757" s="73">
        <f t="shared" si="449"/>
        <v>4.8099999999999996</v>
      </c>
      <c r="W757" s="73">
        <f t="shared" si="449"/>
        <v>4.8099999999999996</v>
      </c>
      <c r="X757" s="73">
        <f t="shared" si="449"/>
        <v>4.8099999999999996</v>
      </c>
      <c r="Y757" s="73">
        <f t="shared" si="449"/>
        <v>4.8099999999999996</v>
      </c>
      <c r="Z757" s="50"/>
      <c r="AA757" s="50"/>
    </row>
    <row r="758" spans="1:27" s="10" customFormat="1" ht="25.5" customHeight="1" x14ac:dyDescent="0.2">
      <c r="A758" s="32">
        <v>30</v>
      </c>
      <c r="B758" s="70">
        <f>SUM(B759:B761)</f>
        <v>2520.15</v>
      </c>
      <c r="C758" s="70">
        <f t="shared" ref="C758:Y758" si="450">SUM(C759:C761)</f>
        <v>2423.35</v>
      </c>
      <c r="D758" s="70">
        <f t="shared" si="450"/>
        <v>2358.37</v>
      </c>
      <c r="E758" s="70">
        <f t="shared" si="450"/>
        <v>2320.89</v>
      </c>
      <c r="F758" s="70">
        <f t="shared" si="450"/>
        <v>2361.6999999999998</v>
      </c>
      <c r="G758" s="70">
        <f t="shared" si="450"/>
        <v>2509.7999999999997</v>
      </c>
      <c r="H758" s="70">
        <f t="shared" si="450"/>
        <v>2552.3799999999997</v>
      </c>
      <c r="I758" s="70">
        <f t="shared" si="450"/>
        <v>2612.11</v>
      </c>
      <c r="J758" s="70">
        <f t="shared" si="450"/>
        <v>2703.47</v>
      </c>
      <c r="K758" s="70">
        <f t="shared" si="450"/>
        <v>2705.73</v>
      </c>
      <c r="L758" s="70">
        <f t="shared" si="450"/>
        <v>2680.23</v>
      </c>
      <c r="M758" s="70">
        <f t="shared" si="450"/>
        <v>2686.61</v>
      </c>
      <c r="N758" s="70">
        <f t="shared" si="450"/>
        <v>2690.18</v>
      </c>
      <c r="O758" s="70">
        <f t="shared" si="450"/>
        <v>2695.52</v>
      </c>
      <c r="P758" s="70">
        <f t="shared" si="450"/>
        <v>2712.32</v>
      </c>
      <c r="Q758" s="70">
        <f t="shared" si="450"/>
        <v>2733.9900000000002</v>
      </c>
      <c r="R758" s="70">
        <f t="shared" si="450"/>
        <v>2762.5099999999998</v>
      </c>
      <c r="S758" s="70">
        <f t="shared" si="450"/>
        <v>2749.75</v>
      </c>
      <c r="T758" s="70">
        <f t="shared" si="450"/>
        <v>2696.78</v>
      </c>
      <c r="U758" s="70">
        <f t="shared" si="450"/>
        <v>2575.4</v>
      </c>
      <c r="V758" s="70">
        <f t="shared" si="450"/>
        <v>2568.96</v>
      </c>
      <c r="W758" s="70">
        <f t="shared" si="450"/>
        <v>2619.7400000000002</v>
      </c>
      <c r="X758" s="70">
        <f t="shared" si="450"/>
        <v>2551.2599999999998</v>
      </c>
      <c r="Y758" s="70">
        <f t="shared" si="450"/>
        <v>2352.69</v>
      </c>
      <c r="Z758" s="51"/>
      <c r="AA758" s="51"/>
    </row>
    <row r="759" spans="1:27" s="13" customFormat="1" ht="25.5" customHeight="1" outlineLevel="1" x14ac:dyDescent="0.2">
      <c r="A759" s="48" t="s">
        <v>31</v>
      </c>
      <c r="B759" s="72">
        <f t="shared" ref="B759:Y759" si="451">B627</f>
        <v>1816.82</v>
      </c>
      <c r="C759" s="72">
        <f t="shared" si="451"/>
        <v>1720.02</v>
      </c>
      <c r="D759" s="72">
        <f t="shared" si="451"/>
        <v>1655.04</v>
      </c>
      <c r="E759" s="72">
        <f t="shared" si="451"/>
        <v>1617.56</v>
      </c>
      <c r="F759" s="72">
        <f t="shared" si="451"/>
        <v>1658.37</v>
      </c>
      <c r="G759" s="72">
        <f t="shared" si="451"/>
        <v>1806.47</v>
      </c>
      <c r="H759" s="72">
        <f t="shared" si="451"/>
        <v>1849.05</v>
      </c>
      <c r="I759" s="72">
        <f t="shared" si="451"/>
        <v>1908.78</v>
      </c>
      <c r="J759" s="72">
        <f t="shared" si="451"/>
        <v>2000.14</v>
      </c>
      <c r="K759" s="72">
        <f t="shared" si="451"/>
        <v>2002.4</v>
      </c>
      <c r="L759" s="72">
        <f t="shared" si="451"/>
        <v>1976.9</v>
      </c>
      <c r="M759" s="72">
        <f t="shared" si="451"/>
        <v>1983.28</v>
      </c>
      <c r="N759" s="72">
        <f t="shared" si="451"/>
        <v>1986.85</v>
      </c>
      <c r="O759" s="72">
        <f t="shared" si="451"/>
        <v>1992.19</v>
      </c>
      <c r="P759" s="72">
        <f t="shared" si="451"/>
        <v>2008.99</v>
      </c>
      <c r="Q759" s="72">
        <f t="shared" si="451"/>
        <v>2030.66</v>
      </c>
      <c r="R759" s="72">
        <f t="shared" si="451"/>
        <v>2059.1799999999998</v>
      </c>
      <c r="S759" s="72">
        <f t="shared" si="451"/>
        <v>2046.42</v>
      </c>
      <c r="T759" s="72">
        <f t="shared" si="451"/>
        <v>1993.45</v>
      </c>
      <c r="U759" s="72">
        <f t="shared" si="451"/>
        <v>1872.07</v>
      </c>
      <c r="V759" s="72">
        <f t="shared" si="451"/>
        <v>1865.63</v>
      </c>
      <c r="W759" s="72">
        <f t="shared" si="451"/>
        <v>1916.41</v>
      </c>
      <c r="X759" s="72">
        <f t="shared" si="451"/>
        <v>1847.93</v>
      </c>
      <c r="Y759" s="72">
        <f t="shared" si="451"/>
        <v>1649.36</v>
      </c>
      <c r="Z759" s="50"/>
      <c r="AA759" s="50"/>
    </row>
    <row r="760" spans="1:27" s="13" customFormat="1" ht="25.5" customHeight="1" outlineLevel="1" x14ac:dyDescent="0.25">
      <c r="A760" s="48" t="s">
        <v>32</v>
      </c>
      <c r="B760" s="71">
        <f>B756</f>
        <v>698.52</v>
      </c>
      <c r="C760" s="71">
        <f t="shared" ref="C760:Y761" si="452">C756</f>
        <v>698.52</v>
      </c>
      <c r="D760" s="71">
        <f t="shared" si="452"/>
        <v>698.52</v>
      </c>
      <c r="E760" s="71">
        <f t="shared" si="452"/>
        <v>698.52</v>
      </c>
      <c r="F760" s="71">
        <f t="shared" si="452"/>
        <v>698.52</v>
      </c>
      <c r="G760" s="71">
        <f t="shared" si="452"/>
        <v>698.52</v>
      </c>
      <c r="H760" s="71">
        <f t="shared" si="452"/>
        <v>698.52</v>
      </c>
      <c r="I760" s="71">
        <f t="shared" si="452"/>
        <v>698.52</v>
      </c>
      <c r="J760" s="71">
        <f t="shared" si="452"/>
        <v>698.52</v>
      </c>
      <c r="K760" s="71">
        <f t="shared" si="452"/>
        <v>698.52</v>
      </c>
      <c r="L760" s="71">
        <f t="shared" si="452"/>
        <v>698.52</v>
      </c>
      <c r="M760" s="71">
        <f t="shared" si="452"/>
        <v>698.52</v>
      </c>
      <c r="N760" s="71">
        <f t="shared" si="452"/>
        <v>698.52</v>
      </c>
      <c r="O760" s="71">
        <f t="shared" si="452"/>
        <v>698.52</v>
      </c>
      <c r="P760" s="71">
        <f t="shared" si="452"/>
        <v>698.52</v>
      </c>
      <c r="Q760" s="71">
        <f t="shared" si="452"/>
        <v>698.52</v>
      </c>
      <c r="R760" s="71">
        <f t="shared" si="452"/>
        <v>698.52</v>
      </c>
      <c r="S760" s="71">
        <f t="shared" si="452"/>
        <v>698.52</v>
      </c>
      <c r="T760" s="71">
        <f t="shared" si="452"/>
        <v>698.52</v>
      </c>
      <c r="U760" s="71">
        <f t="shared" si="452"/>
        <v>698.52</v>
      </c>
      <c r="V760" s="71">
        <f t="shared" si="452"/>
        <v>698.52</v>
      </c>
      <c r="W760" s="71">
        <f t="shared" si="452"/>
        <v>698.52</v>
      </c>
      <c r="X760" s="71">
        <f t="shared" si="452"/>
        <v>698.52</v>
      </c>
      <c r="Y760" s="71">
        <f t="shared" si="452"/>
        <v>698.52</v>
      </c>
      <c r="Z760" s="50"/>
      <c r="AA760" s="50"/>
    </row>
    <row r="761" spans="1:27" s="13" customFormat="1" ht="32.25" customHeight="1" outlineLevel="1" x14ac:dyDescent="0.2">
      <c r="A761" s="48" t="s">
        <v>33</v>
      </c>
      <c r="B761" s="73">
        <f>B757</f>
        <v>4.8099999999999996</v>
      </c>
      <c r="C761" s="73">
        <f t="shared" si="452"/>
        <v>4.8099999999999996</v>
      </c>
      <c r="D761" s="73">
        <f t="shared" si="452"/>
        <v>4.8099999999999996</v>
      </c>
      <c r="E761" s="73">
        <f t="shared" si="452"/>
        <v>4.8099999999999996</v>
      </c>
      <c r="F761" s="73">
        <f t="shared" si="452"/>
        <v>4.8099999999999996</v>
      </c>
      <c r="G761" s="73">
        <f t="shared" si="452"/>
        <v>4.8099999999999996</v>
      </c>
      <c r="H761" s="73">
        <f t="shared" si="452"/>
        <v>4.8099999999999996</v>
      </c>
      <c r="I761" s="73">
        <f t="shared" si="452"/>
        <v>4.8099999999999996</v>
      </c>
      <c r="J761" s="73">
        <f t="shared" si="452"/>
        <v>4.8099999999999996</v>
      </c>
      <c r="K761" s="73">
        <f t="shared" si="452"/>
        <v>4.8099999999999996</v>
      </c>
      <c r="L761" s="73">
        <f t="shared" si="452"/>
        <v>4.8099999999999996</v>
      </c>
      <c r="M761" s="73">
        <f t="shared" si="452"/>
        <v>4.8099999999999996</v>
      </c>
      <c r="N761" s="73">
        <f t="shared" si="452"/>
        <v>4.8099999999999996</v>
      </c>
      <c r="O761" s="73">
        <f t="shared" si="452"/>
        <v>4.8099999999999996</v>
      </c>
      <c r="P761" s="73">
        <f t="shared" si="452"/>
        <v>4.8099999999999996</v>
      </c>
      <c r="Q761" s="73">
        <f t="shared" si="452"/>
        <v>4.8099999999999996</v>
      </c>
      <c r="R761" s="73">
        <f t="shared" si="452"/>
        <v>4.8099999999999996</v>
      </c>
      <c r="S761" s="73">
        <f t="shared" si="452"/>
        <v>4.8099999999999996</v>
      </c>
      <c r="T761" s="73">
        <f t="shared" si="452"/>
        <v>4.8099999999999996</v>
      </c>
      <c r="U761" s="73">
        <f t="shared" si="452"/>
        <v>4.8099999999999996</v>
      </c>
      <c r="V761" s="73">
        <f t="shared" si="452"/>
        <v>4.8099999999999996</v>
      </c>
      <c r="W761" s="73">
        <f t="shared" si="452"/>
        <v>4.8099999999999996</v>
      </c>
      <c r="X761" s="73">
        <f t="shared" si="452"/>
        <v>4.8099999999999996</v>
      </c>
      <c r="Y761" s="73">
        <f t="shared" si="452"/>
        <v>4.8099999999999996</v>
      </c>
      <c r="Z761" s="50"/>
      <c r="AA761" s="50"/>
    </row>
    <row r="762" spans="1:27" s="10" customFormat="1" ht="25.5" customHeight="1" x14ac:dyDescent="0.2">
      <c r="A762" s="32">
        <v>31</v>
      </c>
      <c r="B762" s="70">
        <f>SUM(B763:B765)</f>
        <v>2376.9299999999998</v>
      </c>
      <c r="C762" s="70">
        <f t="shared" ref="C762:Y762" si="453">SUM(C763:C765)</f>
        <v>2356.6299999999997</v>
      </c>
      <c r="D762" s="70">
        <f t="shared" si="453"/>
        <v>2266.7400000000002</v>
      </c>
      <c r="E762" s="70">
        <f t="shared" si="453"/>
        <v>2241.71</v>
      </c>
      <c r="F762" s="70">
        <f t="shared" si="453"/>
        <v>2278.15</v>
      </c>
      <c r="G762" s="70">
        <f t="shared" si="453"/>
        <v>2479.1799999999998</v>
      </c>
      <c r="H762" s="70">
        <f t="shared" si="453"/>
        <v>2540.2800000000002</v>
      </c>
      <c r="I762" s="70">
        <f t="shared" si="453"/>
        <v>2547.29</v>
      </c>
      <c r="J762" s="70">
        <f t="shared" si="453"/>
        <v>2538.7400000000002</v>
      </c>
      <c r="K762" s="70">
        <f t="shared" si="453"/>
        <v>2525.16</v>
      </c>
      <c r="L762" s="70">
        <f t="shared" si="453"/>
        <v>2498.33</v>
      </c>
      <c r="M762" s="70">
        <f t="shared" si="453"/>
        <v>2488.86</v>
      </c>
      <c r="N762" s="70">
        <f t="shared" si="453"/>
        <v>2486.58</v>
      </c>
      <c r="O762" s="70">
        <f t="shared" si="453"/>
        <v>2474.8200000000002</v>
      </c>
      <c r="P762" s="70">
        <f t="shared" si="453"/>
        <v>2510.6</v>
      </c>
      <c r="Q762" s="70">
        <f t="shared" si="453"/>
        <v>2565.1799999999998</v>
      </c>
      <c r="R762" s="70">
        <f t="shared" si="453"/>
        <v>2574.44</v>
      </c>
      <c r="S762" s="70">
        <f t="shared" si="453"/>
        <v>2570.46</v>
      </c>
      <c r="T762" s="70">
        <f t="shared" si="453"/>
        <v>2471.9699999999998</v>
      </c>
      <c r="U762" s="70">
        <f t="shared" si="453"/>
        <v>2360.56</v>
      </c>
      <c r="V762" s="70">
        <f t="shared" si="453"/>
        <v>2402.6299999999997</v>
      </c>
      <c r="W762" s="70">
        <f t="shared" si="453"/>
        <v>2521.2199999999998</v>
      </c>
      <c r="X762" s="70">
        <f t="shared" si="453"/>
        <v>2302.44</v>
      </c>
      <c r="Y762" s="70">
        <f t="shared" si="453"/>
        <v>2282.54</v>
      </c>
      <c r="Z762" s="51"/>
      <c r="AA762" s="51"/>
    </row>
    <row r="763" spans="1:27" s="13" customFormat="1" ht="25.5" customHeight="1" outlineLevel="1" x14ac:dyDescent="0.2">
      <c r="A763" s="48" t="s">
        <v>31</v>
      </c>
      <c r="B763" s="72">
        <f>B632</f>
        <v>1673.6</v>
      </c>
      <c r="C763" s="72">
        <f t="shared" ref="C763:Y763" si="454">C632</f>
        <v>1653.3</v>
      </c>
      <c r="D763" s="72">
        <f t="shared" si="454"/>
        <v>1563.41</v>
      </c>
      <c r="E763" s="72">
        <f t="shared" si="454"/>
        <v>1538.38</v>
      </c>
      <c r="F763" s="72">
        <f t="shared" si="454"/>
        <v>1574.82</v>
      </c>
      <c r="G763" s="72">
        <f t="shared" si="454"/>
        <v>1775.85</v>
      </c>
      <c r="H763" s="72">
        <f t="shared" si="454"/>
        <v>1836.95</v>
      </c>
      <c r="I763" s="72">
        <f t="shared" si="454"/>
        <v>1843.96</v>
      </c>
      <c r="J763" s="72">
        <f t="shared" si="454"/>
        <v>1835.41</v>
      </c>
      <c r="K763" s="72">
        <f t="shared" si="454"/>
        <v>1821.83</v>
      </c>
      <c r="L763" s="72">
        <f t="shared" si="454"/>
        <v>1795</v>
      </c>
      <c r="M763" s="72">
        <f t="shared" si="454"/>
        <v>1785.53</v>
      </c>
      <c r="N763" s="72">
        <f t="shared" si="454"/>
        <v>1783.25</v>
      </c>
      <c r="O763" s="72">
        <f t="shared" si="454"/>
        <v>1771.49</v>
      </c>
      <c r="P763" s="72">
        <f t="shared" si="454"/>
        <v>1807.27</v>
      </c>
      <c r="Q763" s="72">
        <f t="shared" si="454"/>
        <v>1861.85</v>
      </c>
      <c r="R763" s="72">
        <f t="shared" si="454"/>
        <v>1871.11</v>
      </c>
      <c r="S763" s="72">
        <f t="shared" si="454"/>
        <v>1867.13</v>
      </c>
      <c r="T763" s="72">
        <f t="shared" si="454"/>
        <v>1768.64</v>
      </c>
      <c r="U763" s="72">
        <f t="shared" si="454"/>
        <v>1657.23</v>
      </c>
      <c r="V763" s="72">
        <f t="shared" si="454"/>
        <v>1699.3</v>
      </c>
      <c r="W763" s="72">
        <f t="shared" si="454"/>
        <v>1817.89</v>
      </c>
      <c r="X763" s="72">
        <f t="shared" si="454"/>
        <v>1599.11</v>
      </c>
      <c r="Y763" s="72">
        <f t="shared" si="454"/>
        <v>1579.21</v>
      </c>
      <c r="Z763" s="50"/>
      <c r="AA763" s="50"/>
    </row>
    <row r="764" spans="1:27" s="13" customFormat="1" ht="25.5" customHeight="1" outlineLevel="1" x14ac:dyDescent="0.25">
      <c r="A764" s="48" t="s">
        <v>32</v>
      </c>
      <c r="B764" s="71">
        <f>B760</f>
        <v>698.52</v>
      </c>
      <c r="C764" s="71">
        <f t="shared" ref="C764:Y765" si="455">C760</f>
        <v>698.52</v>
      </c>
      <c r="D764" s="71">
        <f t="shared" si="455"/>
        <v>698.52</v>
      </c>
      <c r="E764" s="71">
        <f t="shared" si="455"/>
        <v>698.52</v>
      </c>
      <c r="F764" s="71">
        <f t="shared" si="455"/>
        <v>698.52</v>
      </c>
      <c r="G764" s="71">
        <f t="shared" si="455"/>
        <v>698.52</v>
      </c>
      <c r="H764" s="71">
        <f t="shared" si="455"/>
        <v>698.52</v>
      </c>
      <c r="I764" s="71">
        <f t="shared" si="455"/>
        <v>698.52</v>
      </c>
      <c r="J764" s="71">
        <f t="shared" si="455"/>
        <v>698.52</v>
      </c>
      <c r="K764" s="71">
        <f t="shared" si="455"/>
        <v>698.52</v>
      </c>
      <c r="L764" s="71">
        <f t="shared" si="455"/>
        <v>698.52</v>
      </c>
      <c r="M764" s="71">
        <f t="shared" si="455"/>
        <v>698.52</v>
      </c>
      <c r="N764" s="71">
        <f t="shared" si="455"/>
        <v>698.52</v>
      </c>
      <c r="O764" s="71">
        <f t="shared" si="455"/>
        <v>698.52</v>
      </c>
      <c r="P764" s="71">
        <f t="shared" si="455"/>
        <v>698.52</v>
      </c>
      <c r="Q764" s="71">
        <f t="shared" si="455"/>
        <v>698.52</v>
      </c>
      <c r="R764" s="71">
        <f t="shared" si="455"/>
        <v>698.52</v>
      </c>
      <c r="S764" s="71">
        <f t="shared" si="455"/>
        <v>698.52</v>
      </c>
      <c r="T764" s="71">
        <f t="shared" si="455"/>
        <v>698.52</v>
      </c>
      <c r="U764" s="71">
        <f t="shared" si="455"/>
        <v>698.52</v>
      </c>
      <c r="V764" s="71">
        <f t="shared" si="455"/>
        <v>698.52</v>
      </c>
      <c r="W764" s="71">
        <f t="shared" si="455"/>
        <v>698.52</v>
      </c>
      <c r="X764" s="71">
        <f t="shared" si="455"/>
        <v>698.52</v>
      </c>
      <c r="Y764" s="71">
        <f t="shared" si="455"/>
        <v>698.52</v>
      </c>
      <c r="Z764" s="50"/>
      <c r="AA764" s="50"/>
    </row>
    <row r="765" spans="1:27" s="13" customFormat="1" ht="33" customHeight="1" outlineLevel="1" x14ac:dyDescent="0.2">
      <c r="A765" s="48" t="s">
        <v>33</v>
      </c>
      <c r="B765" s="73">
        <f>B761</f>
        <v>4.8099999999999996</v>
      </c>
      <c r="C765" s="73">
        <f t="shared" si="455"/>
        <v>4.8099999999999996</v>
      </c>
      <c r="D765" s="73">
        <f t="shared" si="455"/>
        <v>4.8099999999999996</v>
      </c>
      <c r="E765" s="73">
        <f t="shared" si="455"/>
        <v>4.8099999999999996</v>
      </c>
      <c r="F765" s="73">
        <f t="shared" si="455"/>
        <v>4.8099999999999996</v>
      </c>
      <c r="G765" s="73">
        <f t="shared" si="455"/>
        <v>4.8099999999999996</v>
      </c>
      <c r="H765" s="73">
        <f t="shared" si="455"/>
        <v>4.8099999999999996</v>
      </c>
      <c r="I765" s="73">
        <f t="shared" si="455"/>
        <v>4.8099999999999996</v>
      </c>
      <c r="J765" s="73">
        <f t="shared" si="455"/>
        <v>4.8099999999999996</v>
      </c>
      <c r="K765" s="73">
        <f t="shared" si="455"/>
        <v>4.8099999999999996</v>
      </c>
      <c r="L765" s="73">
        <f t="shared" si="455"/>
        <v>4.8099999999999996</v>
      </c>
      <c r="M765" s="73">
        <f t="shared" si="455"/>
        <v>4.8099999999999996</v>
      </c>
      <c r="N765" s="73">
        <f t="shared" si="455"/>
        <v>4.8099999999999996</v>
      </c>
      <c r="O765" s="73">
        <f t="shared" si="455"/>
        <v>4.8099999999999996</v>
      </c>
      <c r="P765" s="73">
        <f t="shared" si="455"/>
        <v>4.8099999999999996</v>
      </c>
      <c r="Q765" s="73">
        <f t="shared" si="455"/>
        <v>4.8099999999999996</v>
      </c>
      <c r="R765" s="73">
        <f t="shared" si="455"/>
        <v>4.8099999999999996</v>
      </c>
      <c r="S765" s="73">
        <f t="shared" si="455"/>
        <v>4.8099999999999996</v>
      </c>
      <c r="T765" s="73">
        <f t="shared" si="455"/>
        <v>4.8099999999999996</v>
      </c>
      <c r="U765" s="73">
        <f t="shared" si="455"/>
        <v>4.8099999999999996</v>
      </c>
      <c r="V765" s="73">
        <f t="shared" si="455"/>
        <v>4.8099999999999996</v>
      </c>
      <c r="W765" s="73">
        <f t="shared" si="455"/>
        <v>4.8099999999999996</v>
      </c>
      <c r="X765" s="73">
        <f t="shared" si="455"/>
        <v>4.8099999999999996</v>
      </c>
      <c r="Y765" s="73">
        <f t="shared" si="455"/>
        <v>4.8099999999999996</v>
      </c>
      <c r="Z765" s="50"/>
      <c r="AA765" s="50"/>
    </row>
    <row r="766" spans="1:27" ht="25.5" customHeight="1" x14ac:dyDescent="0.25"/>
    <row r="767" spans="1:27" s="13" customFormat="1" ht="25.5" customHeight="1" outlineLevel="1" x14ac:dyDescent="0.2">
      <c r="A767" s="125" t="s">
        <v>76</v>
      </c>
      <c r="B767" s="125"/>
      <c r="C767" s="125"/>
      <c r="D767" s="125"/>
      <c r="E767" s="125"/>
      <c r="F767" s="125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50"/>
      <c r="AA767" s="50"/>
    </row>
    <row r="768" spans="1:27" s="13" customFormat="1" ht="25.5" customHeight="1" outlineLevel="1" x14ac:dyDescent="0.2">
      <c r="A768" s="100"/>
      <c r="B768" s="100"/>
      <c r="C768" s="100"/>
      <c r="D768" s="100"/>
      <c r="E768" s="100"/>
      <c r="F768" s="100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50"/>
      <c r="AA768" s="50"/>
    </row>
    <row r="769" spans="1:14" ht="25.5" customHeight="1" x14ac:dyDescent="0.25">
      <c r="A769" s="126" t="s">
        <v>77</v>
      </c>
      <c r="B769" s="127"/>
      <c r="C769" s="127"/>
      <c r="D769" s="127"/>
      <c r="E769" s="127"/>
      <c r="F769" s="127"/>
      <c r="G769" s="127"/>
      <c r="H769" s="127"/>
      <c r="I769" s="127"/>
      <c r="J769" s="128"/>
      <c r="K769" s="135">
        <f>K771+K770</f>
        <v>687687.54</v>
      </c>
      <c r="L769" s="136"/>
      <c r="M769" s="88"/>
      <c r="N769" s="88"/>
    </row>
    <row r="770" spans="1:14" ht="27" customHeight="1" x14ac:dyDescent="0.25">
      <c r="A770" s="132" t="s">
        <v>81</v>
      </c>
      <c r="B770" s="133"/>
      <c r="C770" s="133"/>
      <c r="D770" s="133"/>
      <c r="E770" s="133"/>
      <c r="F770" s="133"/>
      <c r="G770" s="133"/>
      <c r="H770" s="133"/>
      <c r="I770" s="133"/>
      <c r="J770" s="134"/>
      <c r="K770" s="137">
        <v>4022.8</v>
      </c>
      <c r="L770" s="138"/>
      <c r="M770" s="88"/>
      <c r="N770" s="103"/>
    </row>
    <row r="771" spans="1:14" ht="25.5" customHeight="1" x14ac:dyDescent="0.25">
      <c r="A771" s="129" t="s">
        <v>69</v>
      </c>
      <c r="B771" s="130"/>
      <c r="C771" s="130"/>
      <c r="D771" s="130"/>
      <c r="E771" s="130"/>
      <c r="F771" s="130"/>
      <c r="G771" s="130"/>
      <c r="H771" s="130"/>
      <c r="I771" s="130"/>
      <c r="J771" s="131"/>
      <c r="K771" s="139">
        <v>683664.74</v>
      </c>
      <c r="L771" s="140"/>
      <c r="M771" s="52"/>
      <c r="N771" s="52"/>
    </row>
  </sheetData>
  <autoFilter ref="A7:AA161"/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B8" sqref="B8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44" t="s">
        <v>66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45" t="s">
        <v>30</v>
      </c>
      <c r="B5" s="143" t="s">
        <v>51</v>
      </c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5"/>
    </row>
    <row r="6" spans="1:28" s="9" customFormat="1" ht="39" customHeight="1" x14ac:dyDescent="0.2">
      <c r="A6" s="145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2815.1699999999996</v>
      </c>
      <c r="C7" s="27">
        <f t="shared" ref="C7:Y7" si="0">SUM(C8:C11)</f>
        <v>2791.41</v>
      </c>
      <c r="D7" s="27">
        <f t="shared" si="0"/>
        <v>2727.83</v>
      </c>
      <c r="E7" s="27">
        <f t="shared" si="0"/>
        <v>2750.3099999999995</v>
      </c>
      <c r="F7" s="27">
        <f t="shared" si="0"/>
        <v>2718.3799999999997</v>
      </c>
      <c r="G7" s="27">
        <f t="shared" si="0"/>
        <v>2792.49</v>
      </c>
      <c r="H7" s="27">
        <f t="shared" si="0"/>
        <v>2794</v>
      </c>
      <c r="I7" s="27">
        <f t="shared" si="0"/>
        <v>2834.7999999999997</v>
      </c>
      <c r="J7" s="27">
        <f t="shared" si="0"/>
        <v>2851.3899999999994</v>
      </c>
      <c r="K7" s="27">
        <f t="shared" si="0"/>
        <v>2817.3899999999994</v>
      </c>
      <c r="L7" s="27">
        <f t="shared" si="0"/>
        <v>2845.33</v>
      </c>
      <c r="M7" s="27">
        <f t="shared" si="0"/>
        <v>2826.1399999999994</v>
      </c>
      <c r="N7" s="27">
        <f t="shared" si="0"/>
        <v>2822.4799999999996</v>
      </c>
      <c r="O7" s="27">
        <f t="shared" si="0"/>
        <v>2850.0299999999997</v>
      </c>
      <c r="P7" s="27">
        <f t="shared" si="0"/>
        <v>2899.71</v>
      </c>
      <c r="Q7" s="27">
        <f t="shared" si="0"/>
        <v>2916.7</v>
      </c>
      <c r="R7" s="27">
        <f t="shared" si="0"/>
        <v>2941.1699999999996</v>
      </c>
      <c r="S7" s="27">
        <f t="shared" si="0"/>
        <v>2966.95</v>
      </c>
      <c r="T7" s="27">
        <f t="shared" si="0"/>
        <v>2900.72</v>
      </c>
      <c r="U7" s="27">
        <f t="shared" si="0"/>
        <v>2945.5899999999997</v>
      </c>
      <c r="V7" s="27">
        <f t="shared" si="0"/>
        <v>2877.0299999999997</v>
      </c>
      <c r="W7" s="27">
        <f t="shared" si="0"/>
        <v>2768.7599999999998</v>
      </c>
      <c r="X7" s="27">
        <f t="shared" si="0"/>
        <v>2740.8099999999995</v>
      </c>
      <c r="Y7" s="27">
        <f t="shared" si="0"/>
        <v>2693.8599999999997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1932.87</v>
      </c>
      <c r="C8" s="28">
        <f>'(3 цк)'!C8</f>
        <v>1909.11</v>
      </c>
      <c r="D8" s="28">
        <f>'(3 цк)'!D8</f>
        <v>1845.53</v>
      </c>
      <c r="E8" s="28">
        <f>'(3 цк)'!E8</f>
        <v>1868.01</v>
      </c>
      <c r="F8" s="28">
        <f>'(3 цк)'!F8</f>
        <v>1836.08</v>
      </c>
      <c r="G8" s="28">
        <f>'(3 цк)'!G8</f>
        <v>1910.19</v>
      </c>
      <c r="H8" s="28">
        <f>'(3 цк)'!H8</f>
        <v>1911.7</v>
      </c>
      <c r="I8" s="28">
        <f>'(3 цк)'!I8</f>
        <v>1952.5</v>
      </c>
      <c r="J8" s="28">
        <f>'(3 цк)'!J8</f>
        <v>1969.09</v>
      </c>
      <c r="K8" s="28">
        <f>'(3 цк)'!K8</f>
        <v>1935.09</v>
      </c>
      <c r="L8" s="28">
        <f>'(3 цк)'!L8</f>
        <v>1963.03</v>
      </c>
      <c r="M8" s="28">
        <f>'(3 цк)'!M8</f>
        <v>1943.84</v>
      </c>
      <c r="N8" s="28">
        <f>'(3 цк)'!N8</f>
        <v>1940.18</v>
      </c>
      <c r="O8" s="28">
        <f>'(3 цк)'!O8</f>
        <v>1967.73</v>
      </c>
      <c r="P8" s="28">
        <f>'(3 цк)'!P8</f>
        <v>2017.41</v>
      </c>
      <c r="Q8" s="28">
        <f>'(3 цк)'!Q8</f>
        <v>2034.4</v>
      </c>
      <c r="R8" s="28">
        <f>'(3 цк)'!R8</f>
        <v>2058.87</v>
      </c>
      <c r="S8" s="28">
        <f>'(3 цк)'!S8</f>
        <v>2084.65</v>
      </c>
      <c r="T8" s="28">
        <f>'(3 цк)'!T8</f>
        <v>2018.42</v>
      </c>
      <c r="U8" s="28">
        <f>'(3 цк)'!U8</f>
        <v>2063.29</v>
      </c>
      <c r="V8" s="28">
        <f>'(3 цк)'!V8</f>
        <v>1994.73</v>
      </c>
      <c r="W8" s="28">
        <f>'(3 цк)'!W8</f>
        <v>1886.46</v>
      </c>
      <c r="X8" s="28">
        <f>'(3 цк)'!X8</f>
        <v>1858.51</v>
      </c>
      <c r="Y8" s="28">
        <f>'(3 цк)'!Y8</f>
        <v>1811.56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4.8099999999999996</v>
      </c>
      <c r="C10" s="26">
        <f>B10</f>
        <v>4.8099999999999996</v>
      </c>
      <c r="D10" s="26">
        <f t="shared" ref="D10:Y11" si="1">C10</f>
        <v>4.8099999999999996</v>
      </c>
      <c r="E10" s="26">
        <f t="shared" si="1"/>
        <v>4.8099999999999996</v>
      </c>
      <c r="F10" s="26">
        <f t="shared" si="1"/>
        <v>4.8099999999999996</v>
      </c>
      <c r="G10" s="26">
        <f t="shared" si="1"/>
        <v>4.8099999999999996</v>
      </c>
      <c r="H10" s="26">
        <f t="shared" si="1"/>
        <v>4.8099999999999996</v>
      </c>
      <c r="I10" s="26">
        <f t="shared" si="1"/>
        <v>4.8099999999999996</v>
      </c>
      <c r="J10" s="26">
        <f t="shared" si="1"/>
        <v>4.8099999999999996</v>
      </c>
      <c r="K10" s="26">
        <f t="shared" si="1"/>
        <v>4.8099999999999996</v>
      </c>
      <c r="L10" s="26">
        <f t="shared" si="1"/>
        <v>4.8099999999999996</v>
      </c>
      <c r="M10" s="26">
        <f t="shared" si="1"/>
        <v>4.8099999999999996</v>
      </c>
      <c r="N10" s="26">
        <f t="shared" si="1"/>
        <v>4.8099999999999996</v>
      </c>
      <c r="O10" s="26">
        <f t="shared" si="1"/>
        <v>4.8099999999999996</v>
      </c>
      <c r="P10" s="26">
        <f t="shared" si="1"/>
        <v>4.8099999999999996</v>
      </c>
      <c r="Q10" s="26">
        <f t="shared" si="1"/>
        <v>4.8099999999999996</v>
      </c>
      <c r="R10" s="26">
        <f t="shared" si="1"/>
        <v>4.8099999999999996</v>
      </c>
      <c r="S10" s="26">
        <f t="shared" si="1"/>
        <v>4.8099999999999996</v>
      </c>
      <c r="T10" s="26">
        <f t="shared" si="1"/>
        <v>4.8099999999999996</v>
      </c>
      <c r="U10" s="26">
        <f t="shared" si="1"/>
        <v>4.8099999999999996</v>
      </c>
      <c r="V10" s="26">
        <f t="shared" si="1"/>
        <v>4.8099999999999996</v>
      </c>
      <c r="W10" s="26">
        <f t="shared" si="1"/>
        <v>4.8099999999999996</v>
      </c>
      <c r="X10" s="26">
        <f t="shared" si="1"/>
        <v>4.8099999999999996</v>
      </c>
      <c r="Y10" s="26">
        <f t="shared" si="1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178.97</v>
      </c>
      <c r="C11" s="47">
        <f>B11</f>
        <v>178.97</v>
      </c>
      <c r="D11" s="47">
        <f t="shared" si="1"/>
        <v>178.97</v>
      </c>
      <c r="E11" s="47">
        <f t="shared" si="1"/>
        <v>178.97</v>
      </c>
      <c r="F11" s="47">
        <f t="shared" si="1"/>
        <v>178.97</v>
      </c>
      <c r="G11" s="47">
        <f t="shared" si="1"/>
        <v>178.97</v>
      </c>
      <c r="H11" s="47">
        <f t="shared" si="1"/>
        <v>178.97</v>
      </c>
      <c r="I11" s="47">
        <f t="shared" si="1"/>
        <v>178.97</v>
      </c>
      <c r="J11" s="47">
        <f t="shared" si="1"/>
        <v>178.97</v>
      </c>
      <c r="K11" s="47">
        <f t="shared" si="1"/>
        <v>178.97</v>
      </c>
      <c r="L11" s="47">
        <f t="shared" si="1"/>
        <v>178.97</v>
      </c>
      <c r="M11" s="47">
        <f t="shared" si="1"/>
        <v>178.97</v>
      </c>
      <c r="N11" s="47">
        <f t="shared" si="1"/>
        <v>178.97</v>
      </c>
      <c r="O11" s="47">
        <f t="shared" si="1"/>
        <v>178.97</v>
      </c>
      <c r="P11" s="47">
        <f t="shared" si="1"/>
        <v>178.97</v>
      </c>
      <c r="Q11" s="47">
        <f t="shared" si="1"/>
        <v>178.97</v>
      </c>
      <c r="R11" s="47">
        <f t="shared" si="1"/>
        <v>178.97</v>
      </c>
      <c r="S11" s="47">
        <f t="shared" si="1"/>
        <v>178.97</v>
      </c>
      <c r="T11" s="47">
        <f t="shared" si="1"/>
        <v>178.97</v>
      </c>
      <c r="U11" s="47">
        <f t="shared" si="1"/>
        <v>178.97</v>
      </c>
      <c r="V11" s="47">
        <f t="shared" si="1"/>
        <v>178.97</v>
      </c>
      <c r="W11" s="47">
        <f t="shared" si="1"/>
        <v>178.97</v>
      </c>
      <c r="X11" s="47">
        <f t="shared" si="1"/>
        <v>178.97</v>
      </c>
      <c r="Y11" s="47">
        <f t="shared" si="1"/>
        <v>178.97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2654.24</v>
      </c>
      <c r="C12" s="27">
        <f t="shared" ref="C12:Y12" si="2">SUM(C13:C16)</f>
        <v>2651.7699999999995</v>
      </c>
      <c r="D12" s="27">
        <f t="shared" si="2"/>
        <v>2564.7999999999997</v>
      </c>
      <c r="E12" s="27">
        <f t="shared" si="2"/>
        <v>2605.0599999999995</v>
      </c>
      <c r="F12" s="27">
        <f t="shared" si="2"/>
        <v>2601.1099999999997</v>
      </c>
      <c r="G12" s="27">
        <f t="shared" si="2"/>
        <v>2683.21</v>
      </c>
      <c r="H12" s="27">
        <f t="shared" si="2"/>
        <v>2720.75</v>
      </c>
      <c r="I12" s="27">
        <f t="shared" si="2"/>
        <v>2707.25</v>
      </c>
      <c r="J12" s="27">
        <f t="shared" si="2"/>
        <v>2714.83</v>
      </c>
      <c r="K12" s="27">
        <f t="shared" si="2"/>
        <v>2703.4399999999996</v>
      </c>
      <c r="L12" s="27">
        <f t="shared" si="2"/>
        <v>2703.2599999999998</v>
      </c>
      <c r="M12" s="27">
        <f t="shared" si="2"/>
        <v>2701.4199999999996</v>
      </c>
      <c r="N12" s="27">
        <f t="shared" si="2"/>
        <v>2710.0999999999995</v>
      </c>
      <c r="O12" s="27">
        <f t="shared" si="2"/>
        <v>2737.37</v>
      </c>
      <c r="P12" s="27">
        <f t="shared" si="2"/>
        <v>2785.2799999999997</v>
      </c>
      <c r="Q12" s="27">
        <f t="shared" si="2"/>
        <v>2836.93</v>
      </c>
      <c r="R12" s="27">
        <f t="shared" si="2"/>
        <v>2856.5299999999997</v>
      </c>
      <c r="S12" s="27">
        <f t="shared" si="2"/>
        <v>2929.5099999999998</v>
      </c>
      <c r="T12" s="27">
        <f t="shared" si="2"/>
        <v>2842.1699999999996</v>
      </c>
      <c r="U12" s="27">
        <f t="shared" si="2"/>
        <v>2853.8999999999996</v>
      </c>
      <c r="V12" s="27">
        <f t="shared" si="2"/>
        <v>2789.6299999999997</v>
      </c>
      <c r="W12" s="27">
        <f t="shared" si="2"/>
        <v>2705.0099999999998</v>
      </c>
      <c r="X12" s="27">
        <f t="shared" si="2"/>
        <v>2666.46</v>
      </c>
      <c r="Y12" s="27">
        <f t="shared" si="2"/>
        <v>2639.5099999999998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1771.94</v>
      </c>
      <c r="C13" s="28">
        <f>'(3 цк)'!C13</f>
        <v>1769.47</v>
      </c>
      <c r="D13" s="28">
        <f>'(3 цк)'!D13</f>
        <v>1682.5</v>
      </c>
      <c r="E13" s="28">
        <f>'(3 цк)'!E13</f>
        <v>1722.76</v>
      </c>
      <c r="F13" s="28">
        <f>'(3 цк)'!F13</f>
        <v>1718.81</v>
      </c>
      <c r="G13" s="28">
        <f>'(3 цк)'!G13</f>
        <v>1800.91</v>
      </c>
      <c r="H13" s="28">
        <f>'(3 цк)'!H13</f>
        <v>1838.45</v>
      </c>
      <c r="I13" s="28">
        <f>'(3 цк)'!I13</f>
        <v>1824.95</v>
      </c>
      <c r="J13" s="28">
        <f>'(3 цк)'!J13</f>
        <v>1832.53</v>
      </c>
      <c r="K13" s="28">
        <f>'(3 цк)'!K13</f>
        <v>1821.14</v>
      </c>
      <c r="L13" s="28">
        <f>'(3 цк)'!L13</f>
        <v>1820.96</v>
      </c>
      <c r="M13" s="28">
        <f>'(3 цк)'!M13</f>
        <v>1819.12</v>
      </c>
      <c r="N13" s="28">
        <f>'(3 цк)'!N13</f>
        <v>1827.8</v>
      </c>
      <c r="O13" s="28">
        <f>'(3 цк)'!O13</f>
        <v>1855.07</v>
      </c>
      <c r="P13" s="28">
        <f>'(3 цк)'!P13</f>
        <v>1902.98</v>
      </c>
      <c r="Q13" s="28">
        <f>'(3 цк)'!Q13</f>
        <v>1954.63</v>
      </c>
      <c r="R13" s="28">
        <f>'(3 цк)'!R13</f>
        <v>1974.23</v>
      </c>
      <c r="S13" s="28">
        <f>'(3 цк)'!S13</f>
        <v>2047.21</v>
      </c>
      <c r="T13" s="28">
        <f>'(3 цк)'!T13</f>
        <v>1959.87</v>
      </c>
      <c r="U13" s="28">
        <f>'(3 цк)'!U13</f>
        <v>1971.6</v>
      </c>
      <c r="V13" s="28">
        <f>'(3 цк)'!V13</f>
        <v>1907.33</v>
      </c>
      <c r="W13" s="28">
        <f>'(3 цк)'!W13</f>
        <v>1822.71</v>
      </c>
      <c r="X13" s="28">
        <f>'(3 цк)'!X13</f>
        <v>1784.16</v>
      </c>
      <c r="Y13" s="28">
        <f>'(3 цк)'!Y13</f>
        <v>1757.21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4.8099999999999996</v>
      </c>
      <c r="C15" s="26">
        <f t="shared" ref="C15:Y15" si="3">C10</f>
        <v>4.8099999999999996</v>
      </c>
      <c r="D15" s="26">
        <f t="shared" si="3"/>
        <v>4.8099999999999996</v>
      </c>
      <c r="E15" s="26">
        <f t="shared" si="3"/>
        <v>4.8099999999999996</v>
      </c>
      <c r="F15" s="26">
        <f t="shared" si="3"/>
        <v>4.8099999999999996</v>
      </c>
      <c r="G15" s="26">
        <f t="shared" si="3"/>
        <v>4.8099999999999996</v>
      </c>
      <c r="H15" s="26">
        <f t="shared" si="3"/>
        <v>4.8099999999999996</v>
      </c>
      <c r="I15" s="26">
        <f t="shared" si="3"/>
        <v>4.8099999999999996</v>
      </c>
      <c r="J15" s="26">
        <f t="shared" si="3"/>
        <v>4.8099999999999996</v>
      </c>
      <c r="K15" s="26">
        <f t="shared" si="3"/>
        <v>4.8099999999999996</v>
      </c>
      <c r="L15" s="26">
        <f t="shared" si="3"/>
        <v>4.8099999999999996</v>
      </c>
      <c r="M15" s="26">
        <f t="shared" si="3"/>
        <v>4.8099999999999996</v>
      </c>
      <c r="N15" s="26">
        <f t="shared" si="3"/>
        <v>4.8099999999999996</v>
      </c>
      <c r="O15" s="26">
        <f t="shared" si="3"/>
        <v>4.8099999999999996</v>
      </c>
      <c r="P15" s="26">
        <f t="shared" si="3"/>
        <v>4.8099999999999996</v>
      </c>
      <c r="Q15" s="26">
        <f t="shared" si="3"/>
        <v>4.8099999999999996</v>
      </c>
      <c r="R15" s="26">
        <f t="shared" si="3"/>
        <v>4.8099999999999996</v>
      </c>
      <c r="S15" s="26">
        <f t="shared" si="3"/>
        <v>4.8099999999999996</v>
      </c>
      <c r="T15" s="26">
        <f t="shared" si="3"/>
        <v>4.8099999999999996</v>
      </c>
      <c r="U15" s="26">
        <f t="shared" si="3"/>
        <v>4.8099999999999996</v>
      </c>
      <c r="V15" s="26">
        <f t="shared" si="3"/>
        <v>4.8099999999999996</v>
      </c>
      <c r="W15" s="26">
        <f t="shared" si="3"/>
        <v>4.8099999999999996</v>
      </c>
      <c r="X15" s="26">
        <f t="shared" si="3"/>
        <v>4.8099999999999996</v>
      </c>
      <c r="Y15" s="26">
        <f t="shared" si="3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4">C11</f>
        <v>178.97</v>
      </c>
      <c r="D16" s="47">
        <f t="shared" si="4"/>
        <v>178.97</v>
      </c>
      <c r="E16" s="47">
        <f t="shared" si="4"/>
        <v>178.97</v>
      </c>
      <c r="F16" s="47">
        <f t="shared" si="4"/>
        <v>178.97</v>
      </c>
      <c r="G16" s="47">
        <f t="shared" si="4"/>
        <v>178.97</v>
      </c>
      <c r="H16" s="47">
        <f t="shared" si="4"/>
        <v>178.97</v>
      </c>
      <c r="I16" s="47">
        <f t="shared" si="4"/>
        <v>178.97</v>
      </c>
      <c r="J16" s="47">
        <f t="shared" si="4"/>
        <v>178.97</v>
      </c>
      <c r="K16" s="47">
        <f t="shared" si="4"/>
        <v>178.97</v>
      </c>
      <c r="L16" s="47">
        <f t="shared" si="4"/>
        <v>178.97</v>
      </c>
      <c r="M16" s="47">
        <f t="shared" si="4"/>
        <v>178.97</v>
      </c>
      <c r="N16" s="47">
        <f t="shared" si="4"/>
        <v>178.97</v>
      </c>
      <c r="O16" s="47">
        <f t="shared" si="4"/>
        <v>178.97</v>
      </c>
      <c r="P16" s="47">
        <f t="shared" si="4"/>
        <v>178.97</v>
      </c>
      <c r="Q16" s="47">
        <f t="shared" si="4"/>
        <v>178.97</v>
      </c>
      <c r="R16" s="47">
        <f t="shared" si="4"/>
        <v>178.97</v>
      </c>
      <c r="S16" s="47">
        <f t="shared" si="4"/>
        <v>178.97</v>
      </c>
      <c r="T16" s="47">
        <f t="shared" si="4"/>
        <v>178.97</v>
      </c>
      <c r="U16" s="47">
        <f t="shared" si="4"/>
        <v>178.97</v>
      </c>
      <c r="V16" s="47">
        <f t="shared" si="4"/>
        <v>178.97</v>
      </c>
      <c r="W16" s="47">
        <f t="shared" si="4"/>
        <v>178.97</v>
      </c>
      <c r="X16" s="47">
        <f t="shared" si="4"/>
        <v>178.97</v>
      </c>
      <c r="Y16" s="47">
        <f t="shared" si="4"/>
        <v>178.97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2650.0099999999998</v>
      </c>
      <c r="C17" s="27">
        <f>SUM(C18:C21)</f>
        <v>2662.47</v>
      </c>
      <c r="D17" s="27">
        <f t="shared" ref="D17:Y17" si="5">SUM(D18:D21)</f>
        <v>2654.6899999999996</v>
      </c>
      <c r="E17" s="27">
        <f t="shared" si="5"/>
        <v>2700.1099999999997</v>
      </c>
      <c r="F17" s="27">
        <f t="shared" si="5"/>
        <v>2699.5299999999997</v>
      </c>
      <c r="G17" s="27">
        <f t="shared" si="5"/>
        <v>2888.24</v>
      </c>
      <c r="H17" s="27">
        <f t="shared" si="5"/>
        <v>2796.6099999999997</v>
      </c>
      <c r="I17" s="27">
        <f t="shared" si="5"/>
        <v>2899.2299999999996</v>
      </c>
      <c r="J17" s="27">
        <f t="shared" si="5"/>
        <v>2769.4399999999996</v>
      </c>
      <c r="K17" s="27">
        <f t="shared" si="5"/>
        <v>2745.5899999999997</v>
      </c>
      <c r="L17" s="27">
        <f t="shared" si="5"/>
        <v>2790.3599999999997</v>
      </c>
      <c r="M17" s="27">
        <f t="shared" si="5"/>
        <v>2725.1699999999996</v>
      </c>
      <c r="N17" s="27">
        <f t="shared" si="5"/>
        <v>2725.5299999999997</v>
      </c>
      <c r="O17" s="27">
        <f t="shared" si="5"/>
        <v>2764.4199999999996</v>
      </c>
      <c r="P17" s="27">
        <f t="shared" si="5"/>
        <v>2956.8999999999996</v>
      </c>
      <c r="Q17" s="27">
        <f t="shared" si="5"/>
        <v>3011.6</v>
      </c>
      <c r="R17" s="27">
        <f t="shared" si="5"/>
        <v>2876.2999999999997</v>
      </c>
      <c r="S17" s="27">
        <f t="shared" si="5"/>
        <v>2985.58</v>
      </c>
      <c r="T17" s="27">
        <f t="shared" si="5"/>
        <v>2907.0999999999995</v>
      </c>
      <c r="U17" s="27">
        <f t="shared" si="5"/>
        <v>2866.97</v>
      </c>
      <c r="V17" s="27">
        <f t="shared" si="5"/>
        <v>2773.7999999999997</v>
      </c>
      <c r="W17" s="27">
        <f t="shared" si="5"/>
        <v>2739.7699999999995</v>
      </c>
      <c r="X17" s="27">
        <f t="shared" si="5"/>
        <v>2688.16</v>
      </c>
      <c r="Y17" s="27">
        <f t="shared" si="5"/>
        <v>2660.71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1767.71</v>
      </c>
      <c r="C18" s="28">
        <f>'(3 цк)'!C18</f>
        <v>1780.17</v>
      </c>
      <c r="D18" s="28">
        <f>'(3 цк)'!D18</f>
        <v>1772.39</v>
      </c>
      <c r="E18" s="28">
        <f>'(3 цк)'!E18</f>
        <v>1817.81</v>
      </c>
      <c r="F18" s="28">
        <f>'(3 цк)'!F18</f>
        <v>1817.23</v>
      </c>
      <c r="G18" s="28">
        <f>'(3 цк)'!G18</f>
        <v>2005.94</v>
      </c>
      <c r="H18" s="28">
        <f>'(3 цк)'!H18</f>
        <v>1914.31</v>
      </c>
      <c r="I18" s="28">
        <f>'(3 цк)'!I18</f>
        <v>2016.93</v>
      </c>
      <c r="J18" s="28">
        <f>'(3 цк)'!J18</f>
        <v>1887.14</v>
      </c>
      <c r="K18" s="28">
        <f>'(3 цк)'!K18</f>
        <v>1863.29</v>
      </c>
      <c r="L18" s="28">
        <f>'(3 цк)'!L18</f>
        <v>1908.06</v>
      </c>
      <c r="M18" s="28">
        <f>'(3 цк)'!M18</f>
        <v>1842.87</v>
      </c>
      <c r="N18" s="28">
        <f>'(3 цк)'!N18</f>
        <v>1843.23</v>
      </c>
      <c r="O18" s="28">
        <f>'(3 цк)'!O18</f>
        <v>1882.12</v>
      </c>
      <c r="P18" s="28">
        <f>'(3 цк)'!P18</f>
        <v>2074.6</v>
      </c>
      <c r="Q18" s="28">
        <f>'(3 цк)'!Q18</f>
        <v>2129.3000000000002</v>
      </c>
      <c r="R18" s="28">
        <f>'(3 цк)'!R18</f>
        <v>1994</v>
      </c>
      <c r="S18" s="28">
        <f>'(3 цк)'!S18</f>
        <v>2103.2800000000002</v>
      </c>
      <c r="T18" s="28">
        <f>'(3 цк)'!T18</f>
        <v>2024.8</v>
      </c>
      <c r="U18" s="28">
        <f>'(3 цк)'!U18</f>
        <v>1984.67</v>
      </c>
      <c r="V18" s="28">
        <f>'(3 цк)'!V18</f>
        <v>1891.5</v>
      </c>
      <c r="W18" s="28">
        <f>'(3 цк)'!W18</f>
        <v>1857.47</v>
      </c>
      <c r="X18" s="28">
        <f>'(3 цк)'!X18</f>
        <v>1805.86</v>
      </c>
      <c r="Y18" s="28">
        <f>'(3 цк)'!Y18</f>
        <v>1778.41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4.8099999999999996</v>
      </c>
      <c r="C20" s="26">
        <f t="shared" ref="C20:Y21" si="6">C15</f>
        <v>4.8099999999999996</v>
      </c>
      <c r="D20" s="26">
        <f t="shared" si="6"/>
        <v>4.8099999999999996</v>
      </c>
      <c r="E20" s="26">
        <f t="shared" si="6"/>
        <v>4.8099999999999996</v>
      </c>
      <c r="F20" s="26">
        <f t="shared" si="6"/>
        <v>4.8099999999999996</v>
      </c>
      <c r="G20" s="26">
        <f t="shared" si="6"/>
        <v>4.8099999999999996</v>
      </c>
      <c r="H20" s="26">
        <f t="shared" si="6"/>
        <v>4.8099999999999996</v>
      </c>
      <c r="I20" s="26">
        <f t="shared" si="6"/>
        <v>4.8099999999999996</v>
      </c>
      <c r="J20" s="26">
        <f t="shared" si="6"/>
        <v>4.8099999999999996</v>
      </c>
      <c r="K20" s="26">
        <f t="shared" si="6"/>
        <v>4.8099999999999996</v>
      </c>
      <c r="L20" s="26">
        <f t="shared" si="6"/>
        <v>4.8099999999999996</v>
      </c>
      <c r="M20" s="26">
        <f t="shared" si="6"/>
        <v>4.8099999999999996</v>
      </c>
      <c r="N20" s="26">
        <f t="shared" si="6"/>
        <v>4.8099999999999996</v>
      </c>
      <c r="O20" s="26">
        <f t="shared" si="6"/>
        <v>4.8099999999999996</v>
      </c>
      <c r="P20" s="26">
        <f t="shared" si="6"/>
        <v>4.8099999999999996</v>
      </c>
      <c r="Q20" s="26">
        <f t="shared" si="6"/>
        <v>4.8099999999999996</v>
      </c>
      <c r="R20" s="26">
        <f t="shared" si="6"/>
        <v>4.8099999999999996</v>
      </c>
      <c r="S20" s="26">
        <f t="shared" si="6"/>
        <v>4.8099999999999996</v>
      </c>
      <c r="T20" s="26">
        <f t="shared" si="6"/>
        <v>4.8099999999999996</v>
      </c>
      <c r="U20" s="26">
        <f t="shared" si="6"/>
        <v>4.8099999999999996</v>
      </c>
      <c r="V20" s="26">
        <f t="shared" si="6"/>
        <v>4.8099999999999996</v>
      </c>
      <c r="W20" s="26">
        <f t="shared" si="6"/>
        <v>4.8099999999999996</v>
      </c>
      <c r="X20" s="26">
        <f t="shared" si="6"/>
        <v>4.8099999999999996</v>
      </c>
      <c r="Y20" s="26">
        <f t="shared" si="6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si="6"/>
        <v>178.97</v>
      </c>
      <c r="D21" s="47">
        <f t="shared" si="6"/>
        <v>178.97</v>
      </c>
      <c r="E21" s="47">
        <f t="shared" si="6"/>
        <v>178.97</v>
      </c>
      <c r="F21" s="47">
        <f t="shared" si="6"/>
        <v>178.97</v>
      </c>
      <c r="G21" s="47">
        <f t="shared" si="6"/>
        <v>178.97</v>
      </c>
      <c r="H21" s="47">
        <f t="shared" si="6"/>
        <v>178.97</v>
      </c>
      <c r="I21" s="47">
        <f t="shared" si="6"/>
        <v>178.97</v>
      </c>
      <c r="J21" s="47">
        <f t="shared" si="6"/>
        <v>178.97</v>
      </c>
      <c r="K21" s="47">
        <f t="shared" si="6"/>
        <v>178.97</v>
      </c>
      <c r="L21" s="47">
        <f t="shared" si="6"/>
        <v>178.97</v>
      </c>
      <c r="M21" s="47">
        <f t="shared" si="6"/>
        <v>178.97</v>
      </c>
      <c r="N21" s="47">
        <f t="shared" si="6"/>
        <v>178.97</v>
      </c>
      <c r="O21" s="47">
        <f t="shared" si="6"/>
        <v>178.97</v>
      </c>
      <c r="P21" s="47">
        <f t="shared" si="6"/>
        <v>178.97</v>
      </c>
      <c r="Q21" s="47">
        <f t="shared" si="6"/>
        <v>178.97</v>
      </c>
      <c r="R21" s="47">
        <f t="shared" si="6"/>
        <v>178.97</v>
      </c>
      <c r="S21" s="47">
        <f t="shared" si="6"/>
        <v>178.97</v>
      </c>
      <c r="T21" s="47">
        <f t="shared" si="6"/>
        <v>178.97</v>
      </c>
      <c r="U21" s="47">
        <f t="shared" si="6"/>
        <v>178.97</v>
      </c>
      <c r="V21" s="47">
        <f t="shared" si="6"/>
        <v>178.97</v>
      </c>
      <c r="W21" s="47">
        <f t="shared" si="6"/>
        <v>178.97</v>
      </c>
      <c r="X21" s="47">
        <f t="shared" si="6"/>
        <v>178.97</v>
      </c>
      <c r="Y21" s="47">
        <f t="shared" si="6"/>
        <v>178.97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2597.5899999999997</v>
      </c>
      <c r="C22" s="27">
        <f t="shared" ref="C22:Y22" si="7">SUM(C23:C26)</f>
        <v>2617.7199999999998</v>
      </c>
      <c r="D22" s="27">
        <f t="shared" si="7"/>
        <v>2629.99</v>
      </c>
      <c r="E22" s="27">
        <f t="shared" si="7"/>
        <v>2694.7</v>
      </c>
      <c r="F22" s="27">
        <f t="shared" si="7"/>
        <v>2695.99</v>
      </c>
      <c r="G22" s="27">
        <f t="shared" si="7"/>
        <v>2725.0199999999995</v>
      </c>
      <c r="H22" s="27">
        <f t="shared" si="7"/>
        <v>2751.9199999999996</v>
      </c>
      <c r="I22" s="27">
        <f t="shared" si="7"/>
        <v>2746.54</v>
      </c>
      <c r="J22" s="27">
        <f t="shared" si="7"/>
        <v>2707.9799999999996</v>
      </c>
      <c r="K22" s="27">
        <f t="shared" si="7"/>
        <v>2694.6299999999997</v>
      </c>
      <c r="L22" s="27">
        <f t="shared" si="7"/>
        <v>2683.0499999999997</v>
      </c>
      <c r="M22" s="27">
        <f t="shared" si="7"/>
        <v>2702.0099999999998</v>
      </c>
      <c r="N22" s="27">
        <f t="shared" si="7"/>
        <v>2695.16</v>
      </c>
      <c r="O22" s="27">
        <f t="shared" si="7"/>
        <v>2718.5599999999995</v>
      </c>
      <c r="P22" s="27">
        <f t="shared" si="7"/>
        <v>2756.43</v>
      </c>
      <c r="Q22" s="27">
        <f t="shared" si="7"/>
        <v>2801.8599999999997</v>
      </c>
      <c r="R22" s="27">
        <f t="shared" si="7"/>
        <v>2794.2999999999997</v>
      </c>
      <c r="S22" s="27">
        <f t="shared" si="7"/>
        <v>2855.5699999999997</v>
      </c>
      <c r="T22" s="27">
        <f t="shared" si="7"/>
        <v>2793.6299999999997</v>
      </c>
      <c r="U22" s="27">
        <f t="shared" si="7"/>
        <v>2803.5999999999995</v>
      </c>
      <c r="V22" s="27">
        <f t="shared" si="7"/>
        <v>2712.3599999999997</v>
      </c>
      <c r="W22" s="27">
        <f t="shared" si="7"/>
        <v>2665.0999999999995</v>
      </c>
      <c r="X22" s="27">
        <f t="shared" si="7"/>
        <v>2620.8599999999997</v>
      </c>
      <c r="Y22" s="27">
        <f t="shared" si="7"/>
        <v>2579.5699999999997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1715.29</v>
      </c>
      <c r="C23" s="28">
        <f>'(3 цк)'!C23</f>
        <v>1735.42</v>
      </c>
      <c r="D23" s="28">
        <f>'(3 цк)'!D23</f>
        <v>1747.69</v>
      </c>
      <c r="E23" s="28">
        <f>'(3 цк)'!E23</f>
        <v>1812.4</v>
      </c>
      <c r="F23" s="28">
        <f>'(3 цк)'!F23</f>
        <v>1813.69</v>
      </c>
      <c r="G23" s="28">
        <f>'(3 цк)'!G23</f>
        <v>1842.72</v>
      </c>
      <c r="H23" s="28">
        <f>'(3 цк)'!H23</f>
        <v>1869.62</v>
      </c>
      <c r="I23" s="28">
        <f>'(3 цк)'!I23</f>
        <v>1864.24</v>
      </c>
      <c r="J23" s="28">
        <f>'(3 цк)'!J23</f>
        <v>1825.68</v>
      </c>
      <c r="K23" s="28">
        <f>'(3 цк)'!K23</f>
        <v>1812.33</v>
      </c>
      <c r="L23" s="28">
        <f>'(3 цк)'!L23</f>
        <v>1800.75</v>
      </c>
      <c r="M23" s="28">
        <f>'(3 цк)'!M23</f>
        <v>1819.71</v>
      </c>
      <c r="N23" s="28">
        <f>'(3 цк)'!N23</f>
        <v>1812.86</v>
      </c>
      <c r="O23" s="28">
        <f>'(3 цк)'!O23</f>
        <v>1836.26</v>
      </c>
      <c r="P23" s="28">
        <f>'(3 цк)'!P23</f>
        <v>1874.13</v>
      </c>
      <c r="Q23" s="28">
        <f>'(3 цк)'!Q23</f>
        <v>1919.56</v>
      </c>
      <c r="R23" s="28">
        <f>'(3 цк)'!R23</f>
        <v>1912</v>
      </c>
      <c r="S23" s="28">
        <f>'(3 цк)'!S23</f>
        <v>1973.27</v>
      </c>
      <c r="T23" s="28">
        <f>'(3 цк)'!T23</f>
        <v>1911.33</v>
      </c>
      <c r="U23" s="28">
        <f>'(3 цк)'!U23</f>
        <v>1921.3</v>
      </c>
      <c r="V23" s="28">
        <f>'(3 цк)'!V23</f>
        <v>1830.06</v>
      </c>
      <c r="W23" s="28">
        <f>'(3 цк)'!W23</f>
        <v>1782.8</v>
      </c>
      <c r="X23" s="28">
        <f>'(3 цк)'!X23</f>
        <v>1738.56</v>
      </c>
      <c r="Y23" s="28">
        <f>'(3 цк)'!Y23</f>
        <v>1697.27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4.8099999999999996</v>
      </c>
      <c r="C25" s="26">
        <f t="shared" ref="C25:Y26" si="8">C20</f>
        <v>4.8099999999999996</v>
      </c>
      <c r="D25" s="26">
        <f t="shared" si="8"/>
        <v>4.8099999999999996</v>
      </c>
      <c r="E25" s="26">
        <f t="shared" si="8"/>
        <v>4.8099999999999996</v>
      </c>
      <c r="F25" s="26">
        <f t="shared" si="8"/>
        <v>4.8099999999999996</v>
      </c>
      <c r="G25" s="26">
        <f t="shared" si="8"/>
        <v>4.8099999999999996</v>
      </c>
      <c r="H25" s="26">
        <f t="shared" si="8"/>
        <v>4.8099999999999996</v>
      </c>
      <c r="I25" s="26">
        <f t="shared" si="8"/>
        <v>4.8099999999999996</v>
      </c>
      <c r="J25" s="26">
        <f t="shared" si="8"/>
        <v>4.8099999999999996</v>
      </c>
      <c r="K25" s="26">
        <f t="shared" si="8"/>
        <v>4.8099999999999996</v>
      </c>
      <c r="L25" s="26">
        <f t="shared" si="8"/>
        <v>4.8099999999999996</v>
      </c>
      <c r="M25" s="26">
        <f t="shared" si="8"/>
        <v>4.8099999999999996</v>
      </c>
      <c r="N25" s="26">
        <f t="shared" si="8"/>
        <v>4.8099999999999996</v>
      </c>
      <c r="O25" s="26">
        <f t="shared" si="8"/>
        <v>4.8099999999999996</v>
      </c>
      <c r="P25" s="26">
        <f t="shared" si="8"/>
        <v>4.8099999999999996</v>
      </c>
      <c r="Q25" s="26">
        <f t="shared" si="8"/>
        <v>4.8099999999999996</v>
      </c>
      <c r="R25" s="26">
        <f t="shared" si="8"/>
        <v>4.8099999999999996</v>
      </c>
      <c r="S25" s="26">
        <f t="shared" si="8"/>
        <v>4.8099999999999996</v>
      </c>
      <c r="T25" s="26">
        <f t="shared" si="8"/>
        <v>4.8099999999999996</v>
      </c>
      <c r="U25" s="26">
        <f t="shared" si="8"/>
        <v>4.8099999999999996</v>
      </c>
      <c r="V25" s="26">
        <f t="shared" si="8"/>
        <v>4.8099999999999996</v>
      </c>
      <c r="W25" s="26">
        <f t="shared" si="8"/>
        <v>4.8099999999999996</v>
      </c>
      <c r="X25" s="26">
        <f t="shared" si="8"/>
        <v>4.8099999999999996</v>
      </c>
      <c r="Y25" s="26">
        <f t="shared" si="8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si="8"/>
        <v>178.97</v>
      </c>
      <c r="D26" s="47">
        <f t="shared" si="8"/>
        <v>178.97</v>
      </c>
      <c r="E26" s="47">
        <f t="shared" si="8"/>
        <v>178.97</v>
      </c>
      <c r="F26" s="47">
        <f t="shared" si="8"/>
        <v>178.97</v>
      </c>
      <c r="G26" s="47">
        <f t="shared" si="8"/>
        <v>178.97</v>
      </c>
      <c r="H26" s="47">
        <f t="shared" si="8"/>
        <v>178.97</v>
      </c>
      <c r="I26" s="47">
        <f t="shared" si="8"/>
        <v>178.97</v>
      </c>
      <c r="J26" s="47">
        <f t="shared" si="8"/>
        <v>178.97</v>
      </c>
      <c r="K26" s="47">
        <f t="shared" si="8"/>
        <v>178.97</v>
      </c>
      <c r="L26" s="47">
        <f t="shared" si="8"/>
        <v>178.97</v>
      </c>
      <c r="M26" s="47">
        <f t="shared" si="8"/>
        <v>178.97</v>
      </c>
      <c r="N26" s="47">
        <f t="shared" si="8"/>
        <v>178.97</v>
      </c>
      <c r="O26" s="47">
        <f t="shared" si="8"/>
        <v>178.97</v>
      </c>
      <c r="P26" s="47">
        <f t="shared" si="8"/>
        <v>178.97</v>
      </c>
      <c r="Q26" s="47">
        <f t="shared" si="8"/>
        <v>178.97</v>
      </c>
      <c r="R26" s="47">
        <f t="shared" si="8"/>
        <v>178.97</v>
      </c>
      <c r="S26" s="47">
        <f t="shared" si="8"/>
        <v>178.97</v>
      </c>
      <c r="T26" s="47">
        <f t="shared" si="8"/>
        <v>178.97</v>
      </c>
      <c r="U26" s="47">
        <f t="shared" si="8"/>
        <v>178.97</v>
      </c>
      <c r="V26" s="47">
        <f t="shared" si="8"/>
        <v>178.97</v>
      </c>
      <c r="W26" s="47">
        <f t="shared" si="8"/>
        <v>178.97</v>
      </c>
      <c r="X26" s="47">
        <f t="shared" si="8"/>
        <v>178.97</v>
      </c>
      <c r="Y26" s="47">
        <f t="shared" si="8"/>
        <v>178.97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2677.66</v>
      </c>
      <c r="C27" s="27">
        <f t="shared" ref="C27:Y27" si="9">SUM(C28:C31)</f>
        <v>2688.8899999999994</v>
      </c>
      <c r="D27" s="27">
        <f t="shared" si="9"/>
        <v>2723.0199999999995</v>
      </c>
      <c r="E27" s="27">
        <f t="shared" si="9"/>
        <v>2777.3899999999994</v>
      </c>
      <c r="F27" s="27">
        <f t="shared" si="9"/>
        <v>2776.93</v>
      </c>
      <c r="G27" s="27">
        <f t="shared" si="9"/>
        <v>2790.0299999999997</v>
      </c>
      <c r="H27" s="27">
        <f t="shared" si="9"/>
        <v>2833.0899999999997</v>
      </c>
      <c r="I27" s="27">
        <f t="shared" si="9"/>
        <v>2857.7299999999996</v>
      </c>
      <c r="J27" s="27">
        <f t="shared" si="9"/>
        <v>2849.8899999999994</v>
      </c>
      <c r="K27" s="27">
        <f t="shared" si="9"/>
        <v>2823.8099999999995</v>
      </c>
      <c r="L27" s="27">
        <f t="shared" si="9"/>
        <v>2818.99</v>
      </c>
      <c r="M27" s="27">
        <f t="shared" si="9"/>
        <v>2815.0599999999995</v>
      </c>
      <c r="N27" s="27">
        <f t="shared" si="9"/>
        <v>2819.29</v>
      </c>
      <c r="O27" s="27">
        <f t="shared" si="9"/>
        <v>2855.1699999999996</v>
      </c>
      <c r="P27" s="27">
        <f t="shared" si="9"/>
        <v>2893.37</v>
      </c>
      <c r="Q27" s="27">
        <f t="shared" si="9"/>
        <v>2928.3199999999997</v>
      </c>
      <c r="R27" s="27">
        <f t="shared" si="9"/>
        <v>2920.08</v>
      </c>
      <c r="S27" s="27">
        <f t="shared" si="9"/>
        <v>2954.83</v>
      </c>
      <c r="T27" s="27">
        <f t="shared" si="9"/>
        <v>2906.0199999999995</v>
      </c>
      <c r="U27" s="27">
        <f t="shared" si="9"/>
        <v>2937.8199999999997</v>
      </c>
      <c r="V27" s="27">
        <f t="shared" si="9"/>
        <v>2874.62</v>
      </c>
      <c r="W27" s="27">
        <f t="shared" si="9"/>
        <v>2791.3399999999997</v>
      </c>
      <c r="X27" s="27">
        <f t="shared" si="9"/>
        <v>2721.62</v>
      </c>
      <c r="Y27" s="27">
        <f t="shared" si="9"/>
        <v>2713.4799999999996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1795.36</v>
      </c>
      <c r="C28" s="28">
        <f>'(3 цк)'!C28</f>
        <v>1806.59</v>
      </c>
      <c r="D28" s="28">
        <f>'(3 цк)'!D28</f>
        <v>1840.72</v>
      </c>
      <c r="E28" s="28">
        <f>'(3 цк)'!E28</f>
        <v>1895.09</v>
      </c>
      <c r="F28" s="28">
        <f>'(3 цк)'!F28</f>
        <v>1894.63</v>
      </c>
      <c r="G28" s="28">
        <f>'(3 цк)'!G28</f>
        <v>1907.73</v>
      </c>
      <c r="H28" s="28">
        <f>'(3 цк)'!H28</f>
        <v>1950.79</v>
      </c>
      <c r="I28" s="28">
        <f>'(3 цк)'!I28</f>
        <v>1975.43</v>
      </c>
      <c r="J28" s="28">
        <f>'(3 цк)'!J28</f>
        <v>1967.59</v>
      </c>
      <c r="K28" s="28">
        <f>'(3 цк)'!K28</f>
        <v>1941.51</v>
      </c>
      <c r="L28" s="28">
        <f>'(3 цк)'!L28</f>
        <v>1936.69</v>
      </c>
      <c r="M28" s="28">
        <f>'(3 цк)'!M28</f>
        <v>1932.76</v>
      </c>
      <c r="N28" s="28">
        <f>'(3 цк)'!N28</f>
        <v>1936.99</v>
      </c>
      <c r="O28" s="28">
        <f>'(3 цк)'!O28</f>
        <v>1972.87</v>
      </c>
      <c r="P28" s="28">
        <f>'(3 цк)'!P28</f>
        <v>2011.07</v>
      </c>
      <c r="Q28" s="28">
        <f>'(3 цк)'!Q28</f>
        <v>2046.02</v>
      </c>
      <c r="R28" s="28">
        <f>'(3 цк)'!R28</f>
        <v>2037.78</v>
      </c>
      <c r="S28" s="28">
        <f>'(3 цк)'!S28</f>
        <v>2072.5300000000002</v>
      </c>
      <c r="T28" s="28">
        <f>'(3 цк)'!T28</f>
        <v>2023.72</v>
      </c>
      <c r="U28" s="28">
        <f>'(3 цк)'!U28</f>
        <v>2055.52</v>
      </c>
      <c r="V28" s="28">
        <f>'(3 цк)'!V28</f>
        <v>1992.32</v>
      </c>
      <c r="W28" s="28">
        <f>'(3 цк)'!W28</f>
        <v>1909.04</v>
      </c>
      <c r="X28" s="28">
        <f>'(3 цк)'!X28</f>
        <v>1839.32</v>
      </c>
      <c r="Y28" s="28">
        <f>'(3 цк)'!Y28</f>
        <v>1831.18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4.8099999999999996</v>
      </c>
      <c r="C30" s="26">
        <f t="shared" ref="C30:Y31" si="10">C25</f>
        <v>4.8099999999999996</v>
      </c>
      <c r="D30" s="26">
        <f t="shared" si="10"/>
        <v>4.8099999999999996</v>
      </c>
      <c r="E30" s="26">
        <f t="shared" si="10"/>
        <v>4.8099999999999996</v>
      </c>
      <c r="F30" s="26">
        <f t="shared" si="10"/>
        <v>4.8099999999999996</v>
      </c>
      <c r="G30" s="26">
        <f t="shared" si="10"/>
        <v>4.8099999999999996</v>
      </c>
      <c r="H30" s="26">
        <f t="shared" si="10"/>
        <v>4.8099999999999996</v>
      </c>
      <c r="I30" s="26">
        <f t="shared" si="10"/>
        <v>4.8099999999999996</v>
      </c>
      <c r="J30" s="26">
        <f t="shared" si="10"/>
        <v>4.8099999999999996</v>
      </c>
      <c r="K30" s="26">
        <f t="shared" si="10"/>
        <v>4.8099999999999996</v>
      </c>
      <c r="L30" s="26">
        <f t="shared" si="10"/>
        <v>4.8099999999999996</v>
      </c>
      <c r="M30" s="26">
        <f t="shared" si="10"/>
        <v>4.8099999999999996</v>
      </c>
      <c r="N30" s="26">
        <f t="shared" si="10"/>
        <v>4.8099999999999996</v>
      </c>
      <c r="O30" s="26">
        <f t="shared" si="10"/>
        <v>4.8099999999999996</v>
      </c>
      <c r="P30" s="26">
        <f t="shared" si="10"/>
        <v>4.8099999999999996</v>
      </c>
      <c r="Q30" s="26">
        <f t="shared" si="10"/>
        <v>4.8099999999999996</v>
      </c>
      <c r="R30" s="26">
        <f t="shared" si="10"/>
        <v>4.8099999999999996</v>
      </c>
      <c r="S30" s="26">
        <f t="shared" si="10"/>
        <v>4.8099999999999996</v>
      </c>
      <c r="T30" s="26">
        <f t="shared" si="10"/>
        <v>4.8099999999999996</v>
      </c>
      <c r="U30" s="26">
        <f t="shared" si="10"/>
        <v>4.8099999999999996</v>
      </c>
      <c r="V30" s="26">
        <f t="shared" si="10"/>
        <v>4.8099999999999996</v>
      </c>
      <c r="W30" s="26">
        <f t="shared" si="10"/>
        <v>4.8099999999999996</v>
      </c>
      <c r="X30" s="26">
        <f t="shared" si="10"/>
        <v>4.8099999999999996</v>
      </c>
      <c r="Y30" s="26">
        <f t="shared" si="10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si="10"/>
        <v>178.97</v>
      </c>
      <c r="D31" s="47">
        <f t="shared" si="10"/>
        <v>178.97</v>
      </c>
      <c r="E31" s="47">
        <f t="shared" si="10"/>
        <v>178.97</v>
      </c>
      <c r="F31" s="47">
        <f t="shared" si="10"/>
        <v>178.97</v>
      </c>
      <c r="G31" s="47">
        <f t="shared" si="10"/>
        <v>178.97</v>
      </c>
      <c r="H31" s="47">
        <f t="shared" si="10"/>
        <v>178.97</v>
      </c>
      <c r="I31" s="47">
        <f t="shared" si="10"/>
        <v>178.97</v>
      </c>
      <c r="J31" s="47">
        <f t="shared" si="10"/>
        <v>178.97</v>
      </c>
      <c r="K31" s="47">
        <f t="shared" si="10"/>
        <v>178.97</v>
      </c>
      <c r="L31" s="47">
        <f t="shared" si="10"/>
        <v>178.97</v>
      </c>
      <c r="M31" s="47">
        <f t="shared" si="10"/>
        <v>178.97</v>
      </c>
      <c r="N31" s="47">
        <f t="shared" si="10"/>
        <v>178.97</v>
      </c>
      <c r="O31" s="47">
        <f t="shared" si="10"/>
        <v>178.97</v>
      </c>
      <c r="P31" s="47">
        <f t="shared" si="10"/>
        <v>178.97</v>
      </c>
      <c r="Q31" s="47">
        <f t="shared" si="10"/>
        <v>178.97</v>
      </c>
      <c r="R31" s="47">
        <f t="shared" si="10"/>
        <v>178.97</v>
      </c>
      <c r="S31" s="47">
        <f t="shared" si="10"/>
        <v>178.97</v>
      </c>
      <c r="T31" s="47">
        <f t="shared" si="10"/>
        <v>178.97</v>
      </c>
      <c r="U31" s="47">
        <f t="shared" si="10"/>
        <v>178.97</v>
      </c>
      <c r="V31" s="47">
        <f t="shared" si="10"/>
        <v>178.97</v>
      </c>
      <c r="W31" s="47">
        <f t="shared" si="10"/>
        <v>178.97</v>
      </c>
      <c r="X31" s="47">
        <f t="shared" si="10"/>
        <v>178.97</v>
      </c>
      <c r="Y31" s="47">
        <f t="shared" si="10"/>
        <v>178.97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2625.24</v>
      </c>
      <c r="C32" s="27">
        <f t="shared" ref="C32:Y32" si="11">SUM(C33:C36)</f>
        <v>2669.0299999999997</v>
      </c>
      <c r="D32" s="27">
        <f t="shared" si="11"/>
        <v>2691.91</v>
      </c>
      <c r="E32" s="27">
        <f t="shared" si="11"/>
        <v>2734.93</v>
      </c>
      <c r="F32" s="27">
        <f t="shared" si="11"/>
        <v>2732.29</v>
      </c>
      <c r="G32" s="27">
        <f t="shared" si="11"/>
        <v>2737.0099999999998</v>
      </c>
      <c r="H32" s="27">
        <f t="shared" si="11"/>
        <v>2766.1399999999994</v>
      </c>
      <c r="I32" s="27">
        <f t="shared" si="11"/>
        <v>2756.7699999999995</v>
      </c>
      <c r="J32" s="27">
        <f t="shared" si="11"/>
        <v>2736.6499999999996</v>
      </c>
      <c r="K32" s="27">
        <f t="shared" si="11"/>
        <v>2707.6399999999994</v>
      </c>
      <c r="L32" s="27">
        <f t="shared" si="11"/>
        <v>2689.8399999999997</v>
      </c>
      <c r="M32" s="27">
        <f t="shared" si="11"/>
        <v>2683.37</v>
      </c>
      <c r="N32" s="27">
        <f t="shared" si="11"/>
        <v>2690.29</v>
      </c>
      <c r="O32" s="27">
        <f t="shared" si="11"/>
        <v>2709.75</v>
      </c>
      <c r="P32" s="27">
        <f t="shared" si="11"/>
        <v>2742.0499999999997</v>
      </c>
      <c r="Q32" s="27">
        <f t="shared" si="11"/>
        <v>2797.4199999999996</v>
      </c>
      <c r="R32" s="27">
        <f t="shared" si="11"/>
        <v>2792.0599999999995</v>
      </c>
      <c r="S32" s="27">
        <f t="shared" si="11"/>
        <v>2869.58</v>
      </c>
      <c r="T32" s="27">
        <f t="shared" si="11"/>
        <v>2792.62</v>
      </c>
      <c r="U32" s="27">
        <f t="shared" si="11"/>
        <v>2811.1399999999994</v>
      </c>
      <c r="V32" s="27">
        <f t="shared" si="11"/>
        <v>2726.83</v>
      </c>
      <c r="W32" s="27">
        <f t="shared" si="11"/>
        <v>2732.96</v>
      </c>
      <c r="X32" s="27">
        <f t="shared" si="11"/>
        <v>2692.25</v>
      </c>
      <c r="Y32" s="27">
        <f t="shared" si="11"/>
        <v>2653.6499999999996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1742.94</v>
      </c>
      <c r="C33" s="28">
        <f>'(3 цк)'!C33</f>
        <v>1786.73</v>
      </c>
      <c r="D33" s="28">
        <f>'(3 цк)'!D33</f>
        <v>1809.61</v>
      </c>
      <c r="E33" s="28">
        <f>'(3 цк)'!E33</f>
        <v>1852.63</v>
      </c>
      <c r="F33" s="28">
        <f>'(3 цк)'!F33</f>
        <v>1849.99</v>
      </c>
      <c r="G33" s="28">
        <f>'(3 цк)'!G33</f>
        <v>1854.71</v>
      </c>
      <c r="H33" s="28">
        <f>'(3 цк)'!H33</f>
        <v>1883.84</v>
      </c>
      <c r="I33" s="28">
        <f>'(3 цк)'!I33</f>
        <v>1874.47</v>
      </c>
      <c r="J33" s="28">
        <f>'(3 цк)'!J33</f>
        <v>1854.35</v>
      </c>
      <c r="K33" s="28">
        <f>'(3 цк)'!K33</f>
        <v>1825.34</v>
      </c>
      <c r="L33" s="28">
        <f>'(3 цк)'!L33</f>
        <v>1807.54</v>
      </c>
      <c r="M33" s="28">
        <f>'(3 цк)'!M33</f>
        <v>1801.07</v>
      </c>
      <c r="N33" s="28">
        <f>'(3 цк)'!N33</f>
        <v>1807.99</v>
      </c>
      <c r="O33" s="28">
        <f>'(3 цк)'!O33</f>
        <v>1827.45</v>
      </c>
      <c r="P33" s="28">
        <f>'(3 цк)'!P33</f>
        <v>1859.75</v>
      </c>
      <c r="Q33" s="28">
        <f>'(3 цк)'!Q33</f>
        <v>1915.12</v>
      </c>
      <c r="R33" s="28">
        <f>'(3 цк)'!R33</f>
        <v>1909.76</v>
      </c>
      <c r="S33" s="28">
        <f>'(3 цк)'!S33</f>
        <v>1987.28</v>
      </c>
      <c r="T33" s="28">
        <f>'(3 цк)'!T33</f>
        <v>1910.32</v>
      </c>
      <c r="U33" s="28">
        <f>'(3 цк)'!U33</f>
        <v>1928.84</v>
      </c>
      <c r="V33" s="28">
        <f>'(3 цк)'!V33</f>
        <v>1844.53</v>
      </c>
      <c r="W33" s="28">
        <f>'(3 цк)'!W33</f>
        <v>1850.66</v>
      </c>
      <c r="X33" s="28">
        <f>'(3 цк)'!X33</f>
        <v>1809.95</v>
      </c>
      <c r="Y33" s="28">
        <f>'(3 цк)'!Y33</f>
        <v>1771.35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4.8099999999999996</v>
      </c>
      <c r="C35" s="26">
        <f t="shared" ref="C35:Y36" si="12">C30</f>
        <v>4.8099999999999996</v>
      </c>
      <c r="D35" s="26">
        <f t="shared" si="12"/>
        <v>4.8099999999999996</v>
      </c>
      <c r="E35" s="26">
        <f t="shared" si="12"/>
        <v>4.8099999999999996</v>
      </c>
      <c r="F35" s="26">
        <f t="shared" si="12"/>
        <v>4.8099999999999996</v>
      </c>
      <c r="G35" s="26">
        <f t="shared" si="12"/>
        <v>4.8099999999999996</v>
      </c>
      <c r="H35" s="26">
        <f t="shared" si="12"/>
        <v>4.8099999999999996</v>
      </c>
      <c r="I35" s="26">
        <f t="shared" si="12"/>
        <v>4.8099999999999996</v>
      </c>
      <c r="J35" s="26">
        <f t="shared" si="12"/>
        <v>4.8099999999999996</v>
      </c>
      <c r="K35" s="26">
        <f t="shared" si="12"/>
        <v>4.8099999999999996</v>
      </c>
      <c r="L35" s="26">
        <f t="shared" si="12"/>
        <v>4.8099999999999996</v>
      </c>
      <c r="M35" s="26">
        <f t="shared" si="12"/>
        <v>4.8099999999999996</v>
      </c>
      <c r="N35" s="26">
        <f t="shared" si="12"/>
        <v>4.8099999999999996</v>
      </c>
      <c r="O35" s="26">
        <f t="shared" si="12"/>
        <v>4.8099999999999996</v>
      </c>
      <c r="P35" s="26">
        <f t="shared" si="12"/>
        <v>4.8099999999999996</v>
      </c>
      <c r="Q35" s="26">
        <f t="shared" si="12"/>
        <v>4.8099999999999996</v>
      </c>
      <c r="R35" s="26">
        <f t="shared" si="12"/>
        <v>4.8099999999999996</v>
      </c>
      <c r="S35" s="26">
        <f t="shared" si="12"/>
        <v>4.8099999999999996</v>
      </c>
      <c r="T35" s="26">
        <f t="shared" si="12"/>
        <v>4.8099999999999996</v>
      </c>
      <c r="U35" s="26">
        <f t="shared" si="12"/>
        <v>4.8099999999999996</v>
      </c>
      <c r="V35" s="26">
        <f t="shared" si="12"/>
        <v>4.8099999999999996</v>
      </c>
      <c r="W35" s="26">
        <f t="shared" si="12"/>
        <v>4.8099999999999996</v>
      </c>
      <c r="X35" s="26">
        <f t="shared" si="12"/>
        <v>4.8099999999999996</v>
      </c>
      <c r="Y35" s="26">
        <f t="shared" si="12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si="12"/>
        <v>178.97</v>
      </c>
      <c r="D36" s="47">
        <f t="shared" si="12"/>
        <v>178.97</v>
      </c>
      <c r="E36" s="47">
        <f t="shared" si="12"/>
        <v>178.97</v>
      </c>
      <c r="F36" s="47">
        <f t="shared" si="12"/>
        <v>178.97</v>
      </c>
      <c r="G36" s="47">
        <f t="shared" si="12"/>
        <v>178.97</v>
      </c>
      <c r="H36" s="47">
        <f t="shared" si="12"/>
        <v>178.97</v>
      </c>
      <c r="I36" s="47">
        <f t="shared" si="12"/>
        <v>178.97</v>
      </c>
      <c r="J36" s="47">
        <f t="shared" si="12"/>
        <v>178.97</v>
      </c>
      <c r="K36" s="47">
        <f t="shared" si="12"/>
        <v>178.97</v>
      </c>
      <c r="L36" s="47">
        <f t="shared" si="12"/>
        <v>178.97</v>
      </c>
      <c r="M36" s="47">
        <f t="shared" si="12"/>
        <v>178.97</v>
      </c>
      <c r="N36" s="47">
        <f t="shared" si="12"/>
        <v>178.97</v>
      </c>
      <c r="O36" s="47">
        <f t="shared" si="12"/>
        <v>178.97</v>
      </c>
      <c r="P36" s="47">
        <f t="shared" si="12"/>
        <v>178.97</v>
      </c>
      <c r="Q36" s="47">
        <f t="shared" si="12"/>
        <v>178.97</v>
      </c>
      <c r="R36" s="47">
        <f t="shared" si="12"/>
        <v>178.97</v>
      </c>
      <c r="S36" s="47">
        <f t="shared" si="12"/>
        <v>178.97</v>
      </c>
      <c r="T36" s="47">
        <f t="shared" si="12"/>
        <v>178.97</v>
      </c>
      <c r="U36" s="47">
        <f t="shared" si="12"/>
        <v>178.97</v>
      </c>
      <c r="V36" s="47">
        <f t="shared" si="12"/>
        <v>178.97</v>
      </c>
      <c r="W36" s="47">
        <f t="shared" si="12"/>
        <v>178.97</v>
      </c>
      <c r="X36" s="47">
        <f t="shared" si="12"/>
        <v>178.97</v>
      </c>
      <c r="Y36" s="47">
        <f t="shared" si="12"/>
        <v>178.97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2791.72</v>
      </c>
      <c r="C37" s="27">
        <f t="shared" ref="C37:Y37" si="13">SUM(C38:C41)</f>
        <v>2804.5499999999997</v>
      </c>
      <c r="D37" s="27">
        <f t="shared" si="13"/>
        <v>2831.0099999999998</v>
      </c>
      <c r="E37" s="27">
        <f t="shared" si="13"/>
        <v>2879.9799999999996</v>
      </c>
      <c r="F37" s="27">
        <f t="shared" si="13"/>
        <v>2862.3499999999995</v>
      </c>
      <c r="G37" s="27">
        <f t="shared" si="13"/>
        <v>2901.3999999999996</v>
      </c>
      <c r="H37" s="27">
        <f t="shared" si="13"/>
        <v>2956.16</v>
      </c>
      <c r="I37" s="27">
        <f t="shared" si="13"/>
        <v>2974.3599999999997</v>
      </c>
      <c r="J37" s="27">
        <f t="shared" si="13"/>
        <v>2961.5099999999998</v>
      </c>
      <c r="K37" s="27">
        <f t="shared" si="13"/>
        <v>2951.56</v>
      </c>
      <c r="L37" s="27">
        <f t="shared" si="13"/>
        <v>2935.0699999999997</v>
      </c>
      <c r="M37" s="27">
        <f t="shared" si="13"/>
        <v>2927.4799999999996</v>
      </c>
      <c r="N37" s="27">
        <f t="shared" si="13"/>
        <v>2941.68</v>
      </c>
      <c r="O37" s="27">
        <f t="shared" si="13"/>
        <v>2918.0599999999995</v>
      </c>
      <c r="P37" s="27">
        <f t="shared" si="13"/>
        <v>2924.2999999999997</v>
      </c>
      <c r="Q37" s="27">
        <f t="shared" si="13"/>
        <v>2946.31</v>
      </c>
      <c r="R37" s="27">
        <f t="shared" si="13"/>
        <v>2942.16</v>
      </c>
      <c r="S37" s="27">
        <f t="shared" si="13"/>
        <v>3062.4199999999996</v>
      </c>
      <c r="T37" s="27">
        <f t="shared" si="13"/>
        <v>2999.45</v>
      </c>
      <c r="U37" s="27">
        <f t="shared" si="13"/>
        <v>3020.1</v>
      </c>
      <c r="V37" s="27">
        <f t="shared" si="13"/>
        <v>2947.5899999999997</v>
      </c>
      <c r="W37" s="27">
        <f t="shared" si="13"/>
        <v>2926.3499999999995</v>
      </c>
      <c r="X37" s="27">
        <f t="shared" si="13"/>
        <v>2887.7799999999997</v>
      </c>
      <c r="Y37" s="27">
        <f t="shared" si="13"/>
        <v>2832.04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1909.42</v>
      </c>
      <c r="C38" s="28">
        <f>'(3 цк)'!C38</f>
        <v>1922.25</v>
      </c>
      <c r="D38" s="28">
        <f>'(3 цк)'!D38</f>
        <v>1948.71</v>
      </c>
      <c r="E38" s="28">
        <f>'(3 цк)'!E38</f>
        <v>1997.68</v>
      </c>
      <c r="F38" s="28">
        <f>'(3 цк)'!F38</f>
        <v>1980.05</v>
      </c>
      <c r="G38" s="28">
        <f>'(3 цк)'!G38</f>
        <v>2019.1</v>
      </c>
      <c r="H38" s="28">
        <f>'(3 цк)'!H38</f>
        <v>2073.86</v>
      </c>
      <c r="I38" s="28">
        <f>'(3 цк)'!I38</f>
        <v>2092.06</v>
      </c>
      <c r="J38" s="28">
        <f>'(3 цк)'!J38</f>
        <v>2079.21</v>
      </c>
      <c r="K38" s="28">
        <f>'(3 цк)'!K38</f>
        <v>2069.2600000000002</v>
      </c>
      <c r="L38" s="28">
        <f>'(3 цк)'!L38</f>
        <v>2052.77</v>
      </c>
      <c r="M38" s="28">
        <f>'(3 цк)'!M38</f>
        <v>2045.18</v>
      </c>
      <c r="N38" s="28">
        <f>'(3 цк)'!N38</f>
        <v>2059.38</v>
      </c>
      <c r="O38" s="28">
        <f>'(3 цк)'!O38</f>
        <v>2035.76</v>
      </c>
      <c r="P38" s="28">
        <f>'(3 цк)'!P38</f>
        <v>2042</v>
      </c>
      <c r="Q38" s="28">
        <f>'(3 цк)'!Q38</f>
        <v>2064.0100000000002</v>
      </c>
      <c r="R38" s="28">
        <f>'(3 цк)'!R38</f>
        <v>2059.86</v>
      </c>
      <c r="S38" s="28">
        <f>'(3 цк)'!S38</f>
        <v>2180.12</v>
      </c>
      <c r="T38" s="28">
        <f>'(3 цк)'!T38</f>
        <v>2117.15</v>
      </c>
      <c r="U38" s="28">
        <f>'(3 цк)'!U38</f>
        <v>2137.8000000000002</v>
      </c>
      <c r="V38" s="28">
        <f>'(3 цк)'!V38</f>
        <v>2065.29</v>
      </c>
      <c r="W38" s="28">
        <f>'(3 цк)'!W38</f>
        <v>2044.05</v>
      </c>
      <c r="X38" s="28">
        <f>'(3 цк)'!X38</f>
        <v>2005.48</v>
      </c>
      <c r="Y38" s="28">
        <f>'(3 цк)'!Y38</f>
        <v>1949.74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4.8099999999999996</v>
      </c>
      <c r="C40" s="26">
        <f t="shared" ref="C40:Y41" si="14">C35</f>
        <v>4.8099999999999996</v>
      </c>
      <c r="D40" s="26">
        <f t="shared" si="14"/>
        <v>4.8099999999999996</v>
      </c>
      <c r="E40" s="26">
        <f t="shared" si="14"/>
        <v>4.8099999999999996</v>
      </c>
      <c r="F40" s="26">
        <f t="shared" si="14"/>
        <v>4.8099999999999996</v>
      </c>
      <c r="G40" s="26">
        <f t="shared" si="14"/>
        <v>4.8099999999999996</v>
      </c>
      <c r="H40" s="26">
        <f t="shared" si="14"/>
        <v>4.8099999999999996</v>
      </c>
      <c r="I40" s="26">
        <f t="shared" si="14"/>
        <v>4.8099999999999996</v>
      </c>
      <c r="J40" s="26">
        <f t="shared" si="14"/>
        <v>4.8099999999999996</v>
      </c>
      <c r="K40" s="26">
        <f t="shared" si="14"/>
        <v>4.8099999999999996</v>
      </c>
      <c r="L40" s="26">
        <f t="shared" si="14"/>
        <v>4.8099999999999996</v>
      </c>
      <c r="M40" s="26">
        <f t="shared" si="14"/>
        <v>4.8099999999999996</v>
      </c>
      <c r="N40" s="26">
        <f t="shared" si="14"/>
        <v>4.8099999999999996</v>
      </c>
      <c r="O40" s="26">
        <f t="shared" si="14"/>
        <v>4.8099999999999996</v>
      </c>
      <c r="P40" s="26">
        <f t="shared" si="14"/>
        <v>4.8099999999999996</v>
      </c>
      <c r="Q40" s="26">
        <f t="shared" si="14"/>
        <v>4.8099999999999996</v>
      </c>
      <c r="R40" s="26">
        <f t="shared" si="14"/>
        <v>4.8099999999999996</v>
      </c>
      <c r="S40" s="26">
        <f t="shared" si="14"/>
        <v>4.8099999999999996</v>
      </c>
      <c r="T40" s="26">
        <f t="shared" si="14"/>
        <v>4.8099999999999996</v>
      </c>
      <c r="U40" s="26">
        <f t="shared" si="14"/>
        <v>4.8099999999999996</v>
      </c>
      <c r="V40" s="26">
        <f t="shared" si="14"/>
        <v>4.8099999999999996</v>
      </c>
      <c r="W40" s="26">
        <f t="shared" si="14"/>
        <v>4.8099999999999996</v>
      </c>
      <c r="X40" s="26">
        <f t="shared" si="14"/>
        <v>4.8099999999999996</v>
      </c>
      <c r="Y40" s="26">
        <f t="shared" si="14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si="14"/>
        <v>178.97</v>
      </c>
      <c r="D41" s="47">
        <f t="shared" si="14"/>
        <v>178.97</v>
      </c>
      <c r="E41" s="47">
        <f t="shared" si="14"/>
        <v>178.97</v>
      </c>
      <c r="F41" s="47">
        <f t="shared" si="14"/>
        <v>178.97</v>
      </c>
      <c r="G41" s="47">
        <f t="shared" si="14"/>
        <v>178.97</v>
      </c>
      <c r="H41" s="47">
        <f t="shared" si="14"/>
        <v>178.97</v>
      </c>
      <c r="I41" s="47">
        <f t="shared" si="14"/>
        <v>178.97</v>
      </c>
      <c r="J41" s="47">
        <f t="shared" si="14"/>
        <v>178.97</v>
      </c>
      <c r="K41" s="47">
        <f t="shared" si="14"/>
        <v>178.97</v>
      </c>
      <c r="L41" s="47">
        <f t="shared" si="14"/>
        <v>178.97</v>
      </c>
      <c r="M41" s="47">
        <f t="shared" si="14"/>
        <v>178.97</v>
      </c>
      <c r="N41" s="47">
        <f t="shared" si="14"/>
        <v>178.97</v>
      </c>
      <c r="O41" s="47">
        <f t="shared" si="14"/>
        <v>178.97</v>
      </c>
      <c r="P41" s="47">
        <f t="shared" si="14"/>
        <v>178.97</v>
      </c>
      <c r="Q41" s="47">
        <f t="shared" si="14"/>
        <v>178.97</v>
      </c>
      <c r="R41" s="47">
        <f t="shared" si="14"/>
        <v>178.97</v>
      </c>
      <c r="S41" s="47">
        <f t="shared" si="14"/>
        <v>178.97</v>
      </c>
      <c r="T41" s="47">
        <f t="shared" si="14"/>
        <v>178.97</v>
      </c>
      <c r="U41" s="47">
        <f t="shared" si="14"/>
        <v>178.97</v>
      </c>
      <c r="V41" s="47">
        <f t="shared" si="14"/>
        <v>178.97</v>
      </c>
      <c r="W41" s="47">
        <f t="shared" si="14"/>
        <v>178.97</v>
      </c>
      <c r="X41" s="47">
        <f t="shared" si="14"/>
        <v>178.97</v>
      </c>
      <c r="Y41" s="47">
        <f t="shared" si="14"/>
        <v>178.97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2805.3599999999997</v>
      </c>
      <c r="C42" s="27">
        <f t="shared" ref="C42:Y42" si="15">SUM(C43:C46)</f>
        <v>2805.1099999999997</v>
      </c>
      <c r="D42" s="27">
        <f t="shared" si="15"/>
        <v>2760.8099999999995</v>
      </c>
      <c r="E42" s="27">
        <f t="shared" si="15"/>
        <v>2764.2699999999995</v>
      </c>
      <c r="F42" s="27">
        <f t="shared" si="15"/>
        <v>2784.97</v>
      </c>
      <c r="G42" s="27">
        <f t="shared" si="15"/>
        <v>2833.0599999999995</v>
      </c>
      <c r="H42" s="27">
        <f t="shared" si="15"/>
        <v>2861.1099999999997</v>
      </c>
      <c r="I42" s="27">
        <f t="shared" si="15"/>
        <v>2893.0499999999997</v>
      </c>
      <c r="J42" s="27">
        <f t="shared" si="15"/>
        <v>2942.89</v>
      </c>
      <c r="K42" s="27">
        <f t="shared" si="15"/>
        <v>2928.0299999999997</v>
      </c>
      <c r="L42" s="27">
        <f t="shared" si="15"/>
        <v>2906.9799999999996</v>
      </c>
      <c r="M42" s="27">
        <f t="shared" si="15"/>
        <v>2897.7699999999995</v>
      </c>
      <c r="N42" s="27">
        <f t="shared" si="15"/>
        <v>2895.3499999999995</v>
      </c>
      <c r="O42" s="27">
        <f t="shared" si="15"/>
        <v>2898.3499999999995</v>
      </c>
      <c r="P42" s="27">
        <f t="shared" si="15"/>
        <v>2966.08</v>
      </c>
      <c r="Q42" s="27">
        <f t="shared" si="15"/>
        <v>3001.95</v>
      </c>
      <c r="R42" s="27">
        <f t="shared" si="15"/>
        <v>2998.0899999999997</v>
      </c>
      <c r="S42" s="27">
        <f t="shared" si="15"/>
        <v>3069.6299999999997</v>
      </c>
      <c r="T42" s="27">
        <f t="shared" si="15"/>
        <v>3002.64</v>
      </c>
      <c r="U42" s="27">
        <f t="shared" si="15"/>
        <v>3035.99</v>
      </c>
      <c r="V42" s="27">
        <f t="shared" si="15"/>
        <v>2944.1899999999996</v>
      </c>
      <c r="W42" s="27">
        <f t="shared" si="15"/>
        <v>2815.4199999999996</v>
      </c>
      <c r="X42" s="27">
        <f t="shared" si="15"/>
        <v>2770.8799999999997</v>
      </c>
      <c r="Y42" s="27">
        <f t="shared" si="15"/>
        <v>2753.18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1923.06</v>
      </c>
      <c r="C43" s="28">
        <f>'(3 цк)'!C43</f>
        <v>1922.81</v>
      </c>
      <c r="D43" s="28">
        <f>'(3 цк)'!D43</f>
        <v>1878.51</v>
      </c>
      <c r="E43" s="28">
        <f>'(3 цк)'!E43</f>
        <v>1881.97</v>
      </c>
      <c r="F43" s="28">
        <f>'(3 цк)'!F43</f>
        <v>1902.67</v>
      </c>
      <c r="G43" s="28">
        <f>'(3 цк)'!G43</f>
        <v>1950.76</v>
      </c>
      <c r="H43" s="28">
        <f>'(3 цк)'!H43</f>
        <v>1978.81</v>
      </c>
      <c r="I43" s="28">
        <f>'(3 цк)'!I43</f>
        <v>2010.75</v>
      </c>
      <c r="J43" s="28">
        <f>'(3 цк)'!J43</f>
        <v>2060.59</v>
      </c>
      <c r="K43" s="28">
        <f>'(3 цк)'!K43</f>
        <v>2045.73</v>
      </c>
      <c r="L43" s="28">
        <f>'(3 цк)'!L43</f>
        <v>2024.68</v>
      </c>
      <c r="M43" s="28">
        <f>'(3 цк)'!M43</f>
        <v>2015.47</v>
      </c>
      <c r="N43" s="28">
        <f>'(3 цк)'!N43</f>
        <v>2013.05</v>
      </c>
      <c r="O43" s="28">
        <f>'(3 цк)'!O43</f>
        <v>2016.05</v>
      </c>
      <c r="P43" s="28">
        <f>'(3 цк)'!P43</f>
        <v>2083.7800000000002</v>
      </c>
      <c r="Q43" s="28">
        <f>'(3 цк)'!Q43</f>
        <v>2119.65</v>
      </c>
      <c r="R43" s="28">
        <f>'(3 цк)'!R43</f>
        <v>2115.79</v>
      </c>
      <c r="S43" s="28">
        <f>'(3 цк)'!S43</f>
        <v>2187.33</v>
      </c>
      <c r="T43" s="28">
        <f>'(3 цк)'!T43</f>
        <v>2120.34</v>
      </c>
      <c r="U43" s="28">
        <f>'(3 цк)'!U43</f>
        <v>2153.69</v>
      </c>
      <c r="V43" s="28">
        <f>'(3 цк)'!V43</f>
        <v>2061.89</v>
      </c>
      <c r="W43" s="28">
        <f>'(3 цк)'!W43</f>
        <v>1933.12</v>
      </c>
      <c r="X43" s="28">
        <f>'(3 цк)'!X43</f>
        <v>1888.58</v>
      </c>
      <c r="Y43" s="28">
        <f>'(3 цк)'!Y43</f>
        <v>1870.88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4.8099999999999996</v>
      </c>
      <c r="C45" s="26">
        <f t="shared" ref="C45:Y46" si="16">C40</f>
        <v>4.8099999999999996</v>
      </c>
      <c r="D45" s="26">
        <f t="shared" si="16"/>
        <v>4.8099999999999996</v>
      </c>
      <c r="E45" s="26">
        <f t="shared" si="16"/>
        <v>4.8099999999999996</v>
      </c>
      <c r="F45" s="26">
        <f t="shared" si="16"/>
        <v>4.8099999999999996</v>
      </c>
      <c r="G45" s="26">
        <f t="shared" si="16"/>
        <v>4.8099999999999996</v>
      </c>
      <c r="H45" s="26">
        <f t="shared" si="16"/>
        <v>4.8099999999999996</v>
      </c>
      <c r="I45" s="26">
        <f t="shared" si="16"/>
        <v>4.8099999999999996</v>
      </c>
      <c r="J45" s="26">
        <f t="shared" si="16"/>
        <v>4.8099999999999996</v>
      </c>
      <c r="K45" s="26">
        <f t="shared" si="16"/>
        <v>4.8099999999999996</v>
      </c>
      <c r="L45" s="26">
        <f t="shared" si="16"/>
        <v>4.8099999999999996</v>
      </c>
      <c r="M45" s="26">
        <f t="shared" si="16"/>
        <v>4.8099999999999996</v>
      </c>
      <c r="N45" s="26">
        <f t="shared" si="16"/>
        <v>4.8099999999999996</v>
      </c>
      <c r="O45" s="26">
        <f t="shared" si="16"/>
        <v>4.8099999999999996</v>
      </c>
      <c r="P45" s="26">
        <f t="shared" si="16"/>
        <v>4.8099999999999996</v>
      </c>
      <c r="Q45" s="26">
        <f t="shared" si="16"/>
        <v>4.8099999999999996</v>
      </c>
      <c r="R45" s="26">
        <f t="shared" si="16"/>
        <v>4.8099999999999996</v>
      </c>
      <c r="S45" s="26">
        <f t="shared" si="16"/>
        <v>4.8099999999999996</v>
      </c>
      <c r="T45" s="26">
        <f t="shared" si="16"/>
        <v>4.8099999999999996</v>
      </c>
      <c r="U45" s="26">
        <f t="shared" si="16"/>
        <v>4.8099999999999996</v>
      </c>
      <c r="V45" s="26">
        <f t="shared" si="16"/>
        <v>4.8099999999999996</v>
      </c>
      <c r="W45" s="26">
        <f t="shared" si="16"/>
        <v>4.8099999999999996</v>
      </c>
      <c r="X45" s="26">
        <f t="shared" si="16"/>
        <v>4.8099999999999996</v>
      </c>
      <c r="Y45" s="26">
        <f t="shared" si="16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si="16"/>
        <v>178.97</v>
      </c>
      <c r="D46" s="47">
        <f t="shared" si="16"/>
        <v>178.97</v>
      </c>
      <c r="E46" s="47">
        <f t="shared" si="16"/>
        <v>178.97</v>
      </c>
      <c r="F46" s="47">
        <f t="shared" si="16"/>
        <v>178.97</v>
      </c>
      <c r="G46" s="47">
        <f t="shared" si="16"/>
        <v>178.97</v>
      </c>
      <c r="H46" s="47">
        <f t="shared" si="16"/>
        <v>178.97</v>
      </c>
      <c r="I46" s="47">
        <f t="shared" si="16"/>
        <v>178.97</v>
      </c>
      <c r="J46" s="47">
        <f t="shared" si="16"/>
        <v>178.97</v>
      </c>
      <c r="K46" s="47">
        <f t="shared" si="16"/>
        <v>178.97</v>
      </c>
      <c r="L46" s="47">
        <f t="shared" si="16"/>
        <v>178.97</v>
      </c>
      <c r="M46" s="47">
        <f t="shared" si="16"/>
        <v>178.97</v>
      </c>
      <c r="N46" s="47">
        <f t="shared" si="16"/>
        <v>178.97</v>
      </c>
      <c r="O46" s="47">
        <f t="shared" si="16"/>
        <v>178.97</v>
      </c>
      <c r="P46" s="47">
        <f t="shared" si="16"/>
        <v>178.97</v>
      </c>
      <c r="Q46" s="47">
        <f t="shared" si="16"/>
        <v>178.97</v>
      </c>
      <c r="R46" s="47">
        <f t="shared" si="16"/>
        <v>178.97</v>
      </c>
      <c r="S46" s="47">
        <f t="shared" si="16"/>
        <v>178.97</v>
      </c>
      <c r="T46" s="47">
        <f t="shared" si="16"/>
        <v>178.97</v>
      </c>
      <c r="U46" s="47">
        <f t="shared" si="16"/>
        <v>178.97</v>
      </c>
      <c r="V46" s="47">
        <f t="shared" si="16"/>
        <v>178.97</v>
      </c>
      <c r="W46" s="47">
        <f t="shared" si="16"/>
        <v>178.97</v>
      </c>
      <c r="X46" s="47">
        <f t="shared" si="16"/>
        <v>178.97</v>
      </c>
      <c r="Y46" s="47">
        <f t="shared" si="16"/>
        <v>178.97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2723.0099999999998</v>
      </c>
      <c r="C47" s="27">
        <f t="shared" ref="C47:Y47" si="17">SUM(C48:C51)</f>
        <v>2719.8599999999997</v>
      </c>
      <c r="D47" s="27">
        <f t="shared" si="17"/>
        <v>2638.97</v>
      </c>
      <c r="E47" s="27">
        <f t="shared" si="17"/>
        <v>2662.37</v>
      </c>
      <c r="F47" s="27">
        <f t="shared" si="17"/>
        <v>2601.8399999999997</v>
      </c>
      <c r="G47" s="27">
        <f t="shared" si="17"/>
        <v>2609.25</v>
      </c>
      <c r="H47" s="27">
        <f t="shared" si="17"/>
        <v>2615.8799999999997</v>
      </c>
      <c r="I47" s="27">
        <f t="shared" si="17"/>
        <v>2635.8099999999995</v>
      </c>
      <c r="J47" s="27">
        <f t="shared" si="17"/>
        <v>2713.1099999999997</v>
      </c>
      <c r="K47" s="27">
        <f t="shared" si="17"/>
        <v>2813.29</v>
      </c>
      <c r="L47" s="27">
        <f t="shared" si="17"/>
        <v>2776.29</v>
      </c>
      <c r="M47" s="27">
        <f t="shared" si="17"/>
        <v>2777.5999999999995</v>
      </c>
      <c r="N47" s="27">
        <f t="shared" si="17"/>
        <v>2686.3399999999997</v>
      </c>
      <c r="O47" s="27">
        <f t="shared" si="17"/>
        <v>2682.5299999999997</v>
      </c>
      <c r="P47" s="27">
        <f t="shared" si="17"/>
        <v>2662.2699999999995</v>
      </c>
      <c r="Q47" s="27">
        <f t="shared" si="17"/>
        <v>2643.49</v>
      </c>
      <c r="R47" s="27">
        <f t="shared" si="17"/>
        <v>2660.16</v>
      </c>
      <c r="S47" s="27">
        <f t="shared" si="17"/>
        <v>2933.1299999999997</v>
      </c>
      <c r="T47" s="27">
        <f t="shared" si="17"/>
        <v>2869.87</v>
      </c>
      <c r="U47" s="27">
        <f t="shared" si="17"/>
        <v>2898.49</v>
      </c>
      <c r="V47" s="27">
        <f t="shared" si="17"/>
        <v>2825.41</v>
      </c>
      <c r="W47" s="27">
        <f t="shared" si="17"/>
        <v>2730.5199999999995</v>
      </c>
      <c r="X47" s="27">
        <f t="shared" si="17"/>
        <v>2703.9199999999996</v>
      </c>
      <c r="Y47" s="27">
        <f t="shared" si="17"/>
        <v>2666.5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1840.71</v>
      </c>
      <c r="C48" s="28">
        <f>'(3 цк)'!C48</f>
        <v>1837.56</v>
      </c>
      <c r="D48" s="28">
        <f>'(3 цк)'!D48</f>
        <v>1756.67</v>
      </c>
      <c r="E48" s="28">
        <f>'(3 цк)'!E48</f>
        <v>1780.07</v>
      </c>
      <c r="F48" s="28">
        <f>'(3 цк)'!F48</f>
        <v>1719.54</v>
      </c>
      <c r="G48" s="28">
        <f>'(3 цк)'!G48</f>
        <v>1726.95</v>
      </c>
      <c r="H48" s="28">
        <f>'(3 цк)'!H48</f>
        <v>1733.58</v>
      </c>
      <c r="I48" s="28">
        <f>'(3 цк)'!I48</f>
        <v>1753.51</v>
      </c>
      <c r="J48" s="28">
        <f>'(3 цк)'!J48</f>
        <v>1830.81</v>
      </c>
      <c r="K48" s="28">
        <f>'(3 цк)'!K48</f>
        <v>1930.99</v>
      </c>
      <c r="L48" s="28">
        <f>'(3 цк)'!L48</f>
        <v>1893.99</v>
      </c>
      <c r="M48" s="28">
        <f>'(3 цк)'!M48</f>
        <v>1895.3</v>
      </c>
      <c r="N48" s="28">
        <f>'(3 цк)'!N48</f>
        <v>1804.04</v>
      </c>
      <c r="O48" s="28">
        <f>'(3 цк)'!O48</f>
        <v>1800.23</v>
      </c>
      <c r="P48" s="28">
        <f>'(3 цк)'!P48</f>
        <v>1779.97</v>
      </c>
      <c r="Q48" s="28">
        <f>'(3 цк)'!Q48</f>
        <v>1761.19</v>
      </c>
      <c r="R48" s="28">
        <f>'(3 цк)'!R48</f>
        <v>1777.86</v>
      </c>
      <c r="S48" s="28">
        <f>'(3 цк)'!S48</f>
        <v>2050.83</v>
      </c>
      <c r="T48" s="28">
        <f>'(3 цк)'!T48</f>
        <v>1987.57</v>
      </c>
      <c r="U48" s="28">
        <f>'(3 цк)'!U48</f>
        <v>2016.19</v>
      </c>
      <c r="V48" s="28">
        <f>'(3 цк)'!V48</f>
        <v>1943.11</v>
      </c>
      <c r="W48" s="28">
        <f>'(3 цк)'!W48</f>
        <v>1848.22</v>
      </c>
      <c r="X48" s="28">
        <f>'(3 цк)'!X48</f>
        <v>1821.62</v>
      </c>
      <c r="Y48" s="28">
        <f>'(3 цк)'!Y48</f>
        <v>1784.2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4.8099999999999996</v>
      </c>
      <c r="C50" s="26">
        <f t="shared" ref="C50:Y51" si="18">C45</f>
        <v>4.8099999999999996</v>
      </c>
      <c r="D50" s="26">
        <f t="shared" si="18"/>
        <v>4.8099999999999996</v>
      </c>
      <c r="E50" s="26">
        <f t="shared" si="18"/>
        <v>4.8099999999999996</v>
      </c>
      <c r="F50" s="26">
        <f t="shared" si="18"/>
        <v>4.8099999999999996</v>
      </c>
      <c r="G50" s="26">
        <f t="shared" si="18"/>
        <v>4.8099999999999996</v>
      </c>
      <c r="H50" s="26">
        <f t="shared" si="18"/>
        <v>4.8099999999999996</v>
      </c>
      <c r="I50" s="26">
        <f t="shared" si="18"/>
        <v>4.8099999999999996</v>
      </c>
      <c r="J50" s="26">
        <f t="shared" si="18"/>
        <v>4.8099999999999996</v>
      </c>
      <c r="K50" s="26">
        <f t="shared" si="18"/>
        <v>4.8099999999999996</v>
      </c>
      <c r="L50" s="26">
        <f t="shared" si="18"/>
        <v>4.8099999999999996</v>
      </c>
      <c r="M50" s="26">
        <f t="shared" si="18"/>
        <v>4.8099999999999996</v>
      </c>
      <c r="N50" s="26">
        <f t="shared" si="18"/>
        <v>4.8099999999999996</v>
      </c>
      <c r="O50" s="26">
        <f t="shared" si="18"/>
        <v>4.8099999999999996</v>
      </c>
      <c r="P50" s="26">
        <f t="shared" si="18"/>
        <v>4.8099999999999996</v>
      </c>
      <c r="Q50" s="26">
        <f t="shared" si="18"/>
        <v>4.8099999999999996</v>
      </c>
      <c r="R50" s="26">
        <f t="shared" si="18"/>
        <v>4.8099999999999996</v>
      </c>
      <c r="S50" s="26">
        <f t="shared" si="18"/>
        <v>4.8099999999999996</v>
      </c>
      <c r="T50" s="26">
        <f t="shared" si="18"/>
        <v>4.8099999999999996</v>
      </c>
      <c r="U50" s="26">
        <f t="shared" si="18"/>
        <v>4.8099999999999996</v>
      </c>
      <c r="V50" s="26">
        <f t="shared" si="18"/>
        <v>4.8099999999999996</v>
      </c>
      <c r="W50" s="26">
        <f t="shared" si="18"/>
        <v>4.8099999999999996</v>
      </c>
      <c r="X50" s="26">
        <f t="shared" si="18"/>
        <v>4.8099999999999996</v>
      </c>
      <c r="Y50" s="26">
        <f t="shared" si="18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si="18"/>
        <v>178.97</v>
      </c>
      <c r="D51" s="47">
        <f t="shared" si="18"/>
        <v>178.97</v>
      </c>
      <c r="E51" s="47">
        <f t="shared" si="18"/>
        <v>178.97</v>
      </c>
      <c r="F51" s="47">
        <f t="shared" si="18"/>
        <v>178.97</v>
      </c>
      <c r="G51" s="47">
        <f t="shared" si="18"/>
        <v>178.97</v>
      </c>
      <c r="H51" s="47">
        <f t="shared" si="18"/>
        <v>178.97</v>
      </c>
      <c r="I51" s="47">
        <f t="shared" si="18"/>
        <v>178.97</v>
      </c>
      <c r="J51" s="47">
        <f t="shared" si="18"/>
        <v>178.97</v>
      </c>
      <c r="K51" s="47">
        <f t="shared" si="18"/>
        <v>178.97</v>
      </c>
      <c r="L51" s="47">
        <f t="shared" si="18"/>
        <v>178.97</v>
      </c>
      <c r="M51" s="47">
        <f t="shared" si="18"/>
        <v>178.97</v>
      </c>
      <c r="N51" s="47">
        <f t="shared" si="18"/>
        <v>178.97</v>
      </c>
      <c r="O51" s="47">
        <f t="shared" si="18"/>
        <v>178.97</v>
      </c>
      <c r="P51" s="47">
        <f t="shared" si="18"/>
        <v>178.97</v>
      </c>
      <c r="Q51" s="47">
        <f t="shared" si="18"/>
        <v>178.97</v>
      </c>
      <c r="R51" s="47">
        <f t="shared" si="18"/>
        <v>178.97</v>
      </c>
      <c r="S51" s="47">
        <f t="shared" si="18"/>
        <v>178.97</v>
      </c>
      <c r="T51" s="47">
        <f t="shared" si="18"/>
        <v>178.97</v>
      </c>
      <c r="U51" s="47">
        <f t="shared" si="18"/>
        <v>178.97</v>
      </c>
      <c r="V51" s="47">
        <f t="shared" si="18"/>
        <v>178.97</v>
      </c>
      <c r="W51" s="47">
        <f t="shared" si="18"/>
        <v>178.97</v>
      </c>
      <c r="X51" s="47">
        <f t="shared" si="18"/>
        <v>178.97</v>
      </c>
      <c r="Y51" s="47">
        <f t="shared" si="18"/>
        <v>178.97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2680.3399999999997</v>
      </c>
      <c r="C52" s="27">
        <f t="shared" ref="C52:Y52" si="19">SUM(C53:C56)</f>
        <v>2694.2599999999998</v>
      </c>
      <c r="D52" s="27">
        <f t="shared" si="19"/>
        <v>2689.68</v>
      </c>
      <c r="E52" s="27">
        <f t="shared" si="19"/>
        <v>2698.7799999999997</v>
      </c>
      <c r="F52" s="27">
        <f t="shared" si="19"/>
        <v>2727.6499999999996</v>
      </c>
      <c r="G52" s="27">
        <f t="shared" si="19"/>
        <v>2766.3099999999995</v>
      </c>
      <c r="H52" s="27">
        <f t="shared" si="19"/>
        <v>2817.18</v>
      </c>
      <c r="I52" s="27">
        <f t="shared" si="19"/>
        <v>2810.16</v>
      </c>
      <c r="J52" s="27">
        <f t="shared" si="19"/>
        <v>2812.6099999999997</v>
      </c>
      <c r="K52" s="27">
        <f t="shared" si="19"/>
        <v>2794.29</v>
      </c>
      <c r="L52" s="27">
        <f t="shared" si="19"/>
        <v>2773.5699999999997</v>
      </c>
      <c r="M52" s="27">
        <f t="shared" si="19"/>
        <v>2764.3899999999994</v>
      </c>
      <c r="N52" s="27">
        <f t="shared" si="19"/>
        <v>2760.3999999999996</v>
      </c>
      <c r="O52" s="27">
        <f t="shared" si="19"/>
        <v>2765.75</v>
      </c>
      <c r="P52" s="27">
        <f t="shared" si="19"/>
        <v>2798.95</v>
      </c>
      <c r="Q52" s="27">
        <f t="shared" si="19"/>
        <v>2848.4199999999996</v>
      </c>
      <c r="R52" s="27">
        <f t="shared" si="19"/>
        <v>2871.49</v>
      </c>
      <c r="S52" s="27">
        <f t="shared" si="19"/>
        <v>2847</v>
      </c>
      <c r="T52" s="27">
        <f t="shared" si="19"/>
        <v>2848.87</v>
      </c>
      <c r="U52" s="27">
        <f t="shared" si="19"/>
        <v>2793.5899999999997</v>
      </c>
      <c r="V52" s="27">
        <f t="shared" si="19"/>
        <v>2800.2599999999998</v>
      </c>
      <c r="W52" s="27">
        <f t="shared" si="19"/>
        <v>2737.1299999999997</v>
      </c>
      <c r="X52" s="27">
        <f t="shared" si="19"/>
        <v>2679.3599999999997</v>
      </c>
      <c r="Y52" s="27">
        <f t="shared" si="19"/>
        <v>2661.0299999999997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1798.04</v>
      </c>
      <c r="C53" s="28">
        <f>'(3 цк)'!C53</f>
        <v>1811.96</v>
      </c>
      <c r="D53" s="28">
        <f>'(3 цк)'!D53</f>
        <v>1807.38</v>
      </c>
      <c r="E53" s="28">
        <f>'(3 цк)'!E53</f>
        <v>1816.48</v>
      </c>
      <c r="F53" s="28">
        <f>'(3 цк)'!F53</f>
        <v>1845.35</v>
      </c>
      <c r="G53" s="28">
        <f>'(3 цк)'!G53</f>
        <v>1884.01</v>
      </c>
      <c r="H53" s="28">
        <f>'(3 цк)'!H53</f>
        <v>1934.88</v>
      </c>
      <c r="I53" s="28">
        <f>'(3 цк)'!I53</f>
        <v>1927.86</v>
      </c>
      <c r="J53" s="28">
        <f>'(3 цк)'!J53</f>
        <v>1930.31</v>
      </c>
      <c r="K53" s="28">
        <f>'(3 цк)'!K53</f>
        <v>1911.99</v>
      </c>
      <c r="L53" s="28">
        <f>'(3 цк)'!L53</f>
        <v>1891.27</v>
      </c>
      <c r="M53" s="28">
        <f>'(3 цк)'!M53</f>
        <v>1882.09</v>
      </c>
      <c r="N53" s="28">
        <f>'(3 цк)'!N53</f>
        <v>1878.1</v>
      </c>
      <c r="O53" s="28">
        <f>'(3 цк)'!O53</f>
        <v>1883.45</v>
      </c>
      <c r="P53" s="28">
        <f>'(3 цк)'!P53</f>
        <v>1916.65</v>
      </c>
      <c r="Q53" s="28">
        <f>'(3 цк)'!Q53</f>
        <v>1966.12</v>
      </c>
      <c r="R53" s="28">
        <f>'(3 цк)'!R53</f>
        <v>1989.19</v>
      </c>
      <c r="S53" s="28">
        <f>'(3 цк)'!S53</f>
        <v>1964.7</v>
      </c>
      <c r="T53" s="28">
        <f>'(3 цк)'!T53</f>
        <v>1966.57</v>
      </c>
      <c r="U53" s="28">
        <f>'(3 цк)'!U53</f>
        <v>1911.29</v>
      </c>
      <c r="V53" s="28">
        <f>'(3 цк)'!V53</f>
        <v>1917.96</v>
      </c>
      <c r="W53" s="28">
        <f>'(3 цк)'!W53</f>
        <v>1854.83</v>
      </c>
      <c r="X53" s="28">
        <f>'(3 цк)'!X53</f>
        <v>1797.06</v>
      </c>
      <c r="Y53" s="28">
        <f>'(3 цк)'!Y53</f>
        <v>1778.73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4.8099999999999996</v>
      </c>
      <c r="C55" s="26">
        <f t="shared" ref="C55:Y56" si="20">C50</f>
        <v>4.8099999999999996</v>
      </c>
      <c r="D55" s="26">
        <f t="shared" si="20"/>
        <v>4.8099999999999996</v>
      </c>
      <c r="E55" s="26">
        <f t="shared" si="20"/>
        <v>4.8099999999999996</v>
      </c>
      <c r="F55" s="26">
        <f t="shared" si="20"/>
        <v>4.8099999999999996</v>
      </c>
      <c r="G55" s="26">
        <f t="shared" si="20"/>
        <v>4.8099999999999996</v>
      </c>
      <c r="H55" s="26">
        <f t="shared" si="20"/>
        <v>4.8099999999999996</v>
      </c>
      <c r="I55" s="26">
        <f t="shared" si="20"/>
        <v>4.8099999999999996</v>
      </c>
      <c r="J55" s="26">
        <f t="shared" si="20"/>
        <v>4.8099999999999996</v>
      </c>
      <c r="K55" s="26">
        <f t="shared" si="20"/>
        <v>4.8099999999999996</v>
      </c>
      <c r="L55" s="26">
        <f t="shared" si="20"/>
        <v>4.8099999999999996</v>
      </c>
      <c r="M55" s="26">
        <f t="shared" si="20"/>
        <v>4.8099999999999996</v>
      </c>
      <c r="N55" s="26">
        <f t="shared" si="20"/>
        <v>4.8099999999999996</v>
      </c>
      <c r="O55" s="26">
        <f t="shared" si="20"/>
        <v>4.8099999999999996</v>
      </c>
      <c r="P55" s="26">
        <f t="shared" si="20"/>
        <v>4.8099999999999996</v>
      </c>
      <c r="Q55" s="26">
        <f t="shared" si="20"/>
        <v>4.8099999999999996</v>
      </c>
      <c r="R55" s="26">
        <f t="shared" si="20"/>
        <v>4.8099999999999996</v>
      </c>
      <c r="S55" s="26">
        <f t="shared" si="20"/>
        <v>4.8099999999999996</v>
      </c>
      <c r="T55" s="26">
        <f t="shared" si="20"/>
        <v>4.8099999999999996</v>
      </c>
      <c r="U55" s="26">
        <f t="shared" si="20"/>
        <v>4.8099999999999996</v>
      </c>
      <c r="V55" s="26">
        <f t="shared" si="20"/>
        <v>4.8099999999999996</v>
      </c>
      <c r="W55" s="26">
        <f t="shared" si="20"/>
        <v>4.8099999999999996</v>
      </c>
      <c r="X55" s="26">
        <f t="shared" si="20"/>
        <v>4.8099999999999996</v>
      </c>
      <c r="Y55" s="26">
        <f t="shared" si="20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si="20"/>
        <v>178.97</v>
      </c>
      <c r="D56" s="47">
        <f t="shared" si="20"/>
        <v>178.97</v>
      </c>
      <c r="E56" s="47">
        <f t="shared" si="20"/>
        <v>178.97</v>
      </c>
      <c r="F56" s="47">
        <f t="shared" si="20"/>
        <v>178.97</v>
      </c>
      <c r="G56" s="47">
        <f t="shared" si="20"/>
        <v>178.97</v>
      </c>
      <c r="H56" s="47">
        <f t="shared" si="20"/>
        <v>178.97</v>
      </c>
      <c r="I56" s="47">
        <f t="shared" si="20"/>
        <v>178.97</v>
      </c>
      <c r="J56" s="47">
        <f t="shared" si="20"/>
        <v>178.97</v>
      </c>
      <c r="K56" s="47">
        <f t="shared" si="20"/>
        <v>178.97</v>
      </c>
      <c r="L56" s="47">
        <f t="shared" si="20"/>
        <v>178.97</v>
      </c>
      <c r="M56" s="47">
        <f t="shared" si="20"/>
        <v>178.97</v>
      </c>
      <c r="N56" s="47">
        <f t="shared" si="20"/>
        <v>178.97</v>
      </c>
      <c r="O56" s="47">
        <f t="shared" si="20"/>
        <v>178.97</v>
      </c>
      <c r="P56" s="47">
        <f t="shared" si="20"/>
        <v>178.97</v>
      </c>
      <c r="Q56" s="47">
        <f t="shared" si="20"/>
        <v>178.97</v>
      </c>
      <c r="R56" s="47">
        <f t="shared" si="20"/>
        <v>178.97</v>
      </c>
      <c r="S56" s="47">
        <f t="shared" si="20"/>
        <v>178.97</v>
      </c>
      <c r="T56" s="47">
        <f t="shared" si="20"/>
        <v>178.97</v>
      </c>
      <c r="U56" s="47">
        <f t="shared" si="20"/>
        <v>178.97</v>
      </c>
      <c r="V56" s="47">
        <f t="shared" si="20"/>
        <v>178.97</v>
      </c>
      <c r="W56" s="47">
        <f t="shared" si="20"/>
        <v>178.97</v>
      </c>
      <c r="X56" s="47">
        <f t="shared" si="20"/>
        <v>178.97</v>
      </c>
      <c r="Y56" s="47">
        <f t="shared" si="20"/>
        <v>178.97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2716.96</v>
      </c>
      <c r="C57" s="27">
        <f t="shared" ref="C57:Y57" si="21">SUM(C58:C61)</f>
        <v>2728.46</v>
      </c>
      <c r="D57" s="27">
        <f t="shared" si="21"/>
        <v>2735.8199999999997</v>
      </c>
      <c r="E57" s="27">
        <f t="shared" si="21"/>
        <v>2747.49</v>
      </c>
      <c r="F57" s="27">
        <f t="shared" si="21"/>
        <v>2784.2799999999997</v>
      </c>
      <c r="G57" s="27">
        <f t="shared" si="21"/>
        <v>2791.4199999999996</v>
      </c>
      <c r="H57" s="27">
        <f t="shared" si="21"/>
        <v>2829.8099999999995</v>
      </c>
      <c r="I57" s="27">
        <f t="shared" si="21"/>
        <v>2836.95</v>
      </c>
      <c r="J57" s="27">
        <f t="shared" si="21"/>
        <v>2832.37</v>
      </c>
      <c r="K57" s="27">
        <f t="shared" si="21"/>
        <v>2771.08</v>
      </c>
      <c r="L57" s="27">
        <f t="shared" si="21"/>
        <v>2817.1899999999996</v>
      </c>
      <c r="M57" s="27">
        <f t="shared" si="21"/>
        <v>2811.1499999999996</v>
      </c>
      <c r="N57" s="27">
        <f t="shared" si="21"/>
        <v>2815.62</v>
      </c>
      <c r="O57" s="27">
        <f t="shared" si="21"/>
        <v>2812.5499999999997</v>
      </c>
      <c r="P57" s="27">
        <f t="shared" si="21"/>
        <v>2831.99</v>
      </c>
      <c r="Q57" s="27">
        <f t="shared" si="21"/>
        <v>2861.0499999999997</v>
      </c>
      <c r="R57" s="27">
        <f t="shared" si="21"/>
        <v>2871.37</v>
      </c>
      <c r="S57" s="27">
        <f t="shared" si="21"/>
        <v>2867.16</v>
      </c>
      <c r="T57" s="27">
        <f t="shared" si="21"/>
        <v>2870.3799999999997</v>
      </c>
      <c r="U57" s="27">
        <f t="shared" si="21"/>
        <v>2812.9399999999996</v>
      </c>
      <c r="V57" s="27">
        <f t="shared" si="21"/>
        <v>2766.12</v>
      </c>
      <c r="W57" s="27">
        <f t="shared" si="21"/>
        <v>2705.21</v>
      </c>
      <c r="X57" s="27">
        <f t="shared" si="21"/>
        <v>2692.16</v>
      </c>
      <c r="Y57" s="27">
        <f t="shared" si="21"/>
        <v>2669.2999999999997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1834.66</v>
      </c>
      <c r="C58" s="28">
        <f>'(3 цк)'!C58</f>
        <v>1846.16</v>
      </c>
      <c r="D58" s="28">
        <f>'(3 цк)'!D58</f>
        <v>1853.52</v>
      </c>
      <c r="E58" s="28">
        <f>'(3 цк)'!E58</f>
        <v>1865.19</v>
      </c>
      <c r="F58" s="28">
        <f>'(3 цк)'!F58</f>
        <v>1901.98</v>
      </c>
      <c r="G58" s="28">
        <f>'(3 цк)'!G58</f>
        <v>1909.12</v>
      </c>
      <c r="H58" s="28">
        <f>'(3 цк)'!H58</f>
        <v>1947.51</v>
      </c>
      <c r="I58" s="28">
        <f>'(3 цк)'!I58</f>
        <v>1954.65</v>
      </c>
      <c r="J58" s="28">
        <f>'(3 цк)'!J58</f>
        <v>1950.07</v>
      </c>
      <c r="K58" s="28">
        <f>'(3 цк)'!K58</f>
        <v>1888.78</v>
      </c>
      <c r="L58" s="28">
        <f>'(3 цк)'!L58</f>
        <v>1934.89</v>
      </c>
      <c r="M58" s="28">
        <f>'(3 цк)'!M58</f>
        <v>1928.85</v>
      </c>
      <c r="N58" s="28">
        <f>'(3 цк)'!N58</f>
        <v>1933.32</v>
      </c>
      <c r="O58" s="28">
        <f>'(3 цк)'!O58</f>
        <v>1930.25</v>
      </c>
      <c r="P58" s="28">
        <f>'(3 цк)'!P58</f>
        <v>1949.69</v>
      </c>
      <c r="Q58" s="28">
        <f>'(3 цк)'!Q58</f>
        <v>1978.75</v>
      </c>
      <c r="R58" s="28">
        <f>'(3 цк)'!R58</f>
        <v>1989.07</v>
      </c>
      <c r="S58" s="28">
        <f>'(3 цк)'!S58</f>
        <v>1984.86</v>
      </c>
      <c r="T58" s="28">
        <f>'(3 цк)'!T58</f>
        <v>1988.08</v>
      </c>
      <c r="U58" s="28">
        <f>'(3 цк)'!U58</f>
        <v>1930.64</v>
      </c>
      <c r="V58" s="28">
        <f>'(3 цк)'!V58</f>
        <v>1883.82</v>
      </c>
      <c r="W58" s="28">
        <f>'(3 цк)'!W58</f>
        <v>1822.91</v>
      </c>
      <c r="X58" s="28">
        <f>'(3 цк)'!X58</f>
        <v>1809.86</v>
      </c>
      <c r="Y58" s="28">
        <f>'(3 цк)'!Y58</f>
        <v>1787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4.8099999999999996</v>
      </c>
      <c r="C60" s="26">
        <f t="shared" ref="C60:Y61" si="22">C55</f>
        <v>4.8099999999999996</v>
      </c>
      <c r="D60" s="26">
        <f t="shared" si="22"/>
        <v>4.8099999999999996</v>
      </c>
      <c r="E60" s="26">
        <f t="shared" si="22"/>
        <v>4.8099999999999996</v>
      </c>
      <c r="F60" s="26">
        <f t="shared" si="22"/>
        <v>4.8099999999999996</v>
      </c>
      <c r="G60" s="26">
        <f t="shared" si="22"/>
        <v>4.8099999999999996</v>
      </c>
      <c r="H60" s="26">
        <f t="shared" si="22"/>
        <v>4.8099999999999996</v>
      </c>
      <c r="I60" s="26">
        <f t="shared" si="22"/>
        <v>4.8099999999999996</v>
      </c>
      <c r="J60" s="26">
        <f t="shared" si="22"/>
        <v>4.8099999999999996</v>
      </c>
      <c r="K60" s="26">
        <f t="shared" si="22"/>
        <v>4.8099999999999996</v>
      </c>
      <c r="L60" s="26">
        <f t="shared" si="22"/>
        <v>4.8099999999999996</v>
      </c>
      <c r="M60" s="26">
        <f t="shared" si="22"/>
        <v>4.8099999999999996</v>
      </c>
      <c r="N60" s="26">
        <f t="shared" si="22"/>
        <v>4.8099999999999996</v>
      </c>
      <c r="O60" s="26">
        <f t="shared" si="22"/>
        <v>4.8099999999999996</v>
      </c>
      <c r="P60" s="26">
        <f t="shared" si="22"/>
        <v>4.8099999999999996</v>
      </c>
      <c r="Q60" s="26">
        <f t="shared" si="22"/>
        <v>4.8099999999999996</v>
      </c>
      <c r="R60" s="26">
        <f t="shared" si="22"/>
        <v>4.8099999999999996</v>
      </c>
      <c r="S60" s="26">
        <f t="shared" si="22"/>
        <v>4.8099999999999996</v>
      </c>
      <c r="T60" s="26">
        <f t="shared" si="22"/>
        <v>4.8099999999999996</v>
      </c>
      <c r="U60" s="26">
        <f t="shared" si="22"/>
        <v>4.8099999999999996</v>
      </c>
      <c r="V60" s="26">
        <f t="shared" si="22"/>
        <v>4.8099999999999996</v>
      </c>
      <c r="W60" s="26">
        <f t="shared" si="22"/>
        <v>4.8099999999999996</v>
      </c>
      <c r="X60" s="26">
        <f t="shared" si="22"/>
        <v>4.8099999999999996</v>
      </c>
      <c r="Y60" s="26">
        <f t="shared" si="2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si="22"/>
        <v>178.97</v>
      </c>
      <c r="D61" s="47">
        <f t="shared" si="22"/>
        <v>178.97</v>
      </c>
      <c r="E61" s="47">
        <f t="shared" si="22"/>
        <v>178.97</v>
      </c>
      <c r="F61" s="47">
        <f t="shared" si="22"/>
        <v>178.97</v>
      </c>
      <c r="G61" s="47">
        <f t="shared" si="22"/>
        <v>178.97</v>
      </c>
      <c r="H61" s="47">
        <f t="shared" si="22"/>
        <v>178.97</v>
      </c>
      <c r="I61" s="47">
        <f t="shared" si="22"/>
        <v>178.97</v>
      </c>
      <c r="J61" s="47">
        <f t="shared" si="22"/>
        <v>178.97</v>
      </c>
      <c r="K61" s="47">
        <f t="shared" si="22"/>
        <v>178.97</v>
      </c>
      <c r="L61" s="47">
        <f t="shared" si="22"/>
        <v>178.97</v>
      </c>
      <c r="M61" s="47">
        <f t="shared" si="22"/>
        <v>178.97</v>
      </c>
      <c r="N61" s="47">
        <f t="shared" si="22"/>
        <v>178.97</v>
      </c>
      <c r="O61" s="47">
        <f t="shared" si="22"/>
        <v>178.97</v>
      </c>
      <c r="P61" s="47">
        <f t="shared" si="22"/>
        <v>178.97</v>
      </c>
      <c r="Q61" s="47">
        <f t="shared" si="22"/>
        <v>178.97</v>
      </c>
      <c r="R61" s="47">
        <f t="shared" si="22"/>
        <v>178.97</v>
      </c>
      <c r="S61" s="47">
        <f t="shared" si="22"/>
        <v>178.97</v>
      </c>
      <c r="T61" s="47">
        <f t="shared" si="22"/>
        <v>178.97</v>
      </c>
      <c r="U61" s="47">
        <f t="shared" si="22"/>
        <v>178.97</v>
      </c>
      <c r="V61" s="47">
        <f t="shared" si="22"/>
        <v>178.97</v>
      </c>
      <c r="W61" s="47">
        <f t="shared" si="22"/>
        <v>178.97</v>
      </c>
      <c r="X61" s="47">
        <f t="shared" si="22"/>
        <v>178.97</v>
      </c>
      <c r="Y61" s="47">
        <f t="shared" si="22"/>
        <v>178.97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2793.93</v>
      </c>
      <c r="C62" s="27">
        <f t="shared" ref="C62:Y62" si="23">SUM(C63:C66)</f>
        <v>2820.1299999999997</v>
      </c>
      <c r="D62" s="27">
        <f t="shared" si="23"/>
        <v>2815.18</v>
      </c>
      <c r="E62" s="27">
        <f t="shared" si="23"/>
        <v>2797.25</v>
      </c>
      <c r="F62" s="27">
        <f t="shared" si="23"/>
        <v>2812.3599999999997</v>
      </c>
      <c r="G62" s="27">
        <f t="shared" si="23"/>
        <v>2873.43</v>
      </c>
      <c r="H62" s="27">
        <f t="shared" si="23"/>
        <v>2935.08</v>
      </c>
      <c r="I62" s="27">
        <f t="shared" si="23"/>
        <v>2983.2899999999995</v>
      </c>
      <c r="J62" s="27">
        <f t="shared" si="23"/>
        <v>2970.0899999999997</v>
      </c>
      <c r="K62" s="27">
        <f t="shared" si="23"/>
        <v>2965.0199999999995</v>
      </c>
      <c r="L62" s="27">
        <f t="shared" si="23"/>
        <v>2946.5299999999997</v>
      </c>
      <c r="M62" s="27">
        <f t="shared" si="23"/>
        <v>2939.41</v>
      </c>
      <c r="N62" s="27">
        <f t="shared" si="23"/>
        <v>2915.18</v>
      </c>
      <c r="O62" s="27">
        <f t="shared" si="23"/>
        <v>2981.6099999999997</v>
      </c>
      <c r="P62" s="27">
        <f t="shared" si="23"/>
        <v>3031.7299999999996</v>
      </c>
      <c r="Q62" s="27">
        <f t="shared" si="23"/>
        <v>3067.8999999999996</v>
      </c>
      <c r="R62" s="27">
        <f t="shared" si="23"/>
        <v>3068.9399999999996</v>
      </c>
      <c r="S62" s="27">
        <f t="shared" si="23"/>
        <v>2956.0399999999995</v>
      </c>
      <c r="T62" s="27">
        <f t="shared" si="23"/>
        <v>3008.7999999999997</v>
      </c>
      <c r="U62" s="27">
        <f t="shared" si="23"/>
        <v>2945.58</v>
      </c>
      <c r="V62" s="27">
        <f t="shared" si="23"/>
        <v>2933.4599999999996</v>
      </c>
      <c r="W62" s="27">
        <f t="shared" si="23"/>
        <v>2898.5999999999995</v>
      </c>
      <c r="X62" s="27">
        <f t="shared" si="23"/>
        <v>2836.58</v>
      </c>
      <c r="Y62" s="27">
        <f t="shared" si="23"/>
        <v>2761.54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1911.63</v>
      </c>
      <c r="C63" s="28">
        <f>'(3 цк)'!C63</f>
        <v>1937.83</v>
      </c>
      <c r="D63" s="28">
        <f>'(3 цк)'!D63</f>
        <v>1932.88</v>
      </c>
      <c r="E63" s="28">
        <f>'(3 цк)'!E63</f>
        <v>1914.95</v>
      </c>
      <c r="F63" s="28">
        <f>'(3 цк)'!F63</f>
        <v>1930.06</v>
      </c>
      <c r="G63" s="28">
        <f>'(3 цк)'!G63</f>
        <v>1991.13</v>
      </c>
      <c r="H63" s="28">
        <f>'(3 цк)'!H63</f>
        <v>2052.7800000000002</v>
      </c>
      <c r="I63" s="28">
        <f>'(3 цк)'!I63</f>
        <v>2100.9899999999998</v>
      </c>
      <c r="J63" s="28">
        <f>'(3 цк)'!J63</f>
        <v>2087.79</v>
      </c>
      <c r="K63" s="28">
        <f>'(3 цк)'!K63</f>
        <v>2082.7199999999998</v>
      </c>
      <c r="L63" s="28">
        <f>'(3 цк)'!L63</f>
        <v>2064.23</v>
      </c>
      <c r="M63" s="28">
        <f>'(3 цк)'!M63</f>
        <v>2057.11</v>
      </c>
      <c r="N63" s="28">
        <f>'(3 цк)'!N63</f>
        <v>2032.88</v>
      </c>
      <c r="O63" s="28">
        <f>'(3 цк)'!O63</f>
        <v>2099.31</v>
      </c>
      <c r="P63" s="28">
        <f>'(3 цк)'!P63</f>
        <v>2149.4299999999998</v>
      </c>
      <c r="Q63" s="28">
        <f>'(3 цк)'!Q63</f>
        <v>2185.6</v>
      </c>
      <c r="R63" s="28">
        <f>'(3 цк)'!R63</f>
        <v>2186.64</v>
      </c>
      <c r="S63" s="28">
        <f>'(3 цк)'!S63</f>
        <v>2073.7399999999998</v>
      </c>
      <c r="T63" s="28">
        <f>'(3 цк)'!T63</f>
        <v>2126.5</v>
      </c>
      <c r="U63" s="28">
        <f>'(3 цк)'!U63</f>
        <v>2063.2800000000002</v>
      </c>
      <c r="V63" s="28">
        <f>'(3 цк)'!V63</f>
        <v>2051.16</v>
      </c>
      <c r="W63" s="28">
        <f>'(3 цк)'!W63</f>
        <v>2016.3</v>
      </c>
      <c r="X63" s="28">
        <f>'(3 цк)'!X63</f>
        <v>1954.28</v>
      </c>
      <c r="Y63" s="28">
        <f>'(3 цк)'!Y63</f>
        <v>1879.24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4.8099999999999996</v>
      </c>
      <c r="C65" s="26">
        <f t="shared" ref="C65:Y66" si="24">C60</f>
        <v>4.8099999999999996</v>
      </c>
      <c r="D65" s="26">
        <f t="shared" si="24"/>
        <v>4.8099999999999996</v>
      </c>
      <c r="E65" s="26">
        <f t="shared" si="24"/>
        <v>4.8099999999999996</v>
      </c>
      <c r="F65" s="26">
        <f t="shared" si="24"/>
        <v>4.8099999999999996</v>
      </c>
      <c r="G65" s="26">
        <f t="shared" si="24"/>
        <v>4.8099999999999996</v>
      </c>
      <c r="H65" s="26">
        <f t="shared" si="24"/>
        <v>4.8099999999999996</v>
      </c>
      <c r="I65" s="26">
        <f t="shared" si="24"/>
        <v>4.8099999999999996</v>
      </c>
      <c r="J65" s="26">
        <f t="shared" si="24"/>
        <v>4.8099999999999996</v>
      </c>
      <c r="K65" s="26">
        <f t="shared" si="24"/>
        <v>4.8099999999999996</v>
      </c>
      <c r="L65" s="26">
        <f t="shared" si="24"/>
        <v>4.8099999999999996</v>
      </c>
      <c r="M65" s="26">
        <f t="shared" si="24"/>
        <v>4.8099999999999996</v>
      </c>
      <c r="N65" s="26">
        <f t="shared" si="24"/>
        <v>4.8099999999999996</v>
      </c>
      <c r="O65" s="26">
        <f t="shared" si="24"/>
        <v>4.8099999999999996</v>
      </c>
      <c r="P65" s="26">
        <f t="shared" si="24"/>
        <v>4.8099999999999996</v>
      </c>
      <c r="Q65" s="26">
        <f t="shared" si="24"/>
        <v>4.8099999999999996</v>
      </c>
      <c r="R65" s="26">
        <f t="shared" si="24"/>
        <v>4.8099999999999996</v>
      </c>
      <c r="S65" s="26">
        <f t="shared" si="24"/>
        <v>4.8099999999999996</v>
      </c>
      <c r="T65" s="26">
        <f t="shared" si="24"/>
        <v>4.8099999999999996</v>
      </c>
      <c r="U65" s="26">
        <f t="shared" si="24"/>
        <v>4.8099999999999996</v>
      </c>
      <c r="V65" s="26">
        <f t="shared" si="24"/>
        <v>4.8099999999999996</v>
      </c>
      <c r="W65" s="26">
        <f t="shared" si="24"/>
        <v>4.8099999999999996</v>
      </c>
      <c r="X65" s="26">
        <f t="shared" si="24"/>
        <v>4.8099999999999996</v>
      </c>
      <c r="Y65" s="26">
        <f t="shared" si="24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si="24"/>
        <v>178.97</v>
      </c>
      <c r="D66" s="47">
        <f t="shared" si="24"/>
        <v>178.97</v>
      </c>
      <c r="E66" s="47">
        <f t="shared" si="24"/>
        <v>178.97</v>
      </c>
      <c r="F66" s="47">
        <f t="shared" si="24"/>
        <v>178.97</v>
      </c>
      <c r="G66" s="47">
        <f t="shared" si="24"/>
        <v>178.97</v>
      </c>
      <c r="H66" s="47">
        <f t="shared" si="24"/>
        <v>178.97</v>
      </c>
      <c r="I66" s="47">
        <f t="shared" si="24"/>
        <v>178.97</v>
      </c>
      <c r="J66" s="47">
        <f t="shared" si="24"/>
        <v>178.97</v>
      </c>
      <c r="K66" s="47">
        <f t="shared" si="24"/>
        <v>178.97</v>
      </c>
      <c r="L66" s="47">
        <f t="shared" si="24"/>
        <v>178.97</v>
      </c>
      <c r="M66" s="47">
        <f t="shared" si="24"/>
        <v>178.97</v>
      </c>
      <c r="N66" s="47">
        <f t="shared" si="24"/>
        <v>178.97</v>
      </c>
      <c r="O66" s="47">
        <f t="shared" si="24"/>
        <v>178.97</v>
      </c>
      <c r="P66" s="47">
        <f t="shared" si="24"/>
        <v>178.97</v>
      </c>
      <c r="Q66" s="47">
        <f t="shared" si="24"/>
        <v>178.97</v>
      </c>
      <c r="R66" s="47">
        <f t="shared" si="24"/>
        <v>178.97</v>
      </c>
      <c r="S66" s="47">
        <f t="shared" si="24"/>
        <v>178.97</v>
      </c>
      <c r="T66" s="47">
        <f t="shared" si="24"/>
        <v>178.97</v>
      </c>
      <c r="U66" s="47">
        <f t="shared" si="24"/>
        <v>178.97</v>
      </c>
      <c r="V66" s="47">
        <f t="shared" si="24"/>
        <v>178.97</v>
      </c>
      <c r="W66" s="47">
        <f t="shared" si="24"/>
        <v>178.97</v>
      </c>
      <c r="X66" s="47">
        <f t="shared" si="24"/>
        <v>178.97</v>
      </c>
      <c r="Y66" s="47">
        <f t="shared" si="24"/>
        <v>178.97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2807.95</v>
      </c>
      <c r="C67" s="27">
        <f t="shared" ref="C67:Y67" si="25">SUM(C68:C71)</f>
        <v>2822.5199999999995</v>
      </c>
      <c r="D67" s="27">
        <f t="shared" si="25"/>
        <v>2892.47</v>
      </c>
      <c r="E67" s="27">
        <f t="shared" si="25"/>
        <v>2949.49</v>
      </c>
      <c r="F67" s="27">
        <f t="shared" si="25"/>
        <v>2906.5999999999995</v>
      </c>
      <c r="G67" s="27">
        <f t="shared" si="25"/>
        <v>2920.7999999999997</v>
      </c>
      <c r="H67" s="27">
        <f t="shared" si="25"/>
        <v>2930.58</v>
      </c>
      <c r="I67" s="27">
        <f t="shared" si="25"/>
        <v>2944.8199999999997</v>
      </c>
      <c r="J67" s="27">
        <f t="shared" si="25"/>
        <v>2913.83</v>
      </c>
      <c r="K67" s="27">
        <f t="shared" si="25"/>
        <v>2922.29</v>
      </c>
      <c r="L67" s="27">
        <f t="shared" si="25"/>
        <v>2911.2599999999998</v>
      </c>
      <c r="M67" s="27">
        <f t="shared" si="25"/>
        <v>2906.2799999999997</v>
      </c>
      <c r="N67" s="27">
        <f t="shared" si="25"/>
        <v>2924.99</v>
      </c>
      <c r="O67" s="27">
        <f t="shared" si="25"/>
        <v>2947.81</v>
      </c>
      <c r="P67" s="27">
        <f t="shared" si="25"/>
        <v>2979.2</v>
      </c>
      <c r="Q67" s="27">
        <f t="shared" si="25"/>
        <v>3005.58</v>
      </c>
      <c r="R67" s="27">
        <f t="shared" si="25"/>
        <v>2997.35</v>
      </c>
      <c r="S67" s="27">
        <f t="shared" si="25"/>
        <v>3030.74</v>
      </c>
      <c r="T67" s="27">
        <f t="shared" si="25"/>
        <v>3035.9199999999996</v>
      </c>
      <c r="U67" s="27">
        <f t="shared" si="25"/>
        <v>2974.7</v>
      </c>
      <c r="V67" s="27">
        <f t="shared" si="25"/>
        <v>2922.87</v>
      </c>
      <c r="W67" s="27">
        <f t="shared" si="25"/>
        <v>2901.0299999999997</v>
      </c>
      <c r="X67" s="27">
        <f t="shared" si="25"/>
        <v>2856.8199999999997</v>
      </c>
      <c r="Y67" s="27">
        <f t="shared" si="25"/>
        <v>2809.9199999999996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1925.65</v>
      </c>
      <c r="C68" s="28">
        <f>'(3 цк)'!C68</f>
        <v>1940.22</v>
      </c>
      <c r="D68" s="28">
        <f>'(3 цк)'!D68</f>
        <v>2010.17</v>
      </c>
      <c r="E68" s="28">
        <f>'(3 цк)'!E68</f>
        <v>2067.19</v>
      </c>
      <c r="F68" s="28">
        <f>'(3 цк)'!F68</f>
        <v>2024.3</v>
      </c>
      <c r="G68" s="28">
        <f>'(3 цк)'!G68</f>
        <v>2038.5</v>
      </c>
      <c r="H68" s="28">
        <f>'(3 цк)'!H68</f>
        <v>2048.2800000000002</v>
      </c>
      <c r="I68" s="28">
        <f>'(3 цк)'!I68</f>
        <v>2062.52</v>
      </c>
      <c r="J68" s="28">
        <f>'(3 цк)'!J68</f>
        <v>2031.53</v>
      </c>
      <c r="K68" s="28">
        <f>'(3 цк)'!K68</f>
        <v>2039.99</v>
      </c>
      <c r="L68" s="28">
        <f>'(3 цк)'!L68</f>
        <v>2028.96</v>
      </c>
      <c r="M68" s="28">
        <f>'(3 цк)'!M68</f>
        <v>2023.98</v>
      </c>
      <c r="N68" s="28">
        <f>'(3 цк)'!N68</f>
        <v>2042.69</v>
      </c>
      <c r="O68" s="28">
        <f>'(3 цк)'!O68</f>
        <v>2065.5100000000002</v>
      </c>
      <c r="P68" s="28">
        <f>'(3 цк)'!P68</f>
        <v>2096.9</v>
      </c>
      <c r="Q68" s="28">
        <f>'(3 цк)'!Q68</f>
        <v>2123.2800000000002</v>
      </c>
      <c r="R68" s="28">
        <f>'(3 цк)'!R68</f>
        <v>2115.0500000000002</v>
      </c>
      <c r="S68" s="28">
        <f>'(3 цк)'!S68</f>
        <v>2148.44</v>
      </c>
      <c r="T68" s="28">
        <f>'(3 цк)'!T68</f>
        <v>2153.62</v>
      </c>
      <c r="U68" s="28">
        <f>'(3 цк)'!U68</f>
        <v>2092.4</v>
      </c>
      <c r="V68" s="28">
        <f>'(3 цк)'!V68</f>
        <v>2040.57</v>
      </c>
      <c r="W68" s="28">
        <f>'(3 цк)'!W68</f>
        <v>2018.73</v>
      </c>
      <c r="X68" s="28">
        <f>'(3 цк)'!X68</f>
        <v>1974.52</v>
      </c>
      <c r="Y68" s="28">
        <f>'(3 цк)'!Y68</f>
        <v>1927.62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4.8099999999999996</v>
      </c>
      <c r="C70" s="26">
        <f t="shared" ref="C70:Y71" si="26">C65</f>
        <v>4.8099999999999996</v>
      </c>
      <c r="D70" s="26">
        <f t="shared" si="26"/>
        <v>4.8099999999999996</v>
      </c>
      <c r="E70" s="26">
        <f t="shared" si="26"/>
        <v>4.8099999999999996</v>
      </c>
      <c r="F70" s="26">
        <f t="shared" si="26"/>
        <v>4.8099999999999996</v>
      </c>
      <c r="G70" s="26">
        <f t="shared" si="26"/>
        <v>4.8099999999999996</v>
      </c>
      <c r="H70" s="26">
        <f t="shared" si="26"/>
        <v>4.8099999999999996</v>
      </c>
      <c r="I70" s="26">
        <f t="shared" si="26"/>
        <v>4.8099999999999996</v>
      </c>
      <c r="J70" s="26">
        <f t="shared" si="26"/>
        <v>4.8099999999999996</v>
      </c>
      <c r="K70" s="26">
        <f t="shared" si="26"/>
        <v>4.8099999999999996</v>
      </c>
      <c r="L70" s="26">
        <f t="shared" si="26"/>
        <v>4.8099999999999996</v>
      </c>
      <c r="M70" s="26">
        <f t="shared" si="26"/>
        <v>4.8099999999999996</v>
      </c>
      <c r="N70" s="26">
        <f t="shared" si="26"/>
        <v>4.8099999999999996</v>
      </c>
      <c r="O70" s="26">
        <f t="shared" si="26"/>
        <v>4.8099999999999996</v>
      </c>
      <c r="P70" s="26">
        <f t="shared" si="26"/>
        <v>4.8099999999999996</v>
      </c>
      <c r="Q70" s="26">
        <f t="shared" si="26"/>
        <v>4.8099999999999996</v>
      </c>
      <c r="R70" s="26">
        <f t="shared" si="26"/>
        <v>4.8099999999999996</v>
      </c>
      <c r="S70" s="26">
        <f t="shared" si="26"/>
        <v>4.8099999999999996</v>
      </c>
      <c r="T70" s="26">
        <f t="shared" si="26"/>
        <v>4.8099999999999996</v>
      </c>
      <c r="U70" s="26">
        <f t="shared" si="26"/>
        <v>4.8099999999999996</v>
      </c>
      <c r="V70" s="26">
        <f t="shared" si="26"/>
        <v>4.8099999999999996</v>
      </c>
      <c r="W70" s="26">
        <f t="shared" si="26"/>
        <v>4.8099999999999996</v>
      </c>
      <c r="X70" s="26">
        <f t="shared" si="26"/>
        <v>4.8099999999999996</v>
      </c>
      <c r="Y70" s="26">
        <f t="shared" si="26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si="26"/>
        <v>178.97</v>
      </c>
      <c r="D71" s="47">
        <f t="shared" si="26"/>
        <v>178.97</v>
      </c>
      <c r="E71" s="47">
        <f t="shared" si="26"/>
        <v>178.97</v>
      </c>
      <c r="F71" s="47">
        <f t="shared" si="26"/>
        <v>178.97</v>
      </c>
      <c r="G71" s="47">
        <f t="shared" si="26"/>
        <v>178.97</v>
      </c>
      <c r="H71" s="47">
        <f t="shared" si="26"/>
        <v>178.97</v>
      </c>
      <c r="I71" s="47">
        <f t="shared" si="26"/>
        <v>178.97</v>
      </c>
      <c r="J71" s="47">
        <f t="shared" si="26"/>
        <v>178.97</v>
      </c>
      <c r="K71" s="47">
        <f t="shared" si="26"/>
        <v>178.97</v>
      </c>
      <c r="L71" s="47">
        <f t="shared" si="26"/>
        <v>178.97</v>
      </c>
      <c r="M71" s="47">
        <f t="shared" si="26"/>
        <v>178.97</v>
      </c>
      <c r="N71" s="47">
        <f t="shared" si="26"/>
        <v>178.97</v>
      </c>
      <c r="O71" s="47">
        <f t="shared" si="26"/>
        <v>178.97</v>
      </c>
      <c r="P71" s="47">
        <f t="shared" si="26"/>
        <v>178.97</v>
      </c>
      <c r="Q71" s="47">
        <f t="shared" si="26"/>
        <v>178.97</v>
      </c>
      <c r="R71" s="47">
        <f t="shared" si="26"/>
        <v>178.97</v>
      </c>
      <c r="S71" s="47">
        <f t="shared" si="26"/>
        <v>178.97</v>
      </c>
      <c r="T71" s="47">
        <f t="shared" si="26"/>
        <v>178.97</v>
      </c>
      <c r="U71" s="47">
        <f t="shared" si="26"/>
        <v>178.97</v>
      </c>
      <c r="V71" s="47">
        <f t="shared" si="26"/>
        <v>178.97</v>
      </c>
      <c r="W71" s="47">
        <f t="shared" si="26"/>
        <v>178.97</v>
      </c>
      <c r="X71" s="47">
        <f t="shared" si="26"/>
        <v>178.97</v>
      </c>
      <c r="Y71" s="47">
        <f t="shared" si="26"/>
        <v>178.97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2771.8599999999997</v>
      </c>
      <c r="C72" s="27">
        <f t="shared" ref="C72:Y72" si="27">SUM(C73:C76)</f>
        <v>2753.4199999999996</v>
      </c>
      <c r="D72" s="27">
        <f t="shared" si="27"/>
        <v>2837.8399999999997</v>
      </c>
      <c r="E72" s="27">
        <f t="shared" si="27"/>
        <v>2844.0099999999998</v>
      </c>
      <c r="F72" s="27">
        <f t="shared" si="27"/>
        <v>2839.9199999999996</v>
      </c>
      <c r="G72" s="27">
        <f t="shared" si="27"/>
        <v>2829.2299999999996</v>
      </c>
      <c r="H72" s="27">
        <f t="shared" si="27"/>
        <v>2833.7999999999997</v>
      </c>
      <c r="I72" s="27">
        <f t="shared" si="27"/>
        <v>2821.2799999999997</v>
      </c>
      <c r="J72" s="27">
        <f t="shared" si="27"/>
        <v>2824.22</v>
      </c>
      <c r="K72" s="27">
        <f t="shared" si="27"/>
        <v>2812.2599999999998</v>
      </c>
      <c r="L72" s="27">
        <f t="shared" si="27"/>
        <v>2805.66</v>
      </c>
      <c r="M72" s="27">
        <f t="shared" si="27"/>
        <v>2809.2599999999998</v>
      </c>
      <c r="N72" s="27">
        <f t="shared" si="27"/>
        <v>2818.1899999999996</v>
      </c>
      <c r="O72" s="27">
        <f t="shared" si="27"/>
        <v>2866.0899999999997</v>
      </c>
      <c r="P72" s="27">
        <f t="shared" si="27"/>
        <v>2871.5899999999997</v>
      </c>
      <c r="Q72" s="27">
        <f t="shared" si="27"/>
        <v>2891.8999999999996</v>
      </c>
      <c r="R72" s="27">
        <f t="shared" si="27"/>
        <v>2891.49</v>
      </c>
      <c r="S72" s="27">
        <f t="shared" si="27"/>
        <v>2904.0199999999995</v>
      </c>
      <c r="T72" s="27">
        <f t="shared" si="27"/>
        <v>2916.97</v>
      </c>
      <c r="U72" s="27">
        <f t="shared" si="27"/>
        <v>2873.7799999999997</v>
      </c>
      <c r="V72" s="27">
        <f t="shared" si="27"/>
        <v>2833.46</v>
      </c>
      <c r="W72" s="27">
        <f t="shared" si="27"/>
        <v>2834.1099999999997</v>
      </c>
      <c r="X72" s="27">
        <f t="shared" si="27"/>
        <v>2782.0499999999997</v>
      </c>
      <c r="Y72" s="27">
        <f t="shared" si="27"/>
        <v>2725.7599999999998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1889.56</v>
      </c>
      <c r="C73" s="28">
        <f>'(3 цк)'!C73</f>
        <v>1871.12</v>
      </c>
      <c r="D73" s="28">
        <f>'(3 цк)'!D73</f>
        <v>1955.54</v>
      </c>
      <c r="E73" s="28">
        <f>'(3 цк)'!E73</f>
        <v>1961.71</v>
      </c>
      <c r="F73" s="28">
        <f>'(3 цк)'!F73</f>
        <v>1957.62</v>
      </c>
      <c r="G73" s="28">
        <f>'(3 цк)'!G73</f>
        <v>1946.93</v>
      </c>
      <c r="H73" s="28">
        <f>'(3 цк)'!H73</f>
        <v>1951.5</v>
      </c>
      <c r="I73" s="28">
        <f>'(3 цк)'!I73</f>
        <v>1938.98</v>
      </c>
      <c r="J73" s="28">
        <f>'(3 цк)'!J73</f>
        <v>1941.92</v>
      </c>
      <c r="K73" s="28">
        <f>'(3 цк)'!K73</f>
        <v>1929.96</v>
      </c>
      <c r="L73" s="28">
        <f>'(3 цк)'!L73</f>
        <v>1923.36</v>
      </c>
      <c r="M73" s="28">
        <f>'(3 цк)'!M73</f>
        <v>1926.96</v>
      </c>
      <c r="N73" s="28">
        <f>'(3 цк)'!N73</f>
        <v>1935.89</v>
      </c>
      <c r="O73" s="28">
        <f>'(3 цк)'!O73</f>
        <v>1983.79</v>
      </c>
      <c r="P73" s="28">
        <f>'(3 цк)'!P73</f>
        <v>1989.29</v>
      </c>
      <c r="Q73" s="28">
        <f>'(3 цк)'!Q73</f>
        <v>2009.6</v>
      </c>
      <c r="R73" s="28">
        <f>'(3 цк)'!R73</f>
        <v>2009.19</v>
      </c>
      <c r="S73" s="28">
        <f>'(3 цк)'!S73</f>
        <v>2021.72</v>
      </c>
      <c r="T73" s="28">
        <f>'(3 цк)'!T73</f>
        <v>2034.67</v>
      </c>
      <c r="U73" s="28">
        <f>'(3 цк)'!U73</f>
        <v>1991.48</v>
      </c>
      <c r="V73" s="28">
        <f>'(3 цк)'!V73</f>
        <v>1951.16</v>
      </c>
      <c r="W73" s="28">
        <f>'(3 цк)'!W73</f>
        <v>1951.81</v>
      </c>
      <c r="X73" s="28">
        <f>'(3 цк)'!X73</f>
        <v>1899.75</v>
      </c>
      <c r="Y73" s="28">
        <f>'(3 цк)'!Y73</f>
        <v>1843.46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4.8099999999999996</v>
      </c>
      <c r="C75" s="26">
        <f t="shared" ref="C75:Y76" si="28">C70</f>
        <v>4.8099999999999996</v>
      </c>
      <c r="D75" s="26">
        <f t="shared" si="28"/>
        <v>4.8099999999999996</v>
      </c>
      <c r="E75" s="26">
        <f t="shared" si="28"/>
        <v>4.8099999999999996</v>
      </c>
      <c r="F75" s="26">
        <f t="shared" si="28"/>
        <v>4.8099999999999996</v>
      </c>
      <c r="G75" s="26">
        <f t="shared" si="28"/>
        <v>4.8099999999999996</v>
      </c>
      <c r="H75" s="26">
        <f t="shared" si="28"/>
        <v>4.8099999999999996</v>
      </c>
      <c r="I75" s="26">
        <f t="shared" si="28"/>
        <v>4.8099999999999996</v>
      </c>
      <c r="J75" s="26">
        <f t="shared" si="28"/>
        <v>4.8099999999999996</v>
      </c>
      <c r="K75" s="26">
        <f t="shared" si="28"/>
        <v>4.8099999999999996</v>
      </c>
      <c r="L75" s="26">
        <f t="shared" si="28"/>
        <v>4.8099999999999996</v>
      </c>
      <c r="M75" s="26">
        <f t="shared" si="28"/>
        <v>4.8099999999999996</v>
      </c>
      <c r="N75" s="26">
        <f t="shared" si="28"/>
        <v>4.8099999999999996</v>
      </c>
      <c r="O75" s="26">
        <f t="shared" si="28"/>
        <v>4.8099999999999996</v>
      </c>
      <c r="P75" s="26">
        <f t="shared" si="28"/>
        <v>4.8099999999999996</v>
      </c>
      <c r="Q75" s="26">
        <f t="shared" si="28"/>
        <v>4.8099999999999996</v>
      </c>
      <c r="R75" s="26">
        <f t="shared" si="28"/>
        <v>4.8099999999999996</v>
      </c>
      <c r="S75" s="26">
        <f t="shared" si="28"/>
        <v>4.8099999999999996</v>
      </c>
      <c r="T75" s="26">
        <f t="shared" si="28"/>
        <v>4.8099999999999996</v>
      </c>
      <c r="U75" s="26">
        <f t="shared" si="28"/>
        <v>4.8099999999999996</v>
      </c>
      <c r="V75" s="26">
        <f t="shared" si="28"/>
        <v>4.8099999999999996</v>
      </c>
      <c r="W75" s="26">
        <f t="shared" si="28"/>
        <v>4.8099999999999996</v>
      </c>
      <c r="X75" s="26">
        <f t="shared" si="28"/>
        <v>4.8099999999999996</v>
      </c>
      <c r="Y75" s="26">
        <f t="shared" si="28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si="28"/>
        <v>178.97</v>
      </c>
      <c r="D76" s="47">
        <f t="shared" si="28"/>
        <v>178.97</v>
      </c>
      <c r="E76" s="47">
        <f t="shared" si="28"/>
        <v>178.97</v>
      </c>
      <c r="F76" s="47">
        <f t="shared" si="28"/>
        <v>178.97</v>
      </c>
      <c r="G76" s="47">
        <f t="shared" si="28"/>
        <v>178.97</v>
      </c>
      <c r="H76" s="47">
        <f t="shared" si="28"/>
        <v>178.97</v>
      </c>
      <c r="I76" s="47">
        <f t="shared" si="28"/>
        <v>178.97</v>
      </c>
      <c r="J76" s="47">
        <f t="shared" si="28"/>
        <v>178.97</v>
      </c>
      <c r="K76" s="47">
        <f t="shared" si="28"/>
        <v>178.97</v>
      </c>
      <c r="L76" s="47">
        <f t="shared" si="28"/>
        <v>178.97</v>
      </c>
      <c r="M76" s="47">
        <f t="shared" si="28"/>
        <v>178.97</v>
      </c>
      <c r="N76" s="47">
        <f t="shared" si="28"/>
        <v>178.97</v>
      </c>
      <c r="O76" s="47">
        <f t="shared" si="28"/>
        <v>178.97</v>
      </c>
      <c r="P76" s="47">
        <f t="shared" si="28"/>
        <v>178.97</v>
      </c>
      <c r="Q76" s="47">
        <f t="shared" si="28"/>
        <v>178.97</v>
      </c>
      <c r="R76" s="47">
        <f t="shared" si="28"/>
        <v>178.97</v>
      </c>
      <c r="S76" s="47">
        <f t="shared" si="28"/>
        <v>178.97</v>
      </c>
      <c r="T76" s="47">
        <f t="shared" si="28"/>
        <v>178.97</v>
      </c>
      <c r="U76" s="47">
        <f t="shared" si="28"/>
        <v>178.97</v>
      </c>
      <c r="V76" s="47">
        <f t="shared" si="28"/>
        <v>178.97</v>
      </c>
      <c r="W76" s="47">
        <f t="shared" si="28"/>
        <v>178.97</v>
      </c>
      <c r="X76" s="47">
        <f t="shared" si="28"/>
        <v>178.97</v>
      </c>
      <c r="Y76" s="47">
        <f t="shared" si="28"/>
        <v>178.97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2702.97</v>
      </c>
      <c r="C77" s="27">
        <f t="shared" ref="C77:Y77" si="29">SUM(C78:C81)</f>
        <v>2705.5099999999998</v>
      </c>
      <c r="D77" s="27">
        <f t="shared" si="29"/>
        <v>2717.7999999999997</v>
      </c>
      <c r="E77" s="27">
        <f t="shared" si="29"/>
        <v>2748.5999999999995</v>
      </c>
      <c r="F77" s="27">
        <f t="shared" si="29"/>
        <v>2762.5999999999995</v>
      </c>
      <c r="G77" s="27">
        <f t="shared" si="29"/>
        <v>2777.6699999999996</v>
      </c>
      <c r="H77" s="27">
        <f t="shared" si="29"/>
        <v>2723.5899999999997</v>
      </c>
      <c r="I77" s="27">
        <f t="shared" si="29"/>
        <v>2774.8599999999997</v>
      </c>
      <c r="J77" s="27">
        <f t="shared" si="29"/>
        <v>2843.9399999999996</v>
      </c>
      <c r="K77" s="27">
        <f t="shared" si="29"/>
        <v>2838.3199999999997</v>
      </c>
      <c r="L77" s="27">
        <f t="shared" si="29"/>
        <v>2839.0699999999997</v>
      </c>
      <c r="M77" s="27">
        <f t="shared" si="29"/>
        <v>2822.9799999999996</v>
      </c>
      <c r="N77" s="27">
        <f t="shared" si="29"/>
        <v>2807.7699999999995</v>
      </c>
      <c r="O77" s="27">
        <f t="shared" si="29"/>
        <v>2825.1699999999996</v>
      </c>
      <c r="P77" s="27">
        <f t="shared" si="29"/>
        <v>2828.3899999999994</v>
      </c>
      <c r="Q77" s="27">
        <f t="shared" si="29"/>
        <v>2855.2699999999995</v>
      </c>
      <c r="R77" s="27">
        <f t="shared" si="29"/>
        <v>2856.4399999999996</v>
      </c>
      <c r="S77" s="27">
        <f t="shared" si="29"/>
        <v>2921.6299999999997</v>
      </c>
      <c r="T77" s="27">
        <f t="shared" si="29"/>
        <v>2960.6099999999997</v>
      </c>
      <c r="U77" s="27">
        <f t="shared" si="29"/>
        <v>2875.58</v>
      </c>
      <c r="V77" s="27">
        <f t="shared" si="29"/>
        <v>2729.21</v>
      </c>
      <c r="W77" s="27">
        <f t="shared" si="29"/>
        <v>2714.4199999999996</v>
      </c>
      <c r="X77" s="27">
        <f t="shared" si="29"/>
        <v>2688.79</v>
      </c>
      <c r="Y77" s="27">
        <f t="shared" si="29"/>
        <v>2653.3099999999995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1820.67</v>
      </c>
      <c r="C78" s="28">
        <f>'(3 цк)'!C78</f>
        <v>1823.21</v>
      </c>
      <c r="D78" s="28">
        <f>'(3 цк)'!D78</f>
        <v>1835.5</v>
      </c>
      <c r="E78" s="28">
        <f>'(3 цк)'!E78</f>
        <v>1866.3</v>
      </c>
      <c r="F78" s="28">
        <f>'(3 цк)'!F78</f>
        <v>1880.3</v>
      </c>
      <c r="G78" s="28">
        <f>'(3 цк)'!G78</f>
        <v>1895.37</v>
      </c>
      <c r="H78" s="28">
        <f>'(3 цк)'!H78</f>
        <v>1841.29</v>
      </c>
      <c r="I78" s="28">
        <f>'(3 цк)'!I78</f>
        <v>1892.56</v>
      </c>
      <c r="J78" s="28">
        <f>'(3 цк)'!J78</f>
        <v>1961.64</v>
      </c>
      <c r="K78" s="28">
        <f>'(3 цк)'!K78</f>
        <v>1956.02</v>
      </c>
      <c r="L78" s="28">
        <f>'(3 цк)'!L78</f>
        <v>1956.77</v>
      </c>
      <c r="M78" s="28">
        <f>'(3 цк)'!M78</f>
        <v>1940.68</v>
      </c>
      <c r="N78" s="28">
        <f>'(3 цк)'!N78</f>
        <v>1925.47</v>
      </c>
      <c r="O78" s="28">
        <f>'(3 цк)'!O78</f>
        <v>1942.87</v>
      </c>
      <c r="P78" s="28">
        <f>'(3 цк)'!P78</f>
        <v>1946.09</v>
      </c>
      <c r="Q78" s="28">
        <f>'(3 цк)'!Q78</f>
        <v>1972.97</v>
      </c>
      <c r="R78" s="28">
        <f>'(3 цк)'!R78</f>
        <v>1974.14</v>
      </c>
      <c r="S78" s="28">
        <f>'(3 цк)'!S78</f>
        <v>2039.33</v>
      </c>
      <c r="T78" s="28">
        <f>'(3 цк)'!T78</f>
        <v>2078.31</v>
      </c>
      <c r="U78" s="28">
        <f>'(3 цк)'!U78</f>
        <v>1993.28</v>
      </c>
      <c r="V78" s="28">
        <f>'(3 цк)'!V78</f>
        <v>1846.91</v>
      </c>
      <c r="W78" s="28">
        <f>'(3 цк)'!W78</f>
        <v>1832.12</v>
      </c>
      <c r="X78" s="28">
        <f>'(3 цк)'!X78</f>
        <v>1806.49</v>
      </c>
      <c r="Y78" s="28">
        <f>'(3 цк)'!Y78</f>
        <v>1771.01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4.8099999999999996</v>
      </c>
      <c r="C80" s="26">
        <f t="shared" ref="C80:Y81" si="30">C75</f>
        <v>4.8099999999999996</v>
      </c>
      <c r="D80" s="26">
        <f t="shared" si="30"/>
        <v>4.8099999999999996</v>
      </c>
      <c r="E80" s="26">
        <f t="shared" si="30"/>
        <v>4.8099999999999996</v>
      </c>
      <c r="F80" s="26">
        <f t="shared" si="30"/>
        <v>4.8099999999999996</v>
      </c>
      <c r="G80" s="26">
        <f t="shared" si="30"/>
        <v>4.8099999999999996</v>
      </c>
      <c r="H80" s="26">
        <f t="shared" si="30"/>
        <v>4.8099999999999996</v>
      </c>
      <c r="I80" s="26">
        <f t="shared" si="30"/>
        <v>4.8099999999999996</v>
      </c>
      <c r="J80" s="26">
        <f t="shared" si="30"/>
        <v>4.8099999999999996</v>
      </c>
      <c r="K80" s="26">
        <f t="shared" si="30"/>
        <v>4.8099999999999996</v>
      </c>
      <c r="L80" s="26">
        <f t="shared" si="30"/>
        <v>4.8099999999999996</v>
      </c>
      <c r="M80" s="26">
        <f t="shared" si="30"/>
        <v>4.8099999999999996</v>
      </c>
      <c r="N80" s="26">
        <f t="shared" si="30"/>
        <v>4.8099999999999996</v>
      </c>
      <c r="O80" s="26">
        <f t="shared" si="30"/>
        <v>4.8099999999999996</v>
      </c>
      <c r="P80" s="26">
        <f t="shared" si="30"/>
        <v>4.8099999999999996</v>
      </c>
      <c r="Q80" s="26">
        <f t="shared" si="30"/>
        <v>4.8099999999999996</v>
      </c>
      <c r="R80" s="26">
        <f t="shared" si="30"/>
        <v>4.8099999999999996</v>
      </c>
      <c r="S80" s="26">
        <f t="shared" si="30"/>
        <v>4.8099999999999996</v>
      </c>
      <c r="T80" s="26">
        <f t="shared" si="30"/>
        <v>4.8099999999999996</v>
      </c>
      <c r="U80" s="26">
        <f t="shared" si="30"/>
        <v>4.8099999999999996</v>
      </c>
      <c r="V80" s="26">
        <f t="shared" si="30"/>
        <v>4.8099999999999996</v>
      </c>
      <c r="W80" s="26">
        <f t="shared" si="30"/>
        <v>4.8099999999999996</v>
      </c>
      <c r="X80" s="26">
        <f t="shared" si="30"/>
        <v>4.8099999999999996</v>
      </c>
      <c r="Y80" s="26">
        <f t="shared" si="30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si="30"/>
        <v>178.97</v>
      </c>
      <c r="D81" s="47">
        <f t="shared" si="30"/>
        <v>178.97</v>
      </c>
      <c r="E81" s="47">
        <f t="shared" si="30"/>
        <v>178.97</v>
      </c>
      <c r="F81" s="47">
        <f t="shared" si="30"/>
        <v>178.97</v>
      </c>
      <c r="G81" s="47">
        <f t="shared" si="30"/>
        <v>178.97</v>
      </c>
      <c r="H81" s="47">
        <f t="shared" si="30"/>
        <v>178.97</v>
      </c>
      <c r="I81" s="47">
        <f t="shared" si="30"/>
        <v>178.97</v>
      </c>
      <c r="J81" s="47">
        <f t="shared" si="30"/>
        <v>178.97</v>
      </c>
      <c r="K81" s="47">
        <f t="shared" si="30"/>
        <v>178.97</v>
      </c>
      <c r="L81" s="47">
        <f t="shared" si="30"/>
        <v>178.97</v>
      </c>
      <c r="M81" s="47">
        <f t="shared" si="30"/>
        <v>178.97</v>
      </c>
      <c r="N81" s="47">
        <f t="shared" si="30"/>
        <v>178.97</v>
      </c>
      <c r="O81" s="47">
        <f t="shared" si="30"/>
        <v>178.97</v>
      </c>
      <c r="P81" s="47">
        <f t="shared" si="30"/>
        <v>178.97</v>
      </c>
      <c r="Q81" s="47">
        <f t="shared" si="30"/>
        <v>178.97</v>
      </c>
      <c r="R81" s="47">
        <f t="shared" si="30"/>
        <v>178.97</v>
      </c>
      <c r="S81" s="47">
        <f t="shared" si="30"/>
        <v>178.97</v>
      </c>
      <c r="T81" s="47">
        <f t="shared" si="30"/>
        <v>178.97</v>
      </c>
      <c r="U81" s="47">
        <f t="shared" si="30"/>
        <v>178.97</v>
      </c>
      <c r="V81" s="47">
        <f t="shared" si="30"/>
        <v>178.97</v>
      </c>
      <c r="W81" s="47">
        <f t="shared" si="30"/>
        <v>178.97</v>
      </c>
      <c r="X81" s="47">
        <f t="shared" si="30"/>
        <v>178.97</v>
      </c>
      <c r="Y81" s="47">
        <f t="shared" si="30"/>
        <v>178.97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2646.22</v>
      </c>
      <c r="C82" s="27">
        <f t="shared" ref="C82:Y82" si="31">SUM(C83:C86)</f>
        <v>2600.08</v>
      </c>
      <c r="D82" s="27">
        <f t="shared" si="31"/>
        <v>2603.0299999999997</v>
      </c>
      <c r="E82" s="27">
        <f t="shared" si="31"/>
        <v>2674.3199999999997</v>
      </c>
      <c r="F82" s="27">
        <f t="shared" si="31"/>
        <v>2665.1399999999994</v>
      </c>
      <c r="G82" s="27">
        <f t="shared" si="31"/>
        <v>2654.5599999999995</v>
      </c>
      <c r="H82" s="27">
        <f t="shared" si="31"/>
        <v>2671.2799999999997</v>
      </c>
      <c r="I82" s="27">
        <f t="shared" si="31"/>
        <v>2712.5699999999997</v>
      </c>
      <c r="J82" s="27">
        <f t="shared" si="31"/>
        <v>2707.87</v>
      </c>
      <c r="K82" s="27">
        <f t="shared" si="31"/>
        <v>2700.0699999999997</v>
      </c>
      <c r="L82" s="27">
        <f t="shared" si="31"/>
        <v>2696.8899999999994</v>
      </c>
      <c r="M82" s="27">
        <f t="shared" si="31"/>
        <v>2702.2699999999995</v>
      </c>
      <c r="N82" s="27">
        <f t="shared" si="31"/>
        <v>2702.87</v>
      </c>
      <c r="O82" s="27">
        <f t="shared" si="31"/>
        <v>2753.71</v>
      </c>
      <c r="P82" s="27">
        <f t="shared" si="31"/>
        <v>2779.6899999999996</v>
      </c>
      <c r="Q82" s="27">
        <f t="shared" si="31"/>
        <v>2758.6499999999996</v>
      </c>
      <c r="R82" s="27">
        <f t="shared" si="31"/>
        <v>2835.0899999999997</v>
      </c>
      <c r="S82" s="27">
        <f t="shared" si="31"/>
        <v>2911.7699999999995</v>
      </c>
      <c r="T82" s="27">
        <f t="shared" si="31"/>
        <v>2938.37</v>
      </c>
      <c r="U82" s="27">
        <f t="shared" si="31"/>
        <v>2873.87</v>
      </c>
      <c r="V82" s="27">
        <f t="shared" si="31"/>
        <v>2793.99</v>
      </c>
      <c r="W82" s="27">
        <f t="shared" si="31"/>
        <v>2688.12</v>
      </c>
      <c r="X82" s="27">
        <f t="shared" si="31"/>
        <v>2649.2999999999997</v>
      </c>
      <c r="Y82" s="27">
        <f t="shared" si="31"/>
        <v>2590.62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1763.92</v>
      </c>
      <c r="C83" s="28">
        <f>'(3 цк)'!C83</f>
        <v>1717.78</v>
      </c>
      <c r="D83" s="28">
        <f>'(3 цк)'!D83</f>
        <v>1720.73</v>
      </c>
      <c r="E83" s="28">
        <f>'(3 цк)'!E83</f>
        <v>1792.02</v>
      </c>
      <c r="F83" s="28">
        <f>'(3 цк)'!F83</f>
        <v>1782.84</v>
      </c>
      <c r="G83" s="28">
        <f>'(3 цк)'!G83</f>
        <v>1772.26</v>
      </c>
      <c r="H83" s="28">
        <f>'(3 цк)'!H83</f>
        <v>1788.98</v>
      </c>
      <c r="I83" s="28">
        <f>'(3 цк)'!I83</f>
        <v>1830.27</v>
      </c>
      <c r="J83" s="28">
        <f>'(3 цк)'!J83</f>
        <v>1825.57</v>
      </c>
      <c r="K83" s="28">
        <f>'(3 цк)'!K83</f>
        <v>1817.77</v>
      </c>
      <c r="L83" s="28">
        <f>'(3 цк)'!L83</f>
        <v>1814.59</v>
      </c>
      <c r="M83" s="28">
        <f>'(3 цк)'!M83</f>
        <v>1819.97</v>
      </c>
      <c r="N83" s="28">
        <f>'(3 цк)'!N83</f>
        <v>1820.57</v>
      </c>
      <c r="O83" s="28">
        <f>'(3 цк)'!O83</f>
        <v>1871.41</v>
      </c>
      <c r="P83" s="28">
        <f>'(3 цк)'!P83</f>
        <v>1897.39</v>
      </c>
      <c r="Q83" s="28">
        <f>'(3 цк)'!Q83</f>
        <v>1876.35</v>
      </c>
      <c r="R83" s="28">
        <f>'(3 цк)'!R83</f>
        <v>1952.79</v>
      </c>
      <c r="S83" s="28">
        <f>'(3 цк)'!S83</f>
        <v>2029.47</v>
      </c>
      <c r="T83" s="28">
        <f>'(3 цк)'!T83</f>
        <v>2056.0700000000002</v>
      </c>
      <c r="U83" s="28">
        <f>'(3 цк)'!U83</f>
        <v>1991.57</v>
      </c>
      <c r="V83" s="28">
        <f>'(3 цк)'!V83</f>
        <v>1911.69</v>
      </c>
      <c r="W83" s="28">
        <f>'(3 цк)'!W83</f>
        <v>1805.82</v>
      </c>
      <c r="X83" s="28">
        <f>'(3 цк)'!X83</f>
        <v>1767</v>
      </c>
      <c r="Y83" s="28">
        <f>'(3 цк)'!Y83</f>
        <v>1708.32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4.8099999999999996</v>
      </c>
      <c r="C85" s="26">
        <f t="shared" ref="C85:Y86" si="32">C80</f>
        <v>4.8099999999999996</v>
      </c>
      <c r="D85" s="26">
        <f t="shared" si="32"/>
        <v>4.8099999999999996</v>
      </c>
      <c r="E85" s="26">
        <f t="shared" si="32"/>
        <v>4.8099999999999996</v>
      </c>
      <c r="F85" s="26">
        <f t="shared" si="32"/>
        <v>4.8099999999999996</v>
      </c>
      <c r="G85" s="26">
        <f t="shared" si="32"/>
        <v>4.8099999999999996</v>
      </c>
      <c r="H85" s="26">
        <f t="shared" si="32"/>
        <v>4.8099999999999996</v>
      </c>
      <c r="I85" s="26">
        <f t="shared" si="32"/>
        <v>4.8099999999999996</v>
      </c>
      <c r="J85" s="26">
        <f t="shared" si="32"/>
        <v>4.8099999999999996</v>
      </c>
      <c r="K85" s="26">
        <f t="shared" si="32"/>
        <v>4.8099999999999996</v>
      </c>
      <c r="L85" s="26">
        <f t="shared" si="32"/>
        <v>4.8099999999999996</v>
      </c>
      <c r="M85" s="26">
        <f t="shared" si="32"/>
        <v>4.8099999999999996</v>
      </c>
      <c r="N85" s="26">
        <f t="shared" si="32"/>
        <v>4.8099999999999996</v>
      </c>
      <c r="O85" s="26">
        <f t="shared" si="32"/>
        <v>4.8099999999999996</v>
      </c>
      <c r="P85" s="26">
        <f t="shared" si="32"/>
        <v>4.8099999999999996</v>
      </c>
      <c r="Q85" s="26">
        <f t="shared" si="32"/>
        <v>4.8099999999999996</v>
      </c>
      <c r="R85" s="26">
        <f t="shared" si="32"/>
        <v>4.8099999999999996</v>
      </c>
      <c r="S85" s="26">
        <f t="shared" si="32"/>
        <v>4.8099999999999996</v>
      </c>
      <c r="T85" s="26">
        <f t="shared" si="32"/>
        <v>4.8099999999999996</v>
      </c>
      <c r="U85" s="26">
        <f t="shared" si="32"/>
        <v>4.8099999999999996</v>
      </c>
      <c r="V85" s="26">
        <f t="shared" si="32"/>
        <v>4.8099999999999996</v>
      </c>
      <c r="W85" s="26">
        <f t="shared" si="32"/>
        <v>4.8099999999999996</v>
      </c>
      <c r="X85" s="26">
        <f t="shared" si="32"/>
        <v>4.8099999999999996</v>
      </c>
      <c r="Y85" s="26">
        <f t="shared" si="32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si="32"/>
        <v>178.97</v>
      </c>
      <c r="D86" s="47">
        <f t="shared" si="32"/>
        <v>178.97</v>
      </c>
      <c r="E86" s="47">
        <f t="shared" si="32"/>
        <v>178.97</v>
      </c>
      <c r="F86" s="47">
        <f t="shared" si="32"/>
        <v>178.97</v>
      </c>
      <c r="G86" s="47">
        <f t="shared" si="32"/>
        <v>178.97</v>
      </c>
      <c r="H86" s="47">
        <f t="shared" si="32"/>
        <v>178.97</v>
      </c>
      <c r="I86" s="47">
        <f t="shared" si="32"/>
        <v>178.97</v>
      </c>
      <c r="J86" s="47">
        <f t="shared" si="32"/>
        <v>178.97</v>
      </c>
      <c r="K86" s="47">
        <f t="shared" si="32"/>
        <v>178.97</v>
      </c>
      <c r="L86" s="47">
        <f t="shared" si="32"/>
        <v>178.97</v>
      </c>
      <c r="M86" s="47">
        <f t="shared" si="32"/>
        <v>178.97</v>
      </c>
      <c r="N86" s="47">
        <f t="shared" si="32"/>
        <v>178.97</v>
      </c>
      <c r="O86" s="47">
        <f t="shared" si="32"/>
        <v>178.97</v>
      </c>
      <c r="P86" s="47">
        <f t="shared" si="32"/>
        <v>178.97</v>
      </c>
      <c r="Q86" s="47">
        <f t="shared" si="32"/>
        <v>178.97</v>
      </c>
      <c r="R86" s="47">
        <f t="shared" si="32"/>
        <v>178.97</v>
      </c>
      <c r="S86" s="47">
        <f t="shared" si="32"/>
        <v>178.97</v>
      </c>
      <c r="T86" s="47">
        <f t="shared" si="32"/>
        <v>178.97</v>
      </c>
      <c r="U86" s="47">
        <f t="shared" si="32"/>
        <v>178.97</v>
      </c>
      <c r="V86" s="47">
        <f t="shared" si="32"/>
        <v>178.97</v>
      </c>
      <c r="W86" s="47">
        <f t="shared" si="32"/>
        <v>178.97</v>
      </c>
      <c r="X86" s="47">
        <f t="shared" si="32"/>
        <v>178.97</v>
      </c>
      <c r="Y86" s="47">
        <f t="shared" si="32"/>
        <v>178.97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2679.8099999999995</v>
      </c>
      <c r="C87" s="27">
        <f t="shared" ref="C87:Y87" si="33">SUM(C88:C91)</f>
        <v>2692.79</v>
      </c>
      <c r="D87" s="27">
        <f t="shared" si="33"/>
        <v>2733.2799999999997</v>
      </c>
      <c r="E87" s="27">
        <f t="shared" si="33"/>
        <v>2792.72</v>
      </c>
      <c r="F87" s="27">
        <f t="shared" si="33"/>
        <v>2769.3399999999997</v>
      </c>
      <c r="G87" s="27">
        <f t="shared" si="33"/>
        <v>2783.18</v>
      </c>
      <c r="H87" s="27">
        <f t="shared" si="33"/>
        <v>2728.87</v>
      </c>
      <c r="I87" s="27">
        <f t="shared" si="33"/>
        <v>2777.0499999999997</v>
      </c>
      <c r="J87" s="27">
        <f t="shared" si="33"/>
        <v>2776.75</v>
      </c>
      <c r="K87" s="27">
        <f t="shared" si="33"/>
        <v>2767.0499999999997</v>
      </c>
      <c r="L87" s="27">
        <f t="shared" si="33"/>
        <v>2758.04</v>
      </c>
      <c r="M87" s="27">
        <f t="shared" si="33"/>
        <v>2768.9799999999996</v>
      </c>
      <c r="N87" s="27">
        <f t="shared" si="33"/>
        <v>2772.43</v>
      </c>
      <c r="O87" s="27">
        <f t="shared" si="33"/>
        <v>2778.8599999999997</v>
      </c>
      <c r="P87" s="27">
        <f t="shared" si="33"/>
        <v>2794.99</v>
      </c>
      <c r="Q87" s="27">
        <f t="shared" si="33"/>
        <v>2824.4399999999996</v>
      </c>
      <c r="R87" s="27">
        <f t="shared" si="33"/>
        <v>2815.08</v>
      </c>
      <c r="S87" s="27">
        <f t="shared" si="33"/>
        <v>2886.5199999999995</v>
      </c>
      <c r="T87" s="27">
        <f t="shared" si="33"/>
        <v>2922.58</v>
      </c>
      <c r="U87" s="27">
        <f t="shared" si="33"/>
        <v>2832.8799999999997</v>
      </c>
      <c r="V87" s="27">
        <f t="shared" si="33"/>
        <v>2716.12</v>
      </c>
      <c r="W87" s="27">
        <f t="shared" si="33"/>
        <v>2709.5199999999995</v>
      </c>
      <c r="X87" s="27">
        <f t="shared" si="33"/>
        <v>2625.6499999999996</v>
      </c>
      <c r="Y87" s="27">
        <f t="shared" si="33"/>
        <v>2586.71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1797.51</v>
      </c>
      <c r="C88" s="28">
        <f>'(3 цк)'!C88</f>
        <v>1810.49</v>
      </c>
      <c r="D88" s="28">
        <f>'(3 цк)'!D88</f>
        <v>1850.98</v>
      </c>
      <c r="E88" s="28">
        <f>'(3 цк)'!E88</f>
        <v>1910.42</v>
      </c>
      <c r="F88" s="28">
        <f>'(3 цк)'!F88</f>
        <v>1887.04</v>
      </c>
      <c r="G88" s="28">
        <f>'(3 цк)'!G88</f>
        <v>1900.88</v>
      </c>
      <c r="H88" s="28">
        <f>'(3 цк)'!H88</f>
        <v>1846.57</v>
      </c>
      <c r="I88" s="28">
        <f>'(3 цк)'!I88</f>
        <v>1894.75</v>
      </c>
      <c r="J88" s="28">
        <f>'(3 цк)'!J88</f>
        <v>1894.45</v>
      </c>
      <c r="K88" s="28">
        <f>'(3 цк)'!K88</f>
        <v>1884.75</v>
      </c>
      <c r="L88" s="28">
        <f>'(3 цк)'!L88</f>
        <v>1875.74</v>
      </c>
      <c r="M88" s="28">
        <f>'(3 цк)'!M88</f>
        <v>1886.68</v>
      </c>
      <c r="N88" s="28">
        <f>'(3 цк)'!N88</f>
        <v>1890.13</v>
      </c>
      <c r="O88" s="28">
        <f>'(3 цк)'!O88</f>
        <v>1896.56</v>
      </c>
      <c r="P88" s="28">
        <f>'(3 цк)'!P88</f>
        <v>1912.69</v>
      </c>
      <c r="Q88" s="28">
        <f>'(3 цк)'!Q88</f>
        <v>1942.14</v>
      </c>
      <c r="R88" s="28">
        <f>'(3 цк)'!R88</f>
        <v>1932.78</v>
      </c>
      <c r="S88" s="28">
        <f>'(3 цк)'!S88</f>
        <v>2004.22</v>
      </c>
      <c r="T88" s="28">
        <f>'(3 цк)'!T88</f>
        <v>2040.28</v>
      </c>
      <c r="U88" s="28">
        <f>'(3 цк)'!U88</f>
        <v>1950.58</v>
      </c>
      <c r="V88" s="28">
        <f>'(3 цк)'!V88</f>
        <v>1833.82</v>
      </c>
      <c r="W88" s="28">
        <f>'(3 цк)'!W88</f>
        <v>1827.22</v>
      </c>
      <c r="X88" s="28">
        <f>'(3 цк)'!X88</f>
        <v>1743.35</v>
      </c>
      <c r="Y88" s="28">
        <f>'(3 цк)'!Y88</f>
        <v>1704.41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4.8099999999999996</v>
      </c>
      <c r="C90" s="26">
        <f t="shared" ref="C90:Y91" si="34">C85</f>
        <v>4.8099999999999996</v>
      </c>
      <c r="D90" s="26">
        <f t="shared" si="34"/>
        <v>4.8099999999999996</v>
      </c>
      <c r="E90" s="26">
        <f t="shared" si="34"/>
        <v>4.8099999999999996</v>
      </c>
      <c r="F90" s="26">
        <f t="shared" si="34"/>
        <v>4.8099999999999996</v>
      </c>
      <c r="G90" s="26">
        <f t="shared" si="34"/>
        <v>4.8099999999999996</v>
      </c>
      <c r="H90" s="26">
        <f t="shared" si="34"/>
        <v>4.8099999999999996</v>
      </c>
      <c r="I90" s="26">
        <f t="shared" si="34"/>
        <v>4.8099999999999996</v>
      </c>
      <c r="J90" s="26">
        <f t="shared" si="34"/>
        <v>4.8099999999999996</v>
      </c>
      <c r="K90" s="26">
        <f t="shared" si="34"/>
        <v>4.8099999999999996</v>
      </c>
      <c r="L90" s="26">
        <f t="shared" si="34"/>
        <v>4.8099999999999996</v>
      </c>
      <c r="M90" s="26">
        <f t="shared" si="34"/>
        <v>4.8099999999999996</v>
      </c>
      <c r="N90" s="26">
        <f t="shared" si="34"/>
        <v>4.8099999999999996</v>
      </c>
      <c r="O90" s="26">
        <f t="shared" si="34"/>
        <v>4.8099999999999996</v>
      </c>
      <c r="P90" s="26">
        <f t="shared" si="34"/>
        <v>4.8099999999999996</v>
      </c>
      <c r="Q90" s="26">
        <f t="shared" si="34"/>
        <v>4.8099999999999996</v>
      </c>
      <c r="R90" s="26">
        <f t="shared" si="34"/>
        <v>4.8099999999999996</v>
      </c>
      <c r="S90" s="26">
        <f t="shared" si="34"/>
        <v>4.8099999999999996</v>
      </c>
      <c r="T90" s="26">
        <f t="shared" si="34"/>
        <v>4.8099999999999996</v>
      </c>
      <c r="U90" s="26">
        <f t="shared" si="34"/>
        <v>4.8099999999999996</v>
      </c>
      <c r="V90" s="26">
        <f t="shared" si="34"/>
        <v>4.8099999999999996</v>
      </c>
      <c r="W90" s="26">
        <f t="shared" si="34"/>
        <v>4.8099999999999996</v>
      </c>
      <c r="X90" s="26">
        <f t="shared" si="34"/>
        <v>4.8099999999999996</v>
      </c>
      <c r="Y90" s="26">
        <f t="shared" si="34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si="34"/>
        <v>178.97</v>
      </c>
      <c r="D91" s="47">
        <f t="shared" si="34"/>
        <v>178.97</v>
      </c>
      <c r="E91" s="47">
        <f t="shared" si="34"/>
        <v>178.97</v>
      </c>
      <c r="F91" s="47">
        <f t="shared" si="34"/>
        <v>178.97</v>
      </c>
      <c r="G91" s="47">
        <f t="shared" si="34"/>
        <v>178.97</v>
      </c>
      <c r="H91" s="47">
        <f t="shared" si="34"/>
        <v>178.97</v>
      </c>
      <c r="I91" s="47">
        <f t="shared" si="34"/>
        <v>178.97</v>
      </c>
      <c r="J91" s="47">
        <f t="shared" si="34"/>
        <v>178.97</v>
      </c>
      <c r="K91" s="47">
        <f t="shared" si="34"/>
        <v>178.97</v>
      </c>
      <c r="L91" s="47">
        <f t="shared" si="34"/>
        <v>178.97</v>
      </c>
      <c r="M91" s="47">
        <f t="shared" si="34"/>
        <v>178.97</v>
      </c>
      <c r="N91" s="47">
        <f t="shared" si="34"/>
        <v>178.97</v>
      </c>
      <c r="O91" s="47">
        <f t="shared" si="34"/>
        <v>178.97</v>
      </c>
      <c r="P91" s="47">
        <f t="shared" si="34"/>
        <v>178.97</v>
      </c>
      <c r="Q91" s="47">
        <f t="shared" si="34"/>
        <v>178.97</v>
      </c>
      <c r="R91" s="47">
        <f t="shared" si="34"/>
        <v>178.97</v>
      </c>
      <c r="S91" s="47">
        <f t="shared" si="34"/>
        <v>178.97</v>
      </c>
      <c r="T91" s="47">
        <f t="shared" si="34"/>
        <v>178.97</v>
      </c>
      <c r="U91" s="47">
        <f t="shared" si="34"/>
        <v>178.97</v>
      </c>
      <c r="V91" s="47">
        <f t="shared" si="34"/>
        <v>178.97</v>
      </c>
      <c r="W91" s="47">
        <f t="shared" si="34"/>
        <v>178.97</v>
      </c>
      <c r="X91" s="47">
        <f t="shared" si="34"/>
        <v>178.97</v>
      </c>
      <c r="Y91" s="47">
        <f t="shared" si="34"/>
        <v>178.97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2599.1899999999996</v>
      </c>
      <c r="C92" s="27">
        <f t="shared" ref="C92:Y92" si="35">SUM(C93:C96)</f>
        <v>2610.0499999999997</v>
      </c>
      <c r="D92" s="27">
        <f t="shared" si="35"/>
        <v>2614.91</v>
      </c>
      <c r="E92" s="27">
        <f t="shared" si="35"/>
        <v>2674.29</v>
      </c>
      <c r="F92" s="27">
        <f t="shared" si="35"/>
        <v>2650.21</v>
      </c>
      <c r="G92" s="27">
        <f t="shared" si="35"/>
        <v>2673.0499999999997</v>
      </c>
      <c r="H92" s="27">
        <f t="shared" si="35"/>
        <v>2673.5099999999998</v>
      </c>
      <c r="I92" s="27">
        <f t="shared" si="35"/>
        <v>2643.58</v>
      </c>
      <c r="J92" s="27">
        <f t="shared" si="35"/>
        <v>2638.25</v>
      </c>
      <c r="K92" s="27">
        <f t="shared" si="35"/>
        <v>2640.79</v>
      </c>
      <c r="L92" s="27">
        <f t="shared" si="35"/>
        <v>2649.6699999999996</v>
      </c>
      <c r="M92" s="27">
        <f t="shared" si="35"/>
        <v>2664.6499999999996</v>
      </c>
      <c r="N92" s="27">
        <f t="shared" si="35"/>
        <v>2674.49</v>
      </c>
      <c r="O92" s="27">
        <f t="shared" si="35"/>
        <v>2677.21</v>
      </c>
      <c r="P92" s="27">
        <f t="shared" si="35"/>
        <v>2695.22</v>
      </c>
      <c r="Q92" s="27">
        <f t="shared" si="35"/>
        <v>2715.37</v>
      </c>
      <c r="R92" s="27">
        <f t="shared" si="35"/>
        <v>2718.1699999999996</v>
      </c>
      <c r="S92" s="27">
        <f t="shared" si="35"/>
        <v>2807.5999999999995</v>
      </c>
      <c r="T92" s="27">
        <f t="shared" si="35"/>
        <v>2863.8999999999996</v>
      </c>
      <c r="U92" s="27">
        <f t="shared" si="35"/>
        <v>2769.0499999999997</v>
      </c>
      <c r="V92" s="27">
        <f t="shared" si="35"/>
        <v>2670.6299999999997</v>
      </c>
      <c r="W92" s="27">
        <f t="shared" si="35"/>
        <v>2620.4699999999998</v>
      </c>
      <c r="X92" s="27">
        <f t="shared" si="35"/>
        <v>2596.33</v>
      </c>
      <c r="Y92" s="27">
        <f t="shared" si="35"/>
        <v>2589.75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1716.89</v>
      </c>
      <c r="C93" s="28">
        <f>'(3 цк)'!C93</f>
        <v>1727.75</v>
      </c>
      <c r="D93" s="28">
        <f>'(3 цк)'!D93</f>
        <v>1732.61</v>
      </c>
      <c r="E93" s="28">
        <f>'(3 цк)'!E93</f>
        <v>1791.99</v>
      </c>
      <c r="F93" s="28">
        <f>'(3 цк)'!F93</f>
        <v>1767.91</v>
      </c>
      <c r="G93" s="28">
        <f>'(3 цк)'!G93</f>
        <v>1790.75</v>
      </c>
      <c r="H93" s="28">
        <f>'(3 цк)'!H93</f>
        <v>1791.21</v>
      </c>
      <c r="I93" s="28">
        <f>'(3 цк)'!I93</f>
        <v>1761.28</v>
      </c>
      <c r="J93" s="28">
        <f>'(3 цк)'!J93</f>
        <v>1755.95</v>
      </c>
      <c r="K93" s="28">
        <f>'(3 цк)'!K93</f>
        <v>1758.49</v>
      </c>
      <c r="L93" s="28">
        <f>'(3 цк)'!L93</f>
        <v>1767.37</v>
      </c>
      <c r="M93" s="28">
        <f>'(3 цк)'!M93</f>
        <v>1782.35</v>
      </c>
      <c r="N93" s="28">
        <f>'(3 цк)'!N93</f>
        <v>1792.19</v>
      </c>
      <c r="O93" s="28">
        <f>'(3 цк)'!O93</f>
        <v>1794.91</v>
      </c>
      <c r="P93" s="28">
        <f>'(3 цк)'!P93</f>
        <v>1812.92</v>
      </c>
      <c r="Q93" s="28">
        <f>'(3 цк)'!Q93</f>
        <v>1833.07</v>
      </c>
      <c r="R93" s="28">
        <f>'(3 цк)'!R93</f>
        <v>1835.87</v>
      </c>
      <c r="S93" s="28">
        <f>'(3 цк)'!S93</f>
        <v>1925.3</v>
      </c>
      <c r="T93" s="28">
        <f>'(3 цк)'!T93</f>
        <v>1981.6</v>
      </c>
      <c r="U93" s="28">
        <f>'(3 цк)'!U93</f>
        <v>1886.75</v>
      </c>
      <c r="V93" s="28">
        <f>'(3 цк)'!V93</f>
        <v>1788.33</v>
      </c>
      <c r="W93" s="28">
        <f>'(3 цк)'!W93</f>
        <v>1738.17</v>
      </c>
      <c r="X93" s="28">
        <f>'(3 цк)'!X93</f>
        <v>1714.03</v>
      </c>
      <c r="Y93" s="28">
        <f>'(3 цк)'!Y93</f>
        <v>1707.45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4.8099999999999996</v>
      </c>
      <c r="C95" s="26">
        <f t="shared" ref="C95:Y96" si="36">C90</f>
        <v>4.8099999999999996</v>
      </c>
      <c r="D95" s="26">
        <f t="shared" si="36"/>
        <v>4.8099999999999996</v>
      </c>
      <c r="E95" s="26">
        <f t="shared" si="36"/>
        <v>4.8099999999999996</v>
      </c>
      <c r="F95" s="26">
        <f t="shared" si="36"/>
        <v>4.8099999999999996</v>
      </c>
      <c r="G95" s="26">
        <f t="shared" si="36"/>
        <v>4.8099999999999996</v>
      </c>
      <c r="H95" s="26">
        <f t="shared" si="36"/>
        <v>4.8099999999999996</v>
      </c>
      <c r="I95" s="26">
        <f t="shared" si="36"/>
        <v>4.8099999999999996</v>
      </c>
      <c r="J95" s="26">
        <f t="shared" si="36"/>
        <v>4.8099999999999996</v>
      </c>
      <c r="K95" s="26">
        <f t="shared" si="36"/>
        <v>4.8099999999999996</v>
      </c>
      <c r="L95" s="26">
        <f t="shared" si="36"/>
        <v>4.8099999999999996</v>
      </c>
      <c r="M95" s="26">
        <f t="shared" si="36"/>
        <v>4.8099999999999996</v>
      </c>
      <c r="N95" s="26">
        <f t="shared" si="36"/>
        <v>4.8099999999999996</v>
      </c>
      <c r="O95" s="26">
        <f t="shared" si="36"/>
        <v>4.8099999999999996</v>
      </c>
      <c r="P95" s="26">
        <f t="shared" si="36"/>
        <v>4.8099999999999996</v>
      </c>
      <c r="Q95" s="26">
        <f t="shared" si="36"/>
        <v>4.8099999999999996</v>
      </c>
      <c r="R95" s="26">
        <f t="shared" si="36"/>
        <v>4.8099999999999996</v>
      </c>
      <c r="S95" s="26">
        <f t="shared" si="36"/>
        <v>4.8099999999999996</v>
      </c>
      <c r="T95" s="26">
        <f t="shared" si="36"/>
        <v>4.8099999999999996</v>
      </c>
      <c r="U95" s="26">
        <f t="shared" si="36"/>
        <v>4.8099999999999996</v>
      </c>
      <c r="V95" s="26">
        <f t="shared" si="36"/>
        <v>4.8099999999999996</v>
      </c>
      <c r="W95" s="26">
        <f t="shared" si="36"/>
        <v>4.8099999999999996</v>
      </c>
      <c r="X95" s="26">
        <f t="shared" si="36"/>
        <v>4.8099999999999996</v>
      </c>
      <c r="Y95" s="26">
        <f t="shared" si="36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si="36"/>
        <v>178.97</v>
      </c>
      <c r="D96" s="47">
        <f t="shared" si="36"/>
        <v>178.97</v>
      </c>
      <c r="E96" s="47">
        <f t="shared" si="36"/>
        <v>178.97</v>
      </c>
      <c r="F96" s="47">
        <f t="shared" si="36"/>
        <v>178.97</v>
      </c>
      <c r="G96" s="47">
        <f t="shared" si="36"/>
        <v>178.97</v>
      </c>
      <c r="H96" s="47">
        <f t="shared" si="36"/>
        <v>178.97</v>
      </c>
      <c r="I96" s="47">
        <f t="shared" si="36"/>
        <v>178.97</v>
      </c>
      <c r="J96" s="47">
        <f t="shared" si="36"/>
        <v>178.97</v>
      </c>
      <c r="K96" s="47">
        <f t="shared" si="36"/>
        <v>178.97</v>
      </c>
      <c r="L96" s="47">
        <f t="shared" si="36"/>
        <v>178.97</v>
      </c>
      <c r="M96" s="47">
        <f t="shared" si="36"/>
        <v>178.97</v>
      </c>
      <c r="N96" s="47">
        <f t="shared" si="36"/>
        <v>178.97</v>
      </c>
      <c r="O96" s="47">
        <f t="shared" si="36"/>
        <v>178.97</v>
      </c>
      <c r="P96" s="47">
        <f t="shared" si="36"/>
        <v>178.97</v>
      </c>
      <c r="Q96" s="47">
        <f t="shared" si="36"/>
        <v>178.97</v>
      </c>
      <c r="R96" s="47">
        <f t="shared" si="36"/>
        <v>178.97</v>
      </c>
      <c r="S96" s="47">
        <f t="shared" si="36"/>
        <v>178.97</v>
      </c>
      <c r="T96" s="47">
        <f t="shared" si="36"/>
        <v>178.97</v>
      </c>
      <c r="U96" s="47">
        <f t="shared" si="36"/>
        <v>178.97</v>
      </c>
      <c r="V96" s="47">
        <f t="shared" si="36"/>
        <v>178.97</v>
      </c>
      <c r="W96" s="47">
        <f t="shared" si="36"/>
        <v>178.97</v>
      </c>
      <c r="X96" s="47">
        <f t="shared" si="36"/>
        <v>178.97</v>
      </c>
      <c r="Y96" s="47">
        <f t="shared" si="36"/>
        <v>178.97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2612.5899999999997</v>
      </c>
      <c r="C97" s="27">
        <f t="shared" ref="C97:Y97" si="37">SUM(C98:C101)</f>
        <v>2619.79</v>
      </c>
      <c r="D97" s="27">
        <f t="shared" si="37"/>
        <v>2723.8899999999994</v>
      </c>
      <c r="E97" s="27">
        <f t="shared" si="37"/>
        <v>2666.7799999999997</v>
      </c>
      <c r="F97" s="27">
        <f t="shared" si="37"/>
        <v>2734.7699999999995</v>
      </c>
      <c r="G97" s="27">
        <f t="shared" si="37"/>
        <v>2722.93</v>
      </c>
      <c r="H97" s="27">
        <f t="shared" si="37"/>
        <v>2685.12</v>
      </c>
      <c r="I97" s="27">
        <f t="shared" si="37"/>
        <v>2640.91</v>
      </c>
      <c r="J97" s="27">
        <f t="shared" si="37"/>
        <v>2745.6099999999997</v>
      </c>
      <c r="K97" s="27">
        <f t="shared" si="37"/>
        <v>2744.21</v>
      </c>
      <c r="L97" s="27">
        <f t="shared" si="37"/>
        <v>2638.6899999999996</v>
      </c>
      <c r="M97" s="27">
        <f t="shared" si="37"/>
        <v>2728.1899999999996</v>
      </c>
      <c r="N97" s="27">
        <f t="shared" si="37"/>
        <v>2647.5899999999997</v>
      </c>
      <c r="O97" s="27">
        <f t="shared" si="37"/>
        <v>2748.5099999999998</v>
      </c>
      <c r="P97" s="27">
        <f t="shared" si="37"/>
        <v>2772.5999999999995</v>
      </c>
      <c r="Q97" s="27">
        <f t="shared" si="37"/>
        <v>2806.83</v>
      </c>
      <c r="R97" s="27">
        <f t="shared" si="37"/>
        <v>2811.1699999999996</v>
      </c>
      <c r="S97" s="27">
        <f t="shared" si="37"/>
        <v>2896.6099999999997</v>
      </c>
      <c r="T97" s="27">
        <f t="shared" si="37"/>
        <v>2922.04</v>
      </c>
      <c r="U97" s="27">
        <f t="shared" si="37"/>
        <v>2744.45</v>
      </c>
      <c r="V97" s="27">
        <f t="shared" si="37"/>
        <v>2677.04</v>
      </c>
      <c r="W97" s="27">
        <f t="shared" si="37"/>
        <v>2668.0899999999997</v>
      </c>
      <c r="X97" s="27">
        <f t="shared" si="37"/>
        <v>2673.8799999999997</v>
      </c>
      <c r="Y97" s="27">
        <f t="shared" si="37"/>
        <v>2608.87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1730.29</v>
      </c>
      <c r="C98" s="28">
        <f>'(3 цк)'!C98</f>
        <v>1737.49</v>
      </c>
      <c r="D98" s="28">
        <f>'(3 цк)'!D98</f>
        <v>1841.59</v>
      </c>
      <c r="E98" s="28">
        <f>'(3 цк)'!E98</f>
        <v>1784.48</v>
      </c>
      <c r="F98" s="28">
        <f>'(3 цк)'!F98</f>
        <v>1852.47</v>
      </c>
      <c r="G98" s="28">
        <f>'(3 цк)'!G98</f>
        <v>1840.63</v>
      </c>
      <c r="H98" s="28">
        <f>'(3 цк)'!H98</f>
        <v>1802.82</v>
      </c>
      <c r="I98" s="28">
        <f>'(3 цк)'!I98</f>
        <v>1758.61</v>
      </c>
      <c r="J98" s="28">
        <f>'(3 цк)'!J98</f>
        <v>1863.31</v>
      </c>
      <c r="K98" s="28">
        <f>'(3 цк)'!K98</f>
        <v>1861.91</v>
      </c>
      <c r="L98" s="28">
        <f>'(3 цк)'!L98</f>
        <v>1756.39</v>
      </c>
      <c r="M98" s="28">
        <f>'(3 цк)'!M98</f>
        <v>1845.89</v>
      </c>
      <c r="N98" s="28">
        <f>'(3 цк)'!N98</f>
        <v>1765.29</v>
      </c>
      <c r="O98" s="28">
        <f>'(3 цк)'!O98</f>
        <v>1866.21</v>
      </c>
      <c r="P98" s="28">
        <f>'(3 цк)'!P98</f>
        <v>1890.3</v>
      </c>
      <c r="Q98" s="28">
        <f>'(3 цк)'!Q98</f>
        <v>1924.53</v>
      </c>
      <c r="R98" s="28">
        <f>'(3 цк)'!R98</f>
        <v>1928.87</v>
      </c>
      <c r="S98" s="28">
        <f>'(3 цк)'!S98</f>
        <v>2014.31</v>
      </c>
      <c r="T98" s="28">
        <f>'(3 цк)'!T98</f>
        <v>2039.74</v>
      </c>
      <c r="U98" s="28">
        <f>'(3 цк)'!U98</f>
        <v>1862.15</v>
      </c>
      <c r="V98" s="28">
        <f>'(3 цк)'!V98</f>
        <v>1794.74</v>
      </c>
      <c r="W98" s="28">
        <f>'(3 цк)'!W98</f>
        <v>1785.79</v>
      </c>
      <c r="X98" s="28">
        <f>'(3 цк)'!X98</f>
        <v>1791.58</v>
      </c>
      <c r="Y98" s="28">
        <f>'(3 цк)'!Y98</f>
        <v>1726.57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4.8099999999999996</v>
      </c>
      <c r="C100" s="26">
        <f t="shared" ref="C100:Y101" si="38">C95</f>
        <v>4.8099999999999996</v>
      </c>
      <c r="D100" s="26">
        <f t="shared" si="38"/>
        <v>4.8099999999999996</v>
      </c>
      <c r="E100" s="26">
        <f t="shared" si="38"/>
        <v>4.8099999999999996</v>
      </c>
      <c r="F100" s="26">
        <f t="shared" si="38"/>
        <v>4.8099999999999996</v>
      </c>
      <c r="G100" s="26">
        <f t="shared" si="38"/>
        <v>4.8099999999999996</v>
      </c>
      <c r="H100" s="26">
        <f t="shared" si="38"/>
        <v>4.8099999999999996</v>
      </c>
      <c r="I100" s="26">
        <f t="shared" si="38"/>
        <v>4.8099999999999996</v>
      </c>
      <c r="J100" s="26">
        <f t="shared" si="38"/>
        <v>4.8099999999999996</v>
      </c>
      <c r="K100" s="26">
        <f t="shared" si="38"/>
        <v>4.8099999999999996</v>
      </c>
      <c r="L100" s="26">
        <f t="shared" si="38"/>
        <v>4.8099999999999996</v>
      </c>
      <c r="M100" s="26">
        <f t="shared" si="38"/>
        <v>4.8099999999999996</v>
      </c>
      <c r="N100" s="26">
        <f t="shared" si="38"/>
        <v>4.8099999999999996</v>
      </c>
      <c r="O100" s="26">
        <f t="shared" si="38"/>
        <v>4.8099999999999996</v>
      </c>
      <c r="P100" s="26">
        <f t="shared" si="38"/>
        <v>4.8099999999999996</v>
      </c>
      <c r="Q100" s="26">
        <f t="shared" si="38"/>
        <v>4.8099999999999996</v>
      </c>
      <c r="R100" s="26">
        <f t="shared" si="38"/>
        <v>4.8099999999999996</v>
      </c>
      <c r="S100" s="26">
        <f t="shared" si="38"/>
        <v>4.8099999999999996</v>
      </c>
      <c r="T100" s="26">
        <f t="shared" si="38"/>
        <v>4.8099999999999996</v>
      </c>
      <c r="U100" s="26">
        <f t="shared" si="38"/>
        <v>4.8099999999999996</v>
      </c>
      <c r="V100" s="26">
        <f t="shared" si="38"/>
        <v>4.8099999999999996</v>
      </c>
      <c r="W100" s="26">
        <f t="shared" si="38"/>
        <v>4.8099999999999996</v>
      </c>
      <c r="X100" s="26">
        <f t="shared" si="38"/>
        <v>4.8099999999999996</v>
      </c>
      <c r="Y100" s="26">
        <f t="shared" si="38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si="38"/>
        <v>178.97</v>
      </c>
      <c r="D101" s="47">
        <f t="shared" si="38"/>
        <v>178.97</v>
      </c>
      <c r="E101" s="47">
        <f t="shared" si="38"/>
        <v>178.97</v>
      </c>
      <c r="F101" s="47">
        <f t="shared" si="38"/>
        <v>178.97</v>
      </c>
      <c r="G101" s="47">
        <f t="shared" si="38"/>
        <v>178.97</v>
      </c>
      <c r="H101" s="47">
        <f t="shared" si="38"/>
        <v>178.97</v>
      </c>
      <c r="I101" s="47">
        <f t="shared" si="38"/>
        <v>178.97</v>
      </c>
      <c r="J101" s="47">
        <f t="shared" si="38"/>
        <v>178.97</v>
      </c>
      <c r="K101" s="47">
        <f t="shared" si="38"/>
        <v>178.97</v>
      </c>
      <c r="L101" s="47">
        <f t="shared" si="38"/>
        <v>178.97</v>
      </c>
      <c r="M101" s="47">
        <f t="shared" si="38"/>
        <v>178.97</v>
      </c>
      <c r="N101" s="47">
        <f t="shared" si="38"/>
        <v>178.97</v>
      </c>
      <c r="O101" s="47">
        <f t="shared" si="38"/>
        <v>178.97</v>
      </c>
      <c r="P101" s="47">
        <f t="shared" si="38"/>
        <v>178.97</v>
      </c>
      <c r="Q101" s="47">
        <f t="shared" si="38"/>
        <v>178.97</v>
      </c>
      <c r="R101" s="47">
        <f t="shared" si="38"/>
        <v>178.97</v>
      </c>
      <c r="S101" s="47">
        <f t="shared" si="38"/>
        <v>178.97</v>
      </c>
      <c r="T101" s="47">
        <f t="shared" si="38"/>
        <v>178.97</v>
      </c>
      <c r="U101" s="47">
        <f t="shared" si="38"/>
        <v>178.97</v>
      </c>
      <c r="V101" s="47">
        <f t="shared" si="38"/>
        <v>178.97</v>
      </c>
      <c r="W101" s="47">
        <f t="shared" si="38"/>
        <v>178.97</v>
      </c>
      <c r="X101" s="47">
        <f t="shared" si="38"/>
        <v>178.97</v>
      </c>
      <c r="Y101" s="47">
        <f t="shared" si="38"/>
        <v>178.97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2626.1499999999996</v>
      </c>
      <c r="C102" s="27">
        <f t="shared" ref="C102:Y102" si="39">SUM(C103:C106)</f>
        <v>2620.83</v>
      </c>
      <c r="D102" s="27">
        <f t="shared" si="39"/>
        <v>2650.62</v>
      </c>
      <c r="E102" s="27">
        <f t="shared" si="39"/>
        <v>2784.3499999999995</v>
      </c>
      <c r="F102" s="27">
        <f t="shared" si="39"/>
        <v>2752.8799999999997</v>
      </c>
      <c r="G102" s="27">
        <f t="shared" si="39"/>
        <v>2746.46</v>
      </c>
      <c r="H102" s="27">
        <f t="shared" si="39"/>
        <v>2702.6499999999996</v>
      </c>
      <c r="I102" s="27">
        <f t="shared" si="39"/>
        <v>2758.0599999999995</v>
      </c>
      <c r="J102" s="27">
        <f t="shared" si="39"/>
        <v>2741.0699999999997</v>
      </c>
      <c r="K102" s="27">
        <f t="shared" si="39"/>
        <v>2726.58</v>
      </c>
      <c r="L102" s="27">
        <f t="shared" si="39"/>
        <v>2688.7799999999997</v>
      </c>
      <c r="M102" s="27">
        <f t="shared" si="39"/>
        <v>2691.5199999999995</v>
      </c>
      <c r="N102" s="27">
        <f t="shared" si="39"/>
        <v>2695.1899999999996</v>
      </c>
      <c r="O102" s="27">
        <f t="shared" si="39"/>
        <v>2738.0199999999995</v>
      </c>
      <c r="P102" s="27">
        <f t="shared" si="39"/>
        <v>2775.72</v>
      </c>
      <c r="Q102" s="27">
        <f t="shared" si="39"/>
        <v>2802.95</v>
      </c>
      <c r="R102" s="27">
        <f t="shared" si="39"/>
        <v>2818.54</v>
      </c>
      <c r="S102" s="27">
        <f t="shared" si="39"/>
        <v>2883.87</v>
      </c>
      <c r="T102" s="27">
        <f t="shared" si="39"/>
        <v>2931.8799999999997</v>
      </c>
      <c r="U102" s="27">
        <f t="shared" si="39"/>
        <v>2854.8399999999997</v>
      </c>
      <c r="V102" s="27">
        <f t="shared" si="39"/>
        <v>2785.83</v>
      </c>
      <c r="W102" s="27">
        <f t="shared" si="39"/>
        <v>2714.6099999999997</v>
      </c>
      <c r="X102" s="27">
        <f t="shared" si="39"/>
        <v>2634.6899999999996</v>
      </c>
      <c r="Y102" s="27">
        <f t="shared" si="39"/>
        <v>2602.8899999999994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1743.85</v>
      </c>
      <c r="C103" s="28">
        <f>'(3 цк)'!C103</f>
        <v>1738.53</v>
      </c>
      <c r="D103" s="28">
        <f>'(3 цк)'!D103</f>
        <v>1768.32</v>
      </c>
      <c r="E103" s="28">
        <f>'(3 цк)'!E103</f>
        <v>1902.05</v>
      </c>
      <c r="F103" s="28">
        <f>'(3 цк)'!F103</f>
        <v>1870.58</v>
      </c>
      <c r="G103" s="28">
        <f>'(3 цк)'!G103</f>
        <v>1864.16</v>
      </c>
      <c r="H103" s="28">
        <f>'(3 цк)'!H103</f>
        <v>1820.35</v>
      </c>
      <c r="I103" s="28">
        <f>'(3 цк)'!I103</f>
        <v>1875.76</v>
      </c>
      <c r="J103" s="28">
        <f>'(3 цк)'!J103</f>
        <v>1858.77</v>
      </c>
      <c r="K103" s="28">
        <f>'(3 цк)'!K103</f>
        <v>1844.28</v>
      </c>
      <c r="L103" s="28">
        <f>'(3 цк)'!L103</f>
        <v>1806.48</v>
      </c>
      <c r="M103" s="28">
        <f>'(3 цк)'!M103</f>
        <v>1809.22</v>
      </c>
      <c r="N103" s="28">
        <f>'(3 цк)'!N103</f>
        <v>1812.89</v>
      </c>
      <c r="O103" s="28">
        <f>'(3 цк)'!O103</f>
        <v>1855.72</v>
      </c>
      <c r="P103" s="28">
        <f>'(3 цк)'!P103</f>
        <v>1893.42</v>
      </c>
      <c r="Q103" s="28">
        <f>'(3 цк)'!Q103</f>
        <v>1920.65</v>
      </c>
      <c r="R103" s="28">
        <f>'(3 цк)'!R103</f>
        <v>1936.24</v>
      </c>
      <c r="S103" s="28">
        <f>'(3 цк)'!S103</f>
        <v>2001.57</v>
      </c>
      <c r="T103" s="28">
        <f>'(3 цк)'!T103</f>
        <v>2049.58</v>
      </c>
      <c r="U103" s="28">
        <f>'(3 цк)'!U103</f>
        <v>1972.54</v>
      </c>
      <c r="V103" s="28">
        <f>'(3 цк)'!V103</f>
        <v>1903.53</v>
      </c>
      <c r="W103" s="28">
        <f>'(3 цк)'!W103</f>
        <v>1832.31</v>
      </c>
      <c r="X103" s="28">
        <f>'(3 цк)'!X103</f>
        <v>1752.39</v>
      </c>
      <c r="Y103" s="28">
        <f>'(3 цк)'!Y103</f>
        <v>1720.59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4.8099999999999996</v>
      </c>
      <c r="C105" s="26">
        <f t="shared" ref="C105:Y106" si="40">C100</f>
        <v>4.8099999999999996</v>
      </c>
      <c r="D105" s="26">
        <f t="shared" si="40"/>
        <v>4.8099999999999996</v>
      </c>
      <c r="E105" s="26">
        <f t="shared" si="40"/>
        <v>4.8099999999999996</v>
      </c>
      <c r="F105" s="26">
        <f t="shared" si="40"/>
        <v>4.8099999999999996</v>
      </c>
      <c r="G105" s="26">
        <f t="shared" si="40"/>
        <v>4.8099999999999996</v>
      </c>
      <c r="H105" s="26">
        <f t="shared" si="40"/>
        <v>4.8099999999999996</v>
      </c>
      <c r="I105" s="26">
        <f t="shared" si="40"/>
        <v>4.8099999999999996</v>
      </c>
      <c r="J105" s="26">
        <f t="shared" si="40"/>
        <v>4.8099999999999996</v>
      </c>
      <c r="K105" s="26">
        <f t="shared" si="40"/>
        <v>4.8099999999999996</v>
      </c>
      <c r="L105" s="26">
        <f t="shared" si="40"/>
        <v>4.8099999999999996</v>
      </c>
      <c r="M105" s="26">
        <f t="shared" si="40"/>
        <v>4.8099999999999996</v>
      </c>
      <c r="N105" s="26">
        <f t="shared" si="40"/>
        <v>4.8099999999999996</v>
      </c>
      <c r="O105" s="26">
        <f t="shared" si="40"/>
        <v>4.8099999999999996</v>
      </c>
      <c r="P105" s="26">
        <f t="shared" si="40"/>
        <v>4.8099999999999996</v>
      </c>
      <c r="Q105" s="26">
        <f t="shared" si="40"/>
        <v>4.8099999999999996</v>
      </c>
      <c r="R105" s="26">
        <f t="shared" si="40"/>
        <v>4.8099999999999996</v>
      </c>
      <c r="S105" s="26">
        <f t="shared" si="40"/>
        <v>4.8099999999999996</v>
      </c>
      <c r="T105" s="26">
        <f t="shared" si="40"/>
        <v>4.8099999999999996</v>
      </c>
      <c r="U105" s="26">
        <f t="shared" si="40"/>
        <v>4.8099999999999996</v>
      </c>
      <c r="V105" s="26">
        <f t="shared" si="40"/>
        <v>4.8099999999999996</v>
      </c>
      <c r="W105" s="26">
        <f t="shared" si="40"/>
        <v>4.8099999999999996</v>
      </c>
      <c r="X105" s="26">
        <f t="shared" si="40"/>
        <v>4.8099999999999996</v>
      </c>
      <c r="Y105" s="26">
        <f t="shared" si="40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si="40"/>
        <v>178.97</v>
      </c>
      <c r="D106" s="47">
        <f t="shared" si="40"/>
        <v>178.97</v>
      </c>
      <c r="E106" s="47">
        <f t="shared" si="40"/>
        <v>178.97</v>
      </c>
      <c r="F106" s="47">
        <f t="shared" si="40"/>
        <v>178.97</v>
      </c>
      <c r="G106" s="47">
        <f t="shared" si="40"/>
        <v>178.97</v>
      </c>
      <c r="H106" s="47">
        <f t="shared" si="40"/>
        <v>178.97</v>
      </c>
      <c r="I106" s="47">
        <f t="shared" si="40"/>
        <v>178.97</v>
      </c>
      <c r="J106" s="47">
        <f t="shared" si="40"/>
        <v>178.97</v>
      </c>
      <c r="K106" s="47">
        <f t="shared" si="40"/>
        <v>178.97</v>
      </c>
      <c r="L106" s="47">
        <f t="shared" si="40"/>
        <v>178.97</v>
      </c>
      <c r="M106" s="47">
        <f t="shared" si="40"/>
        <v>178.97</v>
      </c>
      <c r="N106" s="47">
        <f t="shared" si="40"/>
        <v>178.97</v>
      </c>
      <c r="O106" s="47">
        <f t="shared" si="40"/>
        <v>178.97</v>
      </c>
      <c r="P106" s="47">
        <f t="shared" si="40"/>
        <v>178.97</v>
      </c>
      <c r="Q106" s="47">
        <f t="shared" si="40"/>
        <v>178.97</v>
      </c>
      <c r="R106" s="47">
        <f t="shared" si="40"/>
        <v>178.97</v>
      </c>
      <c r="S106" s="47">
        <f t="shared" si="40"/>
        <v>178.97</v>
      </c>
      <c r="T106" s="47">
        <f t="shared" si="40"/>
        <v>178.97</v>
      </c>
      <c r="U106" s="47">
        <f t="shared" si="40"/>
        <v>178.97</v>
      </c>
      <c r="V106" s="47">
        <f t="shared" si="40"/>
        <v>178.97</v>
      </c>
      <c r="W106" s="47">
        <f t="shared" si="40"/>
        <v>178.97</v>
      </c>
      <c r="X106" s="47">
        <f t="shared" si="40"/>
        <v>178.97</v>
      </c>
      <c r="Y106" s="47">
        <f t="shared" si="40"/>
        <v>178.97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2568.87</v>
      </c>
      <c r="C107" s="27">
        <f t="shared" ref="C107:Y107" si="41">SUM(C108:C111)</f>
        <v>2524.1899999999996</v>
      </c>
      <c r="D107" s="27">
        <f t="shared" si="41"/>
        <v>2616.33</v>
      </c>
      <c r="E107" s="27">
        <f t="shared" si="41"/>
        <v>2673.41</v>
      </c>
      <c r="F107" s="27">
        <f t="shared" si="41"/>
        <v>2688.72</v>
      </c>
      <c r="G107" s="27">
        <f t="shared" si="41"/>
        <v>2673.37</v>
      </c>
      <c r="H107" s="27">
        <f t="shared" si="41"/>
        <v>2662.62</v>
      </c>
      <c r="I107" s="27">
        <f t="shared" si="41"/>
        <v>2734.99</v>
      </c>
      <c r="J107" s="27">
        <f t="shared" si="41"/>
        <v>2722.2699999999995</v>
      </c>
      <c r="K107" s="27">
        <f t="shared" si="41"/>
        <v>2723.97</v>
      </c>
      <c r="L107" s="27">
        <f t="shared" si="41"/>
        <v>2721.46</v>
      </c>
      <c r="M107" s="27">
        <f t="shared" si="41"/>
        <v>2709.95</v>
      </c>
      <c r="N107" s="27">
        <f t="shared" si="41"/>
        <v>2669.8099999999995</v>
      </c>
      <c r="O107" s="27">
        <f t="shared" si="41"/>
        <v>2677.2699999999995</v>
      </c>
      <c r="P107" s="27">
        <f t="shared" si="41"/>
        <v>2684.1499999999996</v>
      </c>
      <c r="Q107" s="27">
        <f t="shared" si="41"/>
        <v>2692.29</v>
      </c>
      <c r="R107" s="27">
        <f t="shared" si="41"/>
        <v>2739.72</v>
      </c>
      <c r="S107" s="27">
        <f t="shared" si="41"/>
        <v>2753.18</v>
      </c>
      <c r="T107" s="27">
        <f t="shared" si="41"/>
        <v>2768.49</v>
      </c>
      <c r="U107" s="27">
        <f t="shared" si="41"/>
        <v>2676.9799999999996</v>
      </c>
      <c r="V107" s="27">
        <f t="shared" si="41"/>
        <v>2579.3499999999995</v>
      </c>
      <c r="W107" s="27">
        <f t="shared" si="41"/>
        <v>2569.5299999999997</v>
      </c>
      <c r="X107" s="27">
        <f t="shared" si="41"/>
        <v>2578.2299999999996</v>
      </c>
      <c r="Y107" s="27">
        <f t="shared" si="41"/>
        <v>2530.0099999999998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1686.57</v>
      </c>
      <c r="C108" s="28">
        <f>'(3 цк)'!C108</f>
        <v>1641.89</v>
      </c>
      <c r="D108" s="28">
        <f>'(3 цк)'!D108</f>
        <v>1734.03</v>
      </c>
      <c r="E108" s="28">
        <f>'(3 цк)'!E108</f>
        <v>1791.11</v>
      </c>
      <c r="F108" s="28">
        <f>'(3 цк)'!F108</f>
        <v>1806.42</v>
      </c>
      <c r="G108" s="28">
        <f>'(3 цк)'!G108</f>
        <v>1791.07</v>
      </c>
      <c r="H108" s="28">
        <f>'(3 цк)'!H108</f>
        <v>1780.32</v>
      </c>
      <c r="I108" s="28">
        <f>'(3 цк)'!I108</f>
        <v>1852.69</v>
      </c>
      <c r="J108" s="28">
        <f>'(3 цк)'!J108</f>
        <v>1839.97</v>
      </c>
      <c r="K108" s="28">
        <f>'(3 цк)'!K108</f>
        <v>1841.67</v>
      </c>
      <c r="L108" s="28">
        <f>'(3 цк)'!L108</f>
        <v>1839.16</v>
      </c>
      <c r="M108" s="28">
        <f>'(3 цк)'!M108</f>
        <v>1827.65</v>
      </c>
      <c r="N108" s="28">
        <f>'(3 цк)'!N108</f>
        <v>1787.51</v>
      </c>
      <c r="O108" s="28">
        <f>'(3 цк)'!O108</f>
        <v>1794.97</v>
      </c>
      <c r="P108" s="28">
        <f>'(3 цк)'!P108</f>
        <v>1801.85</v>
      </c>
      <c r="Q108" s="28">
        <f>'(3 цк)'!Q108</f>
        <v>1809.99</v>
      </c>
      <c r="R108" s="28">
        <f>'(3 цк)'!R108</f>
        <v>1857.42</v>
      </c>
      <c r="S108" s="28">
        <f>'(3 цк)'!S108</f>
        <v>1870.88</v>
      </c>
      <c r="T108" s="28">
        <f>'(3 цк)'!T108</f>
        <v>1886.19</v>
      </c>
      <c r="U108" s="28">
        <f>'(3 цк)'!U108</f>
        <v>1794.68</v>
      </c>
      <c r="V108" s="28">
        <f>'(3 цк)'!V108</f>
        <v>1697.05</v>
      </c>
      <c r="W108" s="28">
        <f>'(3 цк)'!W108</f>
        <v>1687.23</v>
      </c>
      <c r="X108" s="28">
        <f>'(3 цк)'!X108</f>
        <v>1695.93</v>
      </c>
      <c r="Y108" s="28">
        <f>'(3 цк)'!Y108</f>
        <v>1647.71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4.8099999999999996</v>
      </c>
      <c r="C110" s="26">
        <f t="shared" ref="C110:Y111" si="42">C105</f>
        <v>4.8099999999999996</v>
      </c>
      <c r="D110" s="26">
        <f t="shared" si="42"/>
        <v>4.8099999999999996</v>
      </c>
      <c r="E110" s="26">
        <f t="shared" si="42"/>
        <v>4.8099999999999996</v>
      </c>
      <c r="F110" s="26">
        <f t="shared" si="42"/>
        <v>4.8099999999999996</v>
      </c>
      <c r="G110" s="26">
        <f t="shared" si="42"/>
        <v>4.8099999999999996</v>
      </c>
      <c r="H110" s="26">
        <f t="shared" si="42"/>
        <v>4.8099999999999996</v>
      </c>
      <c r="I110" s="26">
        <f t="shared" si="42"/>
        <v>4.8099999999999996</v>
      </c>
      <c r="J110" s="26">
        <f t="shared" si="42"/>
        <v>4.8099999999999996</v>
      </c>
      <c r="K110" s="26">
        <f t="shared" si="42"/>
        <v>4.8099999999999996</v>
      </c>
      <c r="L110" s="26">
        <f t="shared" si="42"/>
        <v>4.8099999999999996</v>
      </c>
      <c r="M110" s="26">
        <f t="shared" si="42"/>
        <v>4.8099999999999996</v>
      </c>
      <c r="N110" s="26">
        <f t="shared" si="42"/>
        <v>4.8099999999999996</v>
      </c>
      <c r="O110" s="26">
        <f t="shared" si="42"/>
        <v>4.8099999999999996</v>
      </c>
      <c r="P110" s="26">
        <f t="shared" si="42"/>
        <v>4.8099999999999996</v>
      </c>
      <c r="Q110" s="26">
        <f t="shared" si="42"/>
        <v>4.8099999999999996</v>
      </c>
      <c r="R110" s="26">
        <f t="shared" si="42"/>
        <v>4.8099999999999996</v>
      </c>
      <c r="S110" s="26">
        <f t="shared" si="42"/>
        <v>4.8099999999999996</v>
      </c>
      <c r="T110" s="26">
        <f t="shared" si="42"/>
        <v>4.8099999999999996</v>
      </c>
      <c r="U110" s="26">
        <f t="shared" si="42"/>
        <v>4.8099999999999996</v>
      </c>
      <c r="V110" s="26">
        <f t="shared" si="42"/>
        <v>4.8099999999999996</v>
      </c>
      <c r="W110" s="26">
        <f t="shared" si="42"/>
        <v>4.8099999999999996</v>
      </c>
      <c r="X110" s="26">
        <f t="shared" si="42"/>
        <v>4.8099999999999996</v>
      </c>
      <c r="Y110" s="26">
        <f t="shared" si="4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si="42"/>
        <v>178.97</v>
      </c>
      <c r="D111" s="47">
        <f t="shared" si="42"/>
        <v>178.97</v>
      </c>
      <c r="E111" s="47">
        <f t="shared" si="42"/>
        <v>178.97</v>
      </c>
      <c r="F111" s="47">
        <f t="shared" si="42"/>
        <v>178.97</v>
      </c>
      <c r="G111" s="47">
        <f t="shared" si="42"/>
        <v>178.97</v>
      </c>
      <c r="H111" s="47">
        <f t="shared" si="42"/>
        <v>178.97</v>
      </c>
      <c r="I111" s="47">
        <f t="shared" si="42"/>
        <v>178.97</v>
      </c>
      <c r="J111" s="47">
        <f t="shared" si="42"/>
        <v>178.97</v>
      </c>
      <c r="K111" s="47">
        <f t="shared" si="42"/>
        <v>178.97</v>
      </c>
      <c r="L111" s="47">
        <f t="shared" si="42"/>
        <v>178.97</v>
      </c>
      <c r="M111" s="47">
        <f t="shared" si="42"/>
        <v>178.97</v>
      </c>
      <c r="N111" s="47">
        <f t="shared" si="42"/>
        <v>178.97</v>
      </c>
      <c r="O111" s="47">
        <f t="shared" si="42"/>
        <v>178.97</v>
      </c>
      <c r="P111" s="47">
        <f t="shared" si="42"/>
        <v>178.97</v>
      </c>
      <c r="Q111" s="47">
        <f t="shared" si="42"/>
        <v>178.97</v>
      </c>
      <c r="R111" s="47">
        <f t="shared" si="42"/>
        <v>178.97</v>
      </c>
      <c r="S111" s="47">
        <f t="shared" si="42"/>
        <v>178.97</v>
      </c>
      <c r="T111" s="47">
        <f t="shared" si="42"/>
        <v>178.97</v>
      </c>
      <c r="U111" s="47">
        <f t="shared" si="42"/>
        <v>178.97</v>
      </c>
      <c r="V111" s="47">
        <f t="shared" si="42"/>
        <v>178.97</v>
      </c>
      <c r="W111" s="47">
        <f t="shared" si="42"/>
        <v>178.97</v>
      </c>
      <c r="X111" s="47">
        <f t="shared" si="42"/>
        <v>178.97</v>
      </c>
      <c r="Y111" s="47">
        <f t="shared" si="42"/>
        <v>178.97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2602.2699999999995</v>
      </c>
      <c r="C112" s="27">
        <f t="shared" ref="C112:Y112" si="43">SUM(C113:C116)</f>
        <v>2564.83</v>
      </c>
      <c r="D112" s="27">
        <f t="shared" si="43"/>
        <v>2572.6699999999996</v>
      </c>
      <c r="E112" s="27">
        <f t="shared" si="43"/>
        <v>2689.75</v>
      </c>
      <c r="F112" s="27">
        <f t="shared" si="43"/>
        <v>2710.0099999999998</v>
      </c>
      <c r="G112" s="27">
        <f t="shared" si="43"/>
        <v>2709.2999999999997</v>
      </c>
      <c r="H112" s="27">
        <f t="shared" si="43"/>
        <v>2726.5899999999997</v>
      </c>
      <c r="I112" s="27">
        <f t="shared" si="43"/>
        <v>2720.8199999999997</v>
      </c>
      <c r="J112" s="27">
        <f t="shared" si="43"/>
        <v>2800.1399999999994</v>
      </c>
      <c r="K112" s="27">
        <f t="shared" si="43"/>
        <v>2805.7999999999997</v>
      </c>
      <c r="L112" s="27">
        <f t="shared" si="43"/>
        <v>2795.1099999999997</v>
      </c>
      <c r="M112" s="27">
        <f t="shared" si="43"/>
        <v>2787.9399999999996</v>
      </c>
      <c r="N112" s="27">
        <f t="shared" si="43"/>
        <v>2752.91</v>
      </c>
      <c r="O112" s="27">
        <f t="shared" si="43"/>
        <v>2769.8999999999996</v>
      </c>
      <c r="P112" s="27">
        <f t="shared" si="43"/>
        <v>2788.62</v>
      </c>
      <c r="Q112" s="27">
        <f t="shared" si="43"/>
        <v>2805.04</v>
      </c>
      <c r="R112" s="27">
        <f t="shared" si="43"/>
        <v>2833.8599999999997</v>
      </c>
      <c r="S112" s="27">
        <f t="shared" si="43"/>
        <v>2890.6899999999996</v>
      </c>
      <c r="T112" s="27">
        <f t="shared" si="43"/>
        <v>2914.24</v>
      </c>
      <c r="U112" s="27">
        <f t="shared" si="43"/>
        <v>2849.6699999999996</v>
      </c>
      <c r="V112" s="27">
        <f t="shared" si="43"/>
        <v>2792.5999999999995</v>
      </c>
      <c r="W112" s="27">
        <f t="shared" si="43"/>
        <v>2748.6499999999996</v>
      </c>
      <c r="X112" s="27">
        <f t="shared" si="43"/>
        <v>2650.4799999999996</v>
      </c>
      <c r="Y112" s="27">
        <f t="shared" si="43"/>
        <v>2605.2299999999996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1719.97</v>
      </c>
      <c r="C113" s="28">
        <f>'(3 цк)'!C113</f>
        <v>1682.53</v>
      </c>
      <c r="D113" s="28">
        <f>'(3 цк)'!D113</f>
        <v>1690.37</v>
      </c>
      <c r="E113" s="28">
        <f>'(3 цк)'!E113</f>
        <v>1807.45</v>
      </c>
      <c r="F113" s="28">
        <f>'(3 цк)'!F113</f>
        <v>1827.71</v>
      </c>
      <c r="G113" s="28">
        <f>'(3 цк)'!G113</f>
        <v>1827</v>
      </c>
      <c r="H113" s="28">
        <f>'(3 цк)'!H113</f>
        <v>1844.29</v>
      </c>
      <c r="I113" s="28">
        <f>'(3 цк)'!I113</f>
        <v>1838.52</v>
      </c>
      <c r="J113" s="28">
        <f>'(3 цк)'!J113</f>
        <v>1917.84</v>
      </c>
      <c r="K113" s="28">
        <f>'(3 цк)'!K113</f>
        <v>1923.5</v>
      </c>
      <c r="L113" s="28">
        <f>'(3 цк)'!L113</f>
        <v>1912.81</v>
      </c>
      <c r="M113" s="28">
        <f>'(3 цк)'!M113</f>
        <v>1905.64</v>
      </c>
      <c r="N113" s="28">
        <f>'(3 цк)'!N113</f>
        <v>1870.61</v>
      </c>
      <c r="O113" s="28">
        <f>'(3 цк)'!O113</f>
        <v>1887.6</v>
      </c>
      <c r="P113" s="28">
        <f>'(3 цк)'!P113</f>
        <v>1906.32</v>
      </c>
      <c r="Q113" s="28">
        <f>'(3 цк)'!Q113</f>
        <v>1922.74</v>
      </c>
      <c r="R113" s="28">
        <f>'(3 цк)'!R113</f>
        <v>1951.56</v>
      </c>
      <c r="S113" s="28">
        <f>'(3 цк)'!S113</f>
        <v>2008.39</v>
      </c>
      <c r="T113" s="28">
        <f>'(3 цк)'!T113</f>
        <v>2031.94</v>
      </c>
      <c r="U113" s="28">
        <f>'(3 цк)'!U113</f>
        <v>1967.37</v>
      </c>
      <c r="V113" s="28">
        <f>'(3 цк)'!V113</f>
        <v>1910.3</v>
      </c>
      <c r="W113" s="28">
        <f>'(3 цк)'!W113</f>
        <v>1866.35</v>
      </c>
      <c r="X113" s="28">
        <f>'(3 цк)'!X113</f>
        <v>1768.18</v>
      </c>
      <c r="Y113" s="28">
        <f>'(3 цк)'!Y113</f>
        <v>1722.93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4.8099999999999996</v>
      </c>
      <c r="C115" s="26">
        <f t="shared" ref="C115:Y116" si="44">C110</f>
        <v>4.8099999999999996</v>
      </c>
      <c r="D115" s="26">
        <f t="shared" si="44"/>
        <v>4.8099999999999996</v>
      </c>
      <c r="E115" s="26">
        <f t="shared" si="44"/>
        <v>4.8099999999999996</v>
      </c>
      <c r="F115" s="26">
        <f t="shared" si="44"/>
        <v>4.8099999999999996</v>
      </c>
      <c r="G115" s="26">
        <f t="shared" si="44"/>
        <v>4.8099999999999996</v>
      </c>
      <c r="H115" s="26">
        <f t="shared" si="44"/>
        <v>4.8099999999999996</v>
      </c>
      <c r="I115" s="26">
        <f t="shared" si="44"/>
        <v>4.8099999999999996</v>
      </c>
      <c r="J115" s="26">
        <f t="shared" si="44"/>
        <v>4.8099999999999996</v>
      </c>
      <c r="K115" s="26">
        <f t="shared" si="44"/>
        <v>4.8099999999999996</v>
      </c>
      <c r="L115" s="26">
        <f t="shared" si="44"/>
        <v>4.8099999999999996</v>
      </c>
      <c r="M115" s="26">
        <f t="shared" si="44"/>
        <v>4.8099999999999996</v>
      </c>
      <c r="N115" s="26">
        <f t="shared" si="44"/>
        <v>4.8099999999999996</v>
      </c>
      <c r="O115" s="26">
        <f t="shared" si="44"/>
        <v>4.8099999999999996</v>
      </c>
      <c r="P115" s="26">
        <f t="shared" si="44"/>
        <v>4.8099999999999996</v>
      </c>
      <c r="Q115" s="26">
        <f t="shared" si="44"/>
        <v>4.8099999999999996</v>
      </c>
      <c r="R115" s="26">
        <f t="shared" si="44"/>
        <v>4.8099999999999996</v>
      </c>
      <c r="S115" s="26">
        <f t="shared" si="44"/>
        <v>4.8099999999999996</v>
      </c>
      <c r="T115" s="26">
        <f t="shared" si="44"/>
        <v>4.8099999999999996</v>
      </c>
      <c r="U115" s="26">
        <f t="shared" si="44"/>
        <v>4.8099999999999996</v>
      </c>
      <c r="V115" s="26">
        <f t="shared" si="44"/>
        <v>4.8099999999999996</v>
      </c>
      <c r="W115" s="26">
        <f t="shared" si="44"/>
        <v>4.8099999999999996</v>
      </c>
      <c r="X115" s="26">
        <f t="shared" si="44"/>
        <v>4.8099999999999996</v>
      </c>
      <c r="Y115" s="26">
        <f t="shared" si="44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si="44"/>
        <v>178.97</v>
      </c>
      <c r="D116" s="47">
        <f t="shared" si="44"/>
        <v>178.97</v>
      </c>
      <c r="E116" s="47">
        <f t="shared" si="44"/>
        <v>178.97</v>
      </c>
      <c r="F116" s="47">
        <f t="shared" si="44"/>
        <v>178.97</v>
      </c>
      <c r="G116" s="47">
        <f t="shared" si="44"/>
        <v>178.97</v>
      </c>
      <c r="H116" s="47">
        <f t="shared" si="44"/>
        <v>178.97</v>
      </c>
      <c r="I116" s="47">
        <f t="shared" si="44"/>
        <v>178.97</v>
      </c>
      <c r="J116" s="47">
        <f t="shared" si="44"/>
        <v>178.97</v>
      </c>
      <c r="K116" s="47">
        <f t="shared" si="44"/>
        <v>178.97</v>
      </c>
      <c r="L116" s="47">
        <f t="shared" si="44"/>
        <v>178.97</v>
      </c>
      <c r="M116" s="47">
        <f t="shared" si="44"/>
        <v>178.97</v>
      </c>
      <c r="N116" s="47">
        <f t="shared" si="44"/>
        <v>178.97</v>
      </c>
      <c r="O116" s="47">
        <f t="shared" si="44"/>
        <v>178.97</v>
      </c>
      <c r="P116" s="47">
        <f t="shared" si="44"/>
        <v>178.97</v>
      </c>
      <c r="Q116" s="47">
        <f t="shared" si="44"/>
        <v>178.97</v>
      </c>
      <c r="R116" s="47">
        <f t="shared" si="44"/>
        <v>178.97</v>
      </c>
      <c r="S116" s="47">
        <f t="shared" si="44"/>
        <v>178.97</v>
      </c>
      <c r="T116" s="47">
        <f t="shared" si="44"/>
        <v>178.97</v>
      </c>
      <c r="U116" s="47">
        <f t="shared" si="44"/>
        <v>178.97</v>
      </c>
      <c r="V116" s="47">
        <f t="shared" si="44"/>
        <v>178.97</v>
      </c>
      <c r="W116" s="47">
        <f t="shared" si="44"/>
        <v>178.97</v>
      </c>
      <c r="X116" s="47">
        <f t="shared" si="44"/>
        <v>178.97</v>
      </c>
      <c r="Y116" s="47">
        <f t="shared" si="44"/>
        <v>178.97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2746.91</v>
      </c>
      <c r="C117" s="27">
        <f t="shared" ref="C117:Y117" si="45">SUM(C118:C121)</f>
        <v>2745.7799999999997</v>
      </c>
      <c r="D117" s="27">
        <f t="shared" si="45"/>
        <v>2755.5</v>
      </c>
      <c r="E117" s="27">
        <f t="shared" si="45"/>
        <v>2773.66</v>
      </c>
      <c r="F117" s="27">
        <f t="shared" si="45"/>
        <v>2801.04</v>
      </c>
      <c r="G117" s="27">
        <f t="shared" si="45"/>
        <v>2783.33</v>
      </c>
      <c r="H117" s="27">
        <f t="shared" si="45"/>
        <v>2784.71</v>
      </c>
      <c r="I117" s="27">
        <f t="shared" si="45"/>
        <v>2789.6699999999996</v>
      </c>
      <c r="J117" s="27">
        <f t="shared" si="45"/>
        <v>2817.83</v>
      </c>
      <c r="K117" s="27">
        <f t="shared" si="45"/>
        <v>2834.93</v>
      </c>
      <c r="L117" s="27">
        <f t="shared" si="45"/>
        <v>2824.8499999999995</v>
      </c>
      <c r="M117" s="27">
        <f t="shared" si="45"/>
        <v>2821.8399999999997</v>
      </c>
      <c r="N117" s="27">
        <f t="shared" si="45"/>
        <v>2796.3199999999997</v>
      </c>
      <c r="O117" s="27">
        <f t="shared" si="45"/>
        <v>2871.6299999999997</v>
      </c>
      <c r="P117" s="27">
        <f t="shared" si="45"/>
        <v>2904.0099999999998</v>
      </c>
      <c r="Q117" s="27">
        <f t="shared" si="45"/>
        <v>2939.47</v>
      </c>
      <c r="R117" s="27">
        <f t="shared" si="45"/>
        <v>2944.87</v>
      </c>
      <c r="S117" s="27">
        <f t="shared" si="45"/>
        <v>3015.4799999999996</v>
      </c>
      <c r="T117" s="27">
        <f t="shared" si="45"/>
        <v>3059.6299999999997</v>
      </c>
      <c r="U117" s="27">
        <f t="shared" si="45"/>
        <v>2976.0199999999995</v>
      </c>
      <c r="V117" s="27">
        <f t="shared" si="45"/>
        <v>2903.3399999999997</v>
      </c>
      <c r="W117" s="27">
        <f t="shared" si="45"/>
        <v>2825.2599999999998</v>
      </c>
      <c r="X117" s="27">
        <f t="shared" si="45"/>
        <v>2748.96</v>
      </c>
      <c r="Y117" s="27">
        <f t="shared" si="45"/>
        <v>2722.5599999999995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1864.61</v>
      </c>
      <c r="C118" s="28">
        <f>'(3 цк)'!C118</f>
        <v>1863.48</v>
      </c>
      <c r="D118" s="28">
        <f>'(3 цк)'!D118</f>
        <v>1873.2</v>
      </c>
      <c r="E118" s="28">
        <f>'(3 цк)'!E118</f>
        <v>1891.36</v>
      </c>
      <c r="F118" s="28">
        <f>'(3 цк)'!F118</f>
        <v>1918.74</v>
      </c>
      <c r="G118" s="28">
        <f>'(3 цк)'!G118</f>
        <v>1901.03</v>
      </c>
      <c r="H118" s="28">
        <f>'(3 цк)'!H118</f>
        <v>1902.41</v>
      </c>
      <c r="I118" s="28">
        <f>'(3 цк)'!I118</f>
        <v>1907.37</v>
      </c>
      <c r="J118" s="28">
        <f>'(3 цк)'!J118</f>
        <v>1935.53</v>
      </c>
      <c r="K118" s="28">
        <f>'(3 цк)'!K118</f>
        <v>1952.63</v>
      </c>
      <c r="L118" s="28">
        <f>'(3 цк)'!L118</f>
        <v>1942.55</v>
      </c>
      <c r="M118" s="28">
        <f>'(3 цк)'!M118</f>
        <v>1939.54</v>
      </c>
      <c r="N118" s="28">
        <f>'(3 цк)'!N118</f>
        <v>1914.02</v>
      </c>
      <c r="O118" s="28">
        <f>'(3 цк)'!O118</f>
        <v>1989.33</v>
      </c>
      <c r="P118" s="28">
        <f>'(3 цк)'!P118</f>
        <v>2021.71</v>
      </c>
      <c r="Q118" s="28">
        <f>'(3 цк)'!Q118</f>
        <v>2057.17</v>
      </c>
      <c r="R118" s="28">
        <f>'(3 цк)'!R118</f>
        <v>2062.5700000000002</v>
      </c>
      <c r="S118" s="28">
        <f>'(3 цк)'!S118</f>
        <v>2133.1799999999998</v>
      </c>
      <c r="T118" s="28">
        <f>'(3 цк)'!T118</f>
        <v>2177.33</v>
      </c>
      <c r="U118" s="28">
        <f>'(3 цк)'!U118</f>
        <v>2093.7199999999998</v>
      </c>
      <c r="V118" s="28">
        <f>'(3 цк)'!V118</f>
        <v>2021.04</v>
      </c>
      <c r="W118" s="28">
        <f>'(3 цк)'!W118</f>
        <v>1942.96</v>
      </c>
      <c r="X118" s="28">
        <f>'(3 цк)'!X118</f>
        <v>1866.66</v>
      </c>
      <c r="Y118" s="28">
        <f>'(3 цк)'!Y118</f>
        <v>1840.26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4.8099999999999996</v>
      </c>
      <c r="C120" s="26">
        <f t="shared" ref="C120:Y121" si="46">C115</f>
        <v>4.8099999999999996</v>
      </c>
      <c r="D120" s="26">
        <f t="shared" si="46"/>
        <v>4.8099999999999996</v>
      </c>
      <c r="E120" s="26">
        <f t="shared" si="46"/>
        <v>4.8099999999999996</v>
      </c>
      <c r="F120" s="26">
        <f t="shared" si="46"/>
        <v>4.8099999999999996</v>
      </c>
      <c r="G120" s="26">
        <f t="shared" si="46"/>
        <v>4.8099999999999996</v>
      </c>
      <c r="H120" s="26">
        <f t="shared" si="46"/>
        <v>4.8099999999999996</v>
      </c>
      <c r="I120" s="26">
        <f t="shared" si="46"/>
        <v>4.8099999999999996</v>
      </c>
      <c r="J120" s="26">
        <f t="shared" si="46"/>
        <v>4.8099999999999996</v>
      </c>
      <c r="K120" s="26">
        <f t="shared" si="46"/>
        <v>4.8099999999999996</v>
      </c>
      <c r="L120" s="26">
        <f t="shared" si="46"/>
        <v>4.8099999999999996</v>
      </c>
      <c r="M120" s="26">
        <f t="shared" si="46"/>
        <v>4.8099999999999996</v>
      </c>
      <c r="N120" s="26">
        <f t="shared" si="46"/>
        <v>4.8099999999999996</v>
      </c>
      <c r="O120" s="26">
        <f t="shared" si="46"/>
        <v>4.8099999999999996</v>
      </c>
      <c r="P120" s="26">
        <f t="shared" si="46"/>
        <v>4.8099999999999996</v>
      </c>
      <c r="Q120" s="26">
        <f t="shared" si="46"/>
        <v>4.8099999999999996</v>
      </c>
      <c r="R120" s="26">
        <f t="shared" si="46"/>
        <v>4.8099999999999996</v>
      </c>
      <c r="S120" s="26">
        <f t="shared" si="46"/>
        <v>4.8099999999999996</v>
      </c>
      <c r="T120" s="26">
        <f t="shared" si="46"/>
        <v>4.8099999999999996</v>
      </c>
      <c r="U120" s="26">
        <f t="shared" si="46"/>
        <v>4.8099999999999996</v>
      </c>
      <c r="V120" s="26">
        <f t="shared" si="46"/>
        <v>4.8099999999999996</v>
      </c>
      <c r="W120" s="26">
        <f t="shared" si="46"/>
        <v>4.8099999999999996</v>
      </c>
      <c r="X120" s="26">
        <f t="shared" si="46"/>
        <v>4.8099999999999996</v>
      </c>
      <c r="Y120" s="26">
        <f t="shared" si="46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si="46"/>
        <v>178.97</v>
      </c>
      <c r="D121" s="47">
        <f t="shared" si="46"/>
        <v>178.97</v>
      </c>
      <c r="E121" s="47">
        <f t="shared" si="46"/>
        <v>178.97</v>
      </c>
      <c r="F121" s="47">
        <f t="shared" si="46"/>
        <v>178.97</v>
      </c>
      <c r="G121" s="47">
        <f t="shared" si="46"/>
        <v>178.97</v>
      </c>
      <c r="H121" s="47">
        <f t="shared" si="46"/>
        <v>178.97</v>
      </c>
      <c r="I121" s="47">
        <f t="shared" si="46"/>
        <v>178.97</v>
      </c>
      <c r="J121" s="47">
        <f t="shared" si="46"/>
        <v>178.97</v>
      </c>
      <c r="K121" s="47">
        <f t="shared" si="46"/>
        <v>178.97</v>
      </c>
      <c r="L121" s="47">
        <f t="shared" si="46"/>
        <v>178.97</v>
      </c>
      <c r="M121" s="47">
        <f t="shared" si="46"/>
        <v>178.97</v>
      </c>
      <c r="N121" s="47">
        <f t="shared" si="46"/>
        <v>178.97</v>
      </c>
      <c r="O121" s="47">
        <f t="shared" si="46"/>
        <v>178.97</v>
      </c>
      <c r="P121" s="47">
        <f t="shared" si="46"/>
        <v>178.97</v>
      </c>
      <c r="Q121" s="47">
        <f t="shared" si="46"/>
        <v>178.97</v>
      </c>
      <c r="R121" s="47">
        <f t="shared" si="46"/>
        <v>178.97</v>
      </c>
      <c r="S121" s="47">
        <f t="shared" si="46"/>
        <v>178.97</v>
      </c>
      <c r="T121" s="47">
        <f t="shared" si="46"/>
        <v>178.97</v>
      </c>
      <c r="U121" s="47">
        <f t="shared" si="46"/>
        <v>178.97</v>
      </c>
      <c r="V121" s="47">
        <f t="shared" si="46"/>
        <v>178.97</v>
      </c>
      <c r="W121" s="47">
        <f t="shared" si="46"/>
        <v>178.97</v>
      </c>
      <c r="X121" s="47">
        <f t="shared" si="46"/>
        <v>178.97</v>
      </c>
      <c r="Y121" s="47">
        <f t="shared" si="46"/>
        <v>178.97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2602.0299999999997</v>
      </c>
      <c r="C122" s="27">
        <f t="shared" ref="C122:Y122" si="47">SUM(C123:C126)</f>
        <v>2643.8499999999995</v>
      </c>
      <c r="D122" s="27">
        <f t="shared" si="47"/>
        <v>2678.6899999999996</v>
      </c>
      <c r="E122" s="27">
        <f t="shared" si="47"/>
        <v>2712.5099999999998</v>
      </c>
      <c r="F122" s="27">
        <f t="shared" si="47"/>
        <v>2723.8599999999997</v>
      </c>
      <c r="G122" s="27">
        <f t="shared" si="47"/>
        <v>2777.3499999999995</v>
      </c>
      <c r="H122" s="27">
        <f t="shared" si="47"/>
        <v>2806.72</v>
      </c>
      <c r="I122" s="27">
        <f t="shared" si="47"/>
        <v>2844.8999999999996</v>
      </c>
      <c r="J122" s="27">
        <f t="shared" si="47"/>
        <v>2831.8799999999997</v>
      </c>
      <c r="K122" s="27">
        <f t="shared" si="47"/>
        <v>2835.6099999999997</v>
      </c>
      <c r="L122" s="27">
        <f t="shared" si="47"/>
        <v>2823.75</v>
      </c>
      <c r="M122" s="27">
        <f t="shared" si="47"/>
        <v>2821.3799999999997</v>
      </c>
      <c r="N122" s="27">
        <f t="shared" si="47"/>
        <v>2819.6299999999997</v>
      </c>
      <c r="O122" s="27">
        <f t="shared" si="47"/>
        <v>2820.8799999999997</v>
      </c>
      <c r="P122" s="27">
        <f t="shared" si="47"/>
        <v>2852.5999999999995</v>
      </c>
      <c r="Q122" s="27">
        <f t="shared" si="47"/>
        <v>2888.16</v>
      </c>
      <c r="R122" s="27">
        <f t="shared" si="47"/>
        <v>2889.72</v>
      </c>
      <c r="S122" s="27">
        <f t="shared" si="47"/>
        <v>2869.47</v>
      </c>
      <c r="T122" s="27">
        <f t="shared" si="47"/>
        <v>2765.3499999999995</v>
      </c>
      <c r="U122" s="27">
        <f t="shared" si="47"/>
        <v>2733.1299999999997</v>
      </c>
      <c r="V122" s="27">
        <f t="shared" si="47"/>
        <v>2643.7999999999997</v>
      </c>
      <c r="W122" s="27">
        <f t="shared" si="47"/>
        <v>2780.5599999999995</v>
      </c>
      <c r="X122" s="27">
        <f t="shared" si="47"/>
        <v>2661.8899999999994</v>
      </c>
      <c r="Y122" s="27">
        <f t="shared" si="47"/>
        <v>2660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1719.73</v>
      </c>
      <c r="C123" s="28">
        <f>'(3 цк)'!C123</f>
        <v>1761.55</v>
      </c>
      <c r="D123" s="28">
        <f>'(3 цк)'!D123</f>
        <v>1796.39</v>
      </c>
      <c r="E123" s="28">
        <f>'(3 цк)'!E123</f>
        <v>1830.21</v>
      </c>
      <c r="F123" s="28">
        <f>'(3 цк)'!F123</f>
        <v>1841.56</v>
      </c>
      <c r="G123" s="28">
        <f>'(3 цк)'!G123</f>
        <v>1895.05</v>
      </c>
      <c r="H123" s="28">
        <f>'(3 цк)'!H123</f>
        <v>1924.42</v>
      </c>
      <c r="I123" s="28">
        <f>'(3 цк)'!I123</f>
        <v>1962.6</v>
      </c>
      <c r="J123" s="28">
        <f>'(3 цк)'!J123</f>
        <v>1949.58</v>
      </c>
      <c r="K123" s="28">
        <f>'(3 цк)'!K123</f>
        <v>1953.31</v>
      </c>
      <c r="L123" s="28">
        <f>'(3 цк)'!L123</f>
        <v>1941.45</v>
      </c>
      <c r="M123" s="28">
        <f>'(3 цк)'!M123</f>
        <v>1939.08</v>
      </c>
      <c r="N123" s="28">
        <f>'(3 цк)'!N123</f>
        <v>1937.33</v>
      </c>
      <c r="O123" s="28">
        <f>'(3 цк)'!O123</f>
        <v>1938.58</v>
      </c>
      <c r="P123" s="28">
        <f>'(3 цк)'!P123</f>
        <v>1970.3</v>
      </c>
      <c r="Q123" s="28">
        <f>'(3 цк)'!Q123</f>
        <v>2005.86</v>
      </c>
      <c r="R123" s="28">
        <f>'(3 цк)'!R123</f>
        <v>2007.42</v>
      </c>
      <c r="S123" s="28">
        <f>'(3 цк)'!S123</f>
        <v>1987.17</v>
      </c>
      <c r="T123" s="28">
        <f>'(3 цк)'!T123</f>
        <v>1883.05</v>
      </c>
      <c r="U123" s="28">
        <f>'(3 цк)'!U123</f>
        <v>1850.83</v>
      </c>
      <c r="V123" s="28">
        <f>'(3 цк)'!V123</f>
        <v>1761.5</v>
      </c>
      <c r="W123" s="28">
        <f>'(3 цк)'!W123</f>
        <v>1898.26</v>
      </c>
      <c r="X123" s="28">
        <f>'(3 цк)'!X123</f>
        <v>1779.59</v>
      </c>
      <c r="Y123" s="28">
        <f>'(3 цк)'!Y123</f>
        <v>1777.7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4.8099999999999996</v>
      </c>
      <c r="C125" s="26">
        <f t="shared" ref="C125:Y126" si="48">C120</f>
        <v>4.8099999999999996</v>
      </c>
      <c r="D125" s="26">
        <f t="shared" si="48"/>
        <v>4.8099999999999996</v>
      </c>
      <c r="E125" s="26">
        <f t="shared" si="48"/>
        <v>4.8099999999999996</v>
      </c>
      <c r="F125" s="26">
        <f t="shared" si="48"/>
        <v>4.8099999999999996</v>
      </c>
      <c r="G125" s="26">
        <f t="shared" si="48"/>
        <v>4.8099999999999996</v>
      </c>
      <c r="H125" s="26">
        <f t="shared" si="48"/>
        <v>4.8099999999999996</v>
      </c>
      <c r="I125" s="26">
        <f t="shared" si="48"/>
        <v>4.8099999999999996</v>
      </c>
      <c r="J125" s="26">
        <f t="shared" si="48"/>
        <v>4.8099999999999996</v>
      </c>
      <c r="K125" s="26">
        <f t="shared" si="48"/>
        <v>4.8099999999999996</v>
      </c>
      <c r="L125" s="26">
        <f t="shared" si="48"/>
        <v>4.8099999999999996</v>
      </c>
      <c r="M125" s="26">
        <f t="shared" si="48"/>
        <v>4.8099999999999996</v>
      </c>
      <c r="N125" s="26">
        <f t="shared" si="48"/>
        <v>4.8099999999999996</v>
      </c>
      <c r="O125" s="26">
        <f t="shared" si="48"/>
        <v>4.8099999999999996</v>
      </c>
      <c r="P125" s="26">
        <f t="shared" si="48"/>
        <v>4.8099999999999996</v>
      </c>
      <c r="Q125" s="26">
        <f t="shared" si="48"/>
        <v>4.8099999999999996</v>
      </c>
      <c r="R125" s="26">
        <f t="shared" si="48"/>
        <v>4.8099999999999996</v>
      </c>
      <c r="S125" s="26">
        <f t="shared" si="48"/>
        <v>4.8099999999999996</v>
      </c>
      <c r="T125" s="26">
        <f t="shared" si="48"/>
        <v>4.8099999999999996</v>
      </c>
      <c r="U125" s="26">
        <f t="shared" si="48"/>
        <v>4.8099999999999996</v>
      </c>
      <c r="V125" s="26">
        <f t="shared" si="48"/>
        <v>4.8099999999999996</v>
      </c>
      <c r="W125" s="26">
        <f t="shared" si="48"/>
        <v>4.8099999999999996</v>
      </c>
      <c r="X125" s="26">
        <f t="shared" si="48"/>
        <v>4.8099999999999996</v>
      </c>
      <c r="Y125" s="26">
        <f t="shared" si="48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si="48"/>
        <v>178.97</v>
      </c>
      <c r="D126" s="47">
        <f t="shared" si="48"/>
        <v>178.97</v>
      </c>
      <c r="E126" s="47">
        <f t="shared" si="48"/>
        <v>178.97</v>
      </c>
      <c r="F126" s="47">
        <f t="shared" si="48"/>
        <v>178.97</v>
      </c>
      <c r="G126" s="47">
        <f t="shared" si="48"/>
        <v>178.97</v>
      </c>
      <c r="H126" s="47">
        <f t="shared" si="48"/>
        <v>178.97</v>
      </c>
      <c r="I126" s="47">
        <f t="shared" si="48"/>
        <v>178.97</v>
      </c>
      <c r="J126" s="47">
        <f t="shared" si="48"/>
        <v>178.97</v>
      </c>
      <c r="K126" s="47">
        <f t="shared" si="48"/>
        <v>178.97</v>
      </c>
      <c r="L126" s="47">
        <f t="shared" si="48"/>
        <v>178.97</v>
      </c>
      <c r="M126" s="47">
        <f t="shared" si="48"/>
        <v>178.97</v>
      </c>
      <c r="N126" s="47">
        <f t="shared" si="48"/>
        <v>178.97</v>
      </c>
      <c r="O126" s="47">
        <f t="shared" si="48"/>
        <v>178.97</v>
      </c>
      <c r="P126" s="47">
        <f t="shared" si="48"/>
        <v>178.97</v>
      </c>
      <c r="Q126" s="47">
        <f t="shared" si="48"/>
        <v>178.97</v>
      </c>
      <c r="R126" s="47">
        <f t="shared" si="48"/>
        <v>178.97</v>
      </c>
      <c r="S126" s="47">
        <f t="shared" si="48"/>
        <v>178.97</v>
      </c>
      <c r="T126" s="47">
        <f t="shared" si="48"/>
        <v>178.97</v>
      </c>
      <c r="U126" s="47">
        <f t="shared" si="48"/>
        <v>178.97</v>
      </c>
      <c r="V126" s="47">
        <f t="shared" si="48"/>
        <v>178.97</v>
      </c>
      <c r="W126" s="47">
        <f t="shared" si="48"/>
        <v>178.97</v>
      </c>
      <c r="X126" s="47">
        <f t="shared" si="48"/>
        <v>178.97</v>
      </c>
      <c r="Y126" s="47">
        <f t="shared" si="48"/>
        <v>178.97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2657.8399999999997</v>
      </c>
      <c r="C127" s="27">
        <f t="shared" ref="C127:Y127" si="49">SUM(C128:C131)</f>
        <v>2637.5499999999997</v>
      </c>
      <c r="D127" s="27">
        <f t="shared" si="49"/>
        <v>2652.6499999999996</v>
      </c>
      <c r="E127" s="27">
        <f t="shared" si="49"/>
        <v>2661</v>
      </c>
      <c r="F127" s="27">
        <f t="shared" si="49"/>
        <v>2682.5999999999995</v>
      </c>
      <c r="G127" s="27">
        <f t="shared" si="49"/>
        <v>2740.2999999999997</v>
      </c>
      <c r="H127" s="27">
        <f t="shared" si="49"/>
        <v>2773.3099999999995</v>
      </c>
      <c r="I127" s="27">
        <f t="shared" si="49"/>
        <v>2804.4399999999996</v>
      </c>
      <c r="J127" s="27">
        <f t="shared" si="49"/>
        <v>2812.7799999999997</v>
      </c>
      <c r="K127" s="27">
        <f t="shared" si="49"/>
        <v>2821.2699999999995</v>
      </c>
      <c r="L127" s="27">
        <f t="shared" si="49"/>
        <v>2801.71</v>
      </c>
      <c r="M127" s="27">
        <f t="shared" si="49"/>
        <v>2809.3399999999997</v>
      </c>
      <c r="N127" s="27">
        <f t="shared" si="49"/>
        <v>2806.79</v>
      </c>
      <c r="O127" s="27">
        <f t="shared" si="49"/>
        <v>2813.04</v>
      </c>
      <c r="P127" s="27">
        <f t="shared" si="49"/>
        <v>2840.25</v>
      </c>
      <c r="Q127" s="27">
        <f t="shared" si="49"/>
        <v>2865.6399999999994</v>
      </c>
      <c r="R127" s="27">
        <f t="shared" si="49"/>
        <v>2866.1399999999994</v>
      </c>
      <c r="S127" s="27">
        <f t="shared" si="49"/>
        <v>2846.5999999999995</v>
      </c>
      <c r="T127" s="27">
        <f t="shared" si="49"/>
        <v>2784.71</v>
      </c>
      <c r="U127" s="27">
        <f t="shared" si="49"/>
        <v>2698.1499999999996</v>
      </c>
      <c r="V127" s="27">
        <f t="shared" si="49"/>
        <v>2671.83</v>
      </c>
      <c r="W127" s="27">
        <f t="shared" si="49"/>
        <v>2689.2999999999997</v>
      </c>
      <c r="X127" s="27">
        <f t="shared" si="49"/>
        <v>2645.7699999999995</v>
      </c>
      <c r="Y127" s="27">
        <f t="shared" si="49"/>
        <v>2602.3499999999995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1775.54</v>
      </c>
      <c r="C128" s="28">
        <f>'(3 цк)'!C128</f>
        <v>1755.25</v>
      </c>
      <c r="D128" s="28">
        <f>'(3 цк)'!D128</f>
        <v>1770.35</v>
      </c>
      <c r="E128" s="28">
        <f>'(3 цк)'!E128</f>
        <v>1778.7</v>
      </c>
      <c r="F128" s="28">
        <f>'(3 цк)'!F128</f>
        <v>1800.3</v>
      </c>
      <c r="G128" s="28">
        <f>'(3 цк)'!G128</f>
        <v>1858</v>
      </c>
      <c r="H128" s="28">
        <f>'(3 цк)'!H128</f>
        <v>1891.01</v>
      </c>
      <c r="I128" s="28">
        <f>'(3 цк)'!I128</f>
        <v>1922.14</v>
      </c>
      <c r="J128" s="28">
        <f>'(3 цк)'!J128</f>
        <v>1930.48</v>
      </c>
      <c r="K128" s="28">
        <f>'(3 цк)'!K128</f>
        <v>1938.97</v>
      </c>
      <c r="L128" s="28">
        <f>'(3 цк)'!L128</f>
        <v>1919.41</v>
      </c>
      <c r="M128" s="28">
        <f>'(3 цк)'!M128</f>
        <v>1927.04</v>
      </c>
      <c r="N128" s="28">
        <f>'(3 цк)'!N128</f>
        <v>1924.49</v>
      </c>
      <c r="O128" s="28">
        <f>'(3 цк)'!O128</f>
        <v>1930.74</v>
      </c>
      <c r="P128" s="28">
        <f>'(3 цк)'!P128</f>
        <v>1957.95</v>
      </c>
      <c r="Q128" s="28">
        <f>'(3 цк)'!Q128</f>
        <v>1983.34</v>
      </c>
      <c r="R128" s="28">
        <f>'(3 цк)'!R128</f>
        <v>1983.84</v>
      </c>
      <c r="S128" s="28">
        <f>'(3 цк)'!S128</f>
        <v>1964.3</v>
      </c>
      <c r="T128" s="28">
        <f>'(3 цк)'!T128</f>
        <v>1902.41</v>
      </c>
      <c r="U128" s="28">
        <f>'(3 цк)'!U128</f>
        <v>1815.85</v>
      </c>
      <c r="V128" s="28">
        <f>'(3 цк)'!V128</f>
        <v>1789.53</v>
      </c>
      <c r="W128" s="28">
        <f>'(3 цк)'!W128</f>
        <v>1807</v>
      </c>
      <c r="X128" s="28">
        <f>'(3 цк)'!X128</f>
        <v>1763.47</v>
      </c>
      <c r="Y128" s="28">
        <f>'(3 цк)'!Y128</f>
        <v>1720.05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4.8099999999999996</v>
      </c>
      <c r="C130" s="26">
        <f t="shared" ref="C130:Y131" si="50">C125</f>
        <v>4.8099999999999996</v>
      </c>
      <c r="D130" s="26">
        <f t="shared" si="50"/>
        <v>4.8099999999999996</v>
      </c>
      <c r="E130" s="26">
        <f t="shared" si="50"/>
        <v>4.8099999999999996</v>
      </c>
      <c r="F130" s="26">
        <f t="shared" si="50"/>
        <v>4.8099999999999996</v>
      </c>
      <c r="G130" s="26">
        <f t="shared" si="50"/>
        <v>4.8099999999999996</v>
      </c>
      <c r="H130" s="26">
        <f t="shared" si="50"/>
        <v>4.8099999999999996</v>
      </c>
      <c r="I130" s="26">
        <f t="shared" si="50"/>
        <v>4.8099999999999996</v>
      </c>
      <c r="J130" s="26">
        <f t="shared" si="50"/>
        <v>4.8099999999999996</v>
      </c>
      <c r="K130" s="26">
        <f t="shared" si="50"/>
        <v>4.8099999999999996</v>
      </c>
      <c r="L130" s="26">
        <f t="shared" si="50"/>
        <v>4.8099999999999996</v>
      </c>
      <c r="M130" s="26">
        <f t="shared" si="50"/>
        <v>4.8099999999999996</v>
      </c>
      <c r="N130" s="26">
        <f t="shared" si="50"/>
        <v>4.8099999999999996</v>
      </c>
      <c r="O130" s="26">
        <f t="shared" si="50"/>
        <v>4.8099999999999996</v>
      </c>
      <c r="P130" s="26">
        <f t="shared" si="50"/>
        <v>4.8099999999999996</v>
      </c>
      <c r="Q130" s="26">
        <f t="shared" si="50"/>
        <v>4.8099999999999996</v>
      </c>
      <c r="R130" s="26">
        <f t="shared" si="50"/>
        <v>4.8099999999999996</v>
      </c>
      <c r="S130" s="26">
        <f t="shared" si="50"/>
        <v>4.8099999999999996</v>
      </c>
      <c r="T130" s="26">
        <f t="shared" si="50"/>
        <v>4.8099999999999996</v>
      </c>
      <c r="U130" s="26">
        <f t="shared" si="50"/>
        <v>4.8099999999999996</v>
      </c>
      <c r="V130" s="26">
        <f t="shared" si="50"/>
        <v>4.8099999999999996</v>
      </c>
      <c r="W130" s="26">
        <f t="shared" si="50"/>
        <v>4.8099999999999996</v>
      </c>
      <c r="X130" s="26">
        <f t="shared" si="50"/>
        <v>4.8099999999999996</v>
      </c>
      <c r="Y130" s="26">
        <f t="shared" si="50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si="50"/>
        <v>178.97</v>
      </c>
      <c r="D131" s="47">
        <f t="shared" si="50"/>
        <v>178.97</v>
      </c>
      <c r="E131" s="47">
        <f t="shared" si="50"/>
        <v>178.97</v>
      </c>
      <c r="F131" s="47">
        <f t="shared" si="50"/>
        <v>178.97</v>
      </c>
      <c r="G131" s="47">
        <f t="shared" si="50"/>
        <v>178.97</v>
      </c>
      <c r="H131" s="47">
        <f t="shared" si="50"/>
        <v>178.97</v>
      </c>
      <c r="I131" s="47">
        <f t="shared" si="50"/>
        <v>178.97</v>
      </c>
      <c r="J131" s="47">
        <f t="shared" si="50"/>
        <v>178.97</v>
      </c>
      <c r="K131" s="47">
        <f t="shared" si="50"/>
        <v>178.97</v>
      </c>
      <c r="L131" s="47">
        <f t="shared" si="50"/>
        <v>178.97</v>
      </c>
      <c r="M131" s="47">
        <f t="shared" si="50"/>
        <v>178.97</v>
      </c>
      <c r="N131" s="47">
        <f t="shared" si="50"/>
        <v>178.97</v>
      </c>
      <c r="O131" s="47">
        <f t="shared" si="50"/>
        <v>178.97</v>
      </c>
      <c r="P131" s="47">
        <f t="shared" si="50"/>
        <v>178.97</v>
      </c>
      <c r="Q131" s="47">
        <f t="shared" si="50"/>
        <v>178.97</v>
      </c>
      <c r="R131" s="47">
        <f t="shared" si="50"/>
        <v>178.97</v>
      </c>
      <c r="S131" s="47">
        <f t="shared" si="50"/>
        <v>178.97</v>
      </c>
      <c r="T131" s="47">
        <f t="shared" si="50"/>
        <v>178.97</v>
      </c>
      <c r="U131" s="47">
        <f t="shared" si="50"/>
        <v>178.97</v>
      </c>
      <c r="V131" s="47">
        <f t="shared" si="50"/>
        <v>178.97</v>
      </c>
      <c r="W131" s="47">
        <f t="shared" si="50"/>
        <v>178.97</v>
      </c>
      <c r="X131" s="47">
        <f t="shared" si="50"/>
        <v>178.97</v>
      </c>
      <c r="Y131" s="47">
        <f t="shared" si="50"/>
        <v>178.97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2650.54</v>
      </c>
      <c r="C132" s="27">
        <f t="shared" ref="C132:Y132" si="51">SUM(C133:C136)</f>
        <v>2643.3099999999995</v>
      </c>
      <c r="D132" s="27">
        <f t="shared" si="51"/>
        <v>2614.6099999999997</v>
      </c>
      <c r="E132" s="27">
        <f t="shared" si="51"/>
        <v>2641.8499999999995</v>
      </c>
      <c r="F132" s="27">
        <f t="shared" si="51"/>
        <v>2656.74</v>
      </c>
      <c r="G132" s="27">
        <f t="shared" si="51"/>
        <v>2726.6899999999996</v>
      </c>
      <c r="H132" s="27">
        <f t="shared" si="51"/>
        <v>2763.21</v>
      </c>
      <c r="I132" s="27">
        <f t="shared" si="51"/>
        <v>2800.6699999999996</v>
      </c>
      <c r="J132" s="27">
        <f t="shared" si="51"/>
        <v>2809.8899999999994</v>
      </c>
      <c r="K132" s="27">
        <f t="shared" si="51"/>
        <v>2801.5199999999995</v>
      </c>
      <c r="L132" s="27">
        <f t="shared" si="51"/>
        <v>2787.8799999999997</v>
      </c>
      <c r="M132" s="27">
        <f t="shared" si="51"/>
        <v>2792.29</v>
      </c>
      <c r="N132" s="27">
        <f t="shared" si="51"/>
        <v>2792.25</v>
      </c>
      <c r="O132" s="27">
        <f t="shared" si="51"/>
        <v>2804.1399999999994</v>
      </c>
      <c r="P132" s="27">
        <f t="shared" si="51"/>
        <v>2825</v>
      </c>
      <c r="Q132" s="27">
        <f t="shared" si="51"/>
        <v>2854.7699999999995</v>
      </c>
      <c r="R132" s="27">
        <f t="shared" si="51"/>
        <v>2858.3399999999997</v>
      </c>
      <c r="S132" s="27">
        <f t="shared" si="51"/>
        <v>2856.25</v>
      </c>
      <c r="T132" s="27">
        <f t="shared" si="51"/>
        <v>2798.2599999999998</v>
      </c>
      <c r="U132" s="27">
        <f t="shared" si="51"/>
        <v>2711.0199999999995</v>
      </c>
      <c r="V132" s="27">
        <f t="shared" si="51"/>
        <v>2715.22</v>
      </c>
      <c r="W132" s="27">
        <f t="shared" si="51"/>
        <v>2750</v>
      </c>
      <c r="X132" s="27">
        <f t="shared" si="51"/>
        <v>2681.7599999999998</v>
      </c>
      <c r="Y132" s="27">
        <f t="shared" si="51"/>
        <v>2638.7799999999997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1768.24</v>
      </c>
      <c r="C133" s="28">
        <f>'(3 цк)'!C133</f>
        <v>1761.01</v>
      </c>
      <c r="D133" s="28">
        <f>'(3 цк)'!D133</f>
        <v>1732.31</v>
      </c>
      <c r="E133" s="28">
        <f>'(3 цк)'!E133</f>
        <v>1759.55</v>
      </c>
      <c r="F133" s="28">
        <f>'(3 цк)'!F133</f>
        <v>1774.44</v>
      </c>
      <c r="G133" s="28">
        <f>'(3 цк)'!G133</f>
        <v>1844.39</v>
      </c>
      <c r="H133" s="28">
        <f>'(3 цк)'!H133</f>
        <v>1880.91</v>
      </c>
      <c r="I133" s="28">
        <f>'(3 цк)'!I133</f>
        <v>1918.37</v>
      </c>
      <c r="J133" s="28">
        <f>'(3 цк)'!J133</f>
        <v>1927.59</v>
      </c>
      <c r="K133" s="28">
        <f>'(3 цк)'!K133</f>
        <v>1919.22</v>
      </c>
      <c r="L133" s="28">
        <f>'(3 цк)'!L133</f>
        <v>1905.58</v>
      </c>
      <c r="M133" s="28">
        <f>'(3 цк)'!M133</f>
        <v>1909.99</v>
      </c>
      <c r="N133" s="28">
        <f>'(3 цк)'!N133</f>
        <v>1909.95</v>
      </c>
      <c r="O133" s="28">
        <f>'(3 цк)'!O133</f>
        <v>1921.84</v>
      </c>
      <c r="P133" s="28">
        <f>'(3 цк)'!P133</f>
        <v>1942.7</v>
      </c>
      <c r="Q133" s="28">
        <f>'(3 цк)'!Q133</f>
        <v>1972.47</v>
      </c>
      <c r="R133" s="28">
        <f>'(3 цк)'!R133</f>
        <v>1976.04</v>
      </c>
      <c r="S133" s="28">
        <f>'(3 цк)'!S133</f>
        <v>1973.95</v>
      </c>
      <c r="T133" s="28">
        <f>'(3 цк)'!T133</f>
        <v>1915.96</v>
      </c>
      <c r="U133" s="28">
        <f>'(3 цк)'!U133</f>
        <v>1828.72</v>
      </c>
      <c r="V133" s="28">
        <f>'(3 цк)'!V133</f>
        <v>1832.92</v>
      </c>
      <c r="W133" s="28">
        <f>'(3 цк)'!W133</f>
        <v>1867.7</v>
      </c>
      <c r="X133" s="28">
        <f>'(3 цк)'!X133</f>
        <v>1799.46</v>
      </c>
      <c r="Y133" s="28">
        <f>'(3 цк)'!Y133</f>
        <v>1756.48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4.8099999999999996</v>
      </c>
      <c r="C135" s="26">
        <f t="shared" ref="C135:Y136" si="52">C130</f>
        <v>4.8099999999999996</v>
      </c>
      <c r="D135" s="26">
        <f t="shared" si="52"/>
        <v>4.8099999999999996</v>
      </c>
      <c r="E135" s="26">
        <f t="shared" si="52"/>
        <v>4.8099999999999996</v>
      </c>
      <c r="F135" s="26">
        <f t="shared" si="52"/>
        <v>4.8099999999999996</v>
      </c>
      <c r="G135" s="26">
        <f t="shared" si="52"/>
        <v>4.8099999999999996</v>
      </c>
      <c r="H135" s="26">
        <f t="shared" si="52"/>
        <v>4.8099999999999996</v>
      </c>
      <c r="I135" s="26">
        <f t="shared" si="52"/>
        <v>4.8099999999999996</v>
      </c>
      <c r="J135" s="26">
        <f t="shared" si="52"/>
        <v>4.8099999999999996</v>
      </c>
      <c r="K135" s="26">
        <f t="shared" si="52"/>
        <v>4.8099999999999996</v>
      </c>
      <c r="L135" s="26">
        <f t="shared" si="52"/>
        <v>4.8099999999999996</v>
      </c>
      <c r="M135" s="26">
        <f t="shared" si="52"/>
        <v>4.8099999999999996</v>
      </c>
      <c r="N135" s="26">
        <f t="shared" si="52"/>
        <v>4.8099999999999996</v>
      </c>
      <c r="O135" s="26">
        <f t="shared" si="52"/>
        <v>4.8099999999999996</v>
      </c>
      <c r="P135" s="26">
        <f t="shared" si="52"/>
        <v>4.8099999999999996</v>
      </c>
      <c r="Q135" s="26">
        <f t="shared" si="52"/>
        <v>4.8099999999999996</v>
      </c>
      <c r="R135" s="26">
        <f t="shared" si="52"/>
        <v>4.8099999999999996</v>
      </c>
      <c r="S135" s="26">
        <f t="shared" si="52"/>
        <v>4.8099999999999996</v>
      </c>
      <c r="T135" s="26">
        <f t="shared" si="52"/>
        <v>4.8099999999999996</v>
      </c>
      <c r="U135" s="26">
        <f t="shared" si="52"/>
        <v>4.8099999999999996</v>
      </c>
      <c r="V135" s="26">
        <f t="shared" si="52"/>
        <v>4.8099999999999996</v>
      </c>
      <c r="W135" s="26">
        <f t="shared" si="52"/>
        <v>4.8099999999999996</v>
      </c>
      <c r="X135" s="26">
        <f t="shared" si="52"/>
        <v>4.8099999999999996</v>
      </c>
      <c r="Y135" s="26">
        <f t="shared" si="52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si="52"/>
        <v>178.97</v>
      </c>
      <c r="D136" s="47">
        <f t="shared" si="52"/>
        <v>178.97</v>
      </c>
      <c r="E136" s="47">
        <f t="shared" si="52"/>
        <v>178.97</v>
      </c>
      <c r="F136" s="47">
        <f t="shared" si="52"/>
        <v>178.97</v>
      </c>
      <c r="G136" s="47">
        <f t="shared" si="52"/>
        <v>178.97</v>
      </c>
      <c r="H136" s="47">
        <f t="shared" si="52"/>
        <v>178.97</v>
      </c>
      <c r="I136" s="47">
        <f t="shared" si="52"/>
        <v>178.97</v>
      </c>
      <c r="J136" s="47">
        <f t="shared" si="52"/>
        <v>178.97</v>
      </c>
      <c r="K136" s="47">
        <f t="shared" si="52"/>
        <v>178.97</v>
      </c>
      <c r="L136" s="47">
        <f t="shared" si="52"/>
        <v>178.97</v>
      </c>
      <c r="M136" s="47">
        <f t="shared" si="52"/>
        <v>178.97</v>
      </c>
      <c r="N136" s="47">
        <f t="shared" si="52"/>
        <v>178.97</v>
      </c>
      <c r="O136" s="47">
        <f t="shared" si="52"/>
        <v>178.97</v>
      </c>
      <c r="P136" s="47">
        <f t="shared" si="52"/>
        <v>178.97</v>
      </c>
      <c r="Q136" s="47">
        <f t="shared" si="52"/>
        <v>178.97</v>
      </c>
      <c r="R136" s="47">
        <f t="shared" si="52"/>
        <v>178.97</v>
      </c>
      <c r="S136" s="47">
        <f t="shared" si="52"/>
        <v>178.97</v>
      </c>
      <c r="T136" s="47">
        <f t="shared" si="52"/>
        <v>178.97</v>
      </c>
      <c r="U136" s="47">
        <f t="shared" si="52"/>
        <v>178.97</v>
      </c>
      <c r="V136" s="47">
        <f t="shared" si="52"/>
        <v>178.97</v>
      </c>
      <c r="W136" s="47">
        <f t="shared" si="52"/>
        <v>178.97</v>
      </c>
      <c r="X136" s="47">
        <f t="shared" si="52"/>
        <v>178.97</v>
      </c>
      <c r="Y136" s="47">
        <f t="shared" si="52"/>
        <v>178.97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2687.5899999999997</v>
      </c>
      <c r="C137" s="27">
        <f t="shared" ref="C137:Y137" si="53">SUM(C138:C141)</f>
        <v>2701.5099999999998</v>
      </c>
      <c r="D137" s="27">
        <f t="shared" si="53"/>
        <v>2642.3099999999995</v>
      </c>
      <c r="E137" s="27">
        <f t="shared" si="53"/>
        <v>2655.16</v>
      </c>
      <c r="F137" s="27">
        <f t="shared" si="53"/>
        <v>2710.75</v>
      </c>
      <c r="G137" s="27">
        <f t="shared" si="53"/>
        <v>2770.72</v>
      </c>
      <c r="H137" s="27">
        <f t="shared" si="53"/>
        <v>2795.2699999999995</v>
      </c>
      <c r="I137" s="27">
        <f t="shared" si="53"/>
        <v>2823.7</v>
      </c>
      <c r="J137" s="27">
        <f t="shared" si="53"/>
        <v>2842.54</v>
      </c>
      <c r="K137" s="27">
        <f t="shared" si="53"/>
        <v>2833.74</v>
      </c>
      <c r="L137" s="27">
        <f t="shared" si="53"/>
        <v>2817.4399999999996</v>
      </c>
      <c r="M137" s="27">
        <f t="shared" si="53"/>
        <v>2819.6399999999994</v>
      </c>
      <c r="N137" s="27">
        <f t="shared" si="53"/>
        <v>2821.71</v>
      </c>
      <c r="O137" s="27">
        <f t="shared" si="53"/>
        <v>2810.2999999999997</v>
      </c>
      <c r="P137" s="27">
        <f t="shared" si="53"/>
        <v>2836.8399999999997</v>
      </c>
      <c r="Q137" s="27">
        <f t="shared" si="53"/>
        <v>2870</v>
      </c>
      <c r="R137" s="27">
        <f t="shared" si="53"/>
        <v>2898.96</v>
      </c>
      <c r="S137" s="27">
        <f t="shared" si="53"/>
        <v>2889.3899999999994</v>
      </c>
      <c r="T137" s="27">
        <f t="shared" si="53"/>
        <v>2832.58</v>
      </c>
      <c r="U137" s="27">
        <f t="shared" si="53"/>
        <v>2701.6699999999996</v>
      </c>
      <c r="V137" s="27">
        <f t="shared" si="53"/>
        <v>2714.4799999999996</v>
      </c>
      <c r="W137" s="27">
        <f t="shared" si="53"/>
        <v>2810.29</v>
      </c>
      <c r="X137" s="27">
        <f t="shared" si="53"/>
        <v>2725.41</v>
      </c>
      <c r="Y137" s="27">
        <f t="shared" si="53"/>
        <v>2655.5899999999997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1805.29</v>
      </c>
      <c r="C138" s="28">
        <f>'(3 цк)'!C138</f>
        <v>1819.21</v>
      </c>
      <c r="D138" s="28">
        <f>'(3 цк)'!D138</f>
        <v>1760.01</v>
      </c>
      <c r="E138" s="28">
        <f>'(3 цк)'!E138</f>
        <v>1772.86</v>
      </c>
      <c r="F138" s="28">
        <f>'(3 цк)'!F138</f>
        <v>1828.45</v>
      </c>
      <c r="G138" s="28">
        <f>'(3 цк)'!G138</f>
        <v>1888.42</v>
      </c>
      <c r="H138" s="28">
        <f>'(3 цк)'!H138</f>
        <v>1912.97</v>
      </c>
      <c r="I138" s="28">
        <f>'(3 цк)'!I138</f>
        <v>1941.4</v>
      </c>
      <c r="J138" s="28">
        <f>'(3 цк)'!J138</f>
        <v>1960.24</v>
      </c>
      <c r="K138" s="28">
        <f>'(3 цк)'!K138</f>
        <v>1951.44</v>
      </c>
      <c r="L138" s="28">
        <f>'(3 цк)'!L138</f>
        <v>1935.14</v>
      </c>
      <c r="M138" s="28">
        <f>'(3 цк)'!M138</f>
        <v>1937.34</v>
      </c>
      <c r="N138" s="28">
        <f>'(3 цк)'!N138</f>
        <v>1939.41</v>
      </c>
      <c r="O138" s="28">
        <f>'(3 цк)'!O138</f>
        <v>1928</v>
      </c>
      <c r="P138" s="28">
        <f>'(3 цк)'!P138</f>
        <v>1954.54</v>
      </c>
      <c r="Q138" s="28">
        <f>'(3 цк)'!Q138</f>
        <v>1987.7</v>
      </c>
      <c r="R138" s="28">
        <f>'(3 цк)'!R138</f>
        <v>2016.66</v>
      </c>
      <c r="S138" s="28">
        <f>'(3 цк)'!S138</f>
        <v>2007.09</v>
      </c>
      <c r="T138" s="28">
        <f>'(3 цк)'!T138</f>
        <v>1950.28</v>
      </c>
      <c r="U138" s="28">
        <f>'(3 цк)'!U138</f>
        <v>1819.37</v>
      </c>
      <c r="V138" s="28">
        <f>'(3 цк)'!V138</f>
        <v>1832.18</v>
      </c>
      <c r="W138" s="28">
        <f>'(3 цк)'!W138</f>
        <v>1927.99</v>
      </c>
      <c r="X138" s="28">
        <f>'(3 цк)'!X138</f>
        <v>1843.11</v>
      </c>
      <c r="Y138" s="28">
        <f>'(3 цк)'!Y138</f>
        <v>1773.29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4.8099999999999996</v>
      </c>
      <c r="C140" s="26">
        <f t="shared" ref="C140:Y141" si="54">C135</f>
        <v>4.8099999999999996</v>
      </c>
      <c r="D140" s="26">
        <f t="shared" si="54"/>
        <v>4.8099999999999996</v>
      </c>
      <c r="E140" s="26">
        <f t="shared" si="54"/>
        <v>4.8099999999999996</v>
      </c>
      <c r="F140" s="26">
        <f t="shared" si="54"/>
        <v>4.8099999999999996</v>
      </c>
      <c r="G140" s="26">
        <f t="shared" si="54"/>
        <v>4.8099999999999996</v>
      </c>
      <c r="H140" s="26">
        <f t="shared" si="54"/>
        <v>4.8099999999999996</v>
      </c>
      <c r="I140" s="26">
        <f t="shared" si="54"/>
        <v>4.8099999999999996</v>
      </c>
      <c r="J140" s="26">
        <f t="shared" si="54"/>
        <v>4.8099999999999996</v>
      </c>
      <c r="K140" s="26">
        <f t="shared" si="54"/>
        <v>4.8099999999999996</v>
      </c>
      <c r="L140" s="26">
        <f t="shared" si="54"/>
        <v>4.8099999999999996</v>
      </c>
      <c r="M140" s="26">
        <f t="shared" si="54"/>
        <v>4.8099999999999996</v>
      </c>
      <c r="N140" s="26">
        <f t="shared" si="54"/>
        <v>4.8099999999999996</v>
      </c>
      <c r="O140" s="26">
        <f t="shared" si="54"/>
        <v>4.8099999999999996</v>
      </c>
      <c r="P140" s="26">
        <f t="shared" si="54"/>
        <v>4.8099999999999996</v>
      </c>
      <c r="Q140" s="26">
        <f t="shared" si="54"/>
        <v>4.8099999999999996</v>
      </c>
      <c r="R140" s="26">
        <f t="shared" si="54"/>
        <v>4.8099999999999996</v>
      </c>
      <c r="S140" s="26">
        <f t="shared" si="54"/>
        <v>4.8099999999999996</v>
      </c>
      <c r="T140" s="26">
        <f t="shared" si="54"/>
        <v>4.8099999999999996</v>
      </c>
      <c r="U140" s="26">
        <f t="shared" si="54"/>
        <v>4.8099999999999996</v>
      </c>
      <c r="V140" s="26">
        <f t="shared" si="54"/>
        <v>4.8099999999999996</v>
      </c>
      <c r="W140" s="26">
        <f t="shared" si="54"/>
        <v>4.8099999999999996</v>
      </c>
      <c r="X140" s="26">
        <f t="shared" si="54"/>
        <v>4.8099999999999996</v>
      </c>
      <c r="Y140" s="26">
        <f t="shared" si="54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si="54"/>
        <v>178.97</v>
      </c>
      <c r="D141" s="47">
        <f t="shared" si="54"/>
        <v>178.97</v>
      </c>
      <c r="E141" s="47">
        <f t="shared" si="54"/>
        <v>178.97</v>
      </c>
      <c r="F141" s="47">
        <f t="shared" si="54"/>
        <v>178.97</v>
      </c>
      <c r="G141" s="47">
        <f t="shared" si="54"/>
        <v>178.97</v>
      </c>
      <c r="H141" s="47">
        <f t="shared" si="54"/>
        <v>178.97</v>
      </c>
      <c r="I141" s="47">
        <f t="shared" si="54"/>
        <v>178.97</v>
      </c>
      <c r="J141" s="47">
        <f t="shared" si="54"/>
        <v>178.97</v>
      </c>
      <c r="K141" s="47">
        <f t="shared" si="54"/>
        <v>178.97</v>
      </c>
      <c r="L141" s="47">
        <f t="shared" si="54"/>
        <v>178.97</v>
      </c>
      <c r="M141" s="47">
        <f t="shared" si="54"/>
        <v>178.97</v>
      </c>
      <c r="N141" s="47">
        <f t="shared" si="54"/>
        <v>178.97</v>
      </c>
      <c r="O141" s="47">
        <f t="shared" si="54"/>
        <v>178.97</v>
      </c>
      <c r="P141" s="47">
        <f t="shared" si="54"/>
        <v>178.97</v>
      </c>
      <c r="Q141" s="47">
        <f t="shared" si="54"/>
        <v>178.97</v>
      </c>
      <c r="R141" s="47">
        <f t="shared" si="54"/>
        <v>178.97</v>
      </c>
      <c r="S141" s="47">
        <f t="shared" si="54"/>
        <v>178.97</v>
      </c>
      <c r="T141" s="47">
        <f t="shared" si="54"/>
        <v>178.97</v>
      </c>
      <c r="U141" s="47">
        <f t="shared" si="54"/>
        <v>178.97</v>
      </c>
      <c r="V141" s="47">
        <f t="shared" si="54"/>
        <v>178.97</v>
      </c>
      <c r="W141" s="47">
        <f t="shared" si="54"/>
        <v>178.97</v>
      </c>
      <c r="X141" s="47">
        <f t="shared" si="54"/>
        <v>178.97</v>
      </c>
      <c r="Y141" s="47">
        <f t="shared" si="54"/>
        <v>178.97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2649.49</v>
      </c>
      <c r="C142" s="27">
        <f t="shared" ref="C142:Y142" si="55">SUM(C143:C146)</f>
        <v>2659.18</v>
      </c>
      <c r="D142" s="27">
        <f t="shared" si="55"/>
        <v>2620.62</v>
      </c>
      <c r="E142" s="27">
        <f t="shared" si="55"/>
        <v>2650.4399999999996</v>
      </c>
      <c r="F142" s="27">
        <f t="shared" si="55"/>
        <v>2660.43</v>
      </c>
      <c r="G142" s="27">
        <f t="shared" si="55"/>
        <v>2714.6499999999996</v>
      </c>
      <c r="H142" s="27">
        <f t="shared" si="55"/>
        <v>2726.0999999999995</v>
      </c>
      <c r="I142" s="27">
        <f t="shared" si="55"/>
        <v>2722.6499999999996</v>
      </c>
      <c r="J142" s="27">
        <f t="shared" si="55"/>
        <v>2726.0499999999997</v>
      </c>
      <c r="K142" s="27">
        <f t="shared" si="55"/>
        <v>2709.33</v>
      </c>
      <c r="L142" s="27">
        <f t="shared" si="55"/>
        <v>2674.47</v>
      </c>
      <c r="M142" s="27">
        <f t="shared" si="55"/>
        <v>2682.22</v>
      </c>
      <c r="N142" s="27">
        <f t="shared" si="55"/>
        <v>2680.22</v>
      </c>
      <c r="O142" s="27">
        <f t="shared" si="55"/>
        <v>2689.6099999999997</v>
      </c>
      <c r="P142" s="27">
        <f t="shared" si="55"/>
        <v>2705.0299999999997</v>
      </c>
      <c r="Q142" s="27">
        <f t="shared" si="55"/>
        <v>2768.0599999999995</v>
      </c>
      <c r="R142" s="27">
        <f t="shared" si="55"/>
        <v>2772.25</v>
      </c>
      <c r="S142" s="27">
        <f t="shared" si="55"/>
        <v>2770.46</v>
      </c>
      <c r="T142" s="27">
        <f t="shared" si="55"/>
        <v>2725.3499999999995</v>
      </c>
      <c r="U142" s="27">
        <f t="shared" si="55"/>
        <v>2664.5199999999995</v>
      </c>
      <c r="V142" s="27">
        <f t="shared" si="55"/>
        <v>2668.58</v>
      </c>
      <c r="W142" s="27">
        <f t="shared" si="55"/>
        <v>2714.4399999999996</v>
      </c>
      <c r="X142" s="27">
        <f t="shared" si="55"/>
        <v>2676.75</v>
      </c>
      <c r="Y142" s="27">
        <f t="shared" si="55"/>
        <v>2641.1399999999994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1767.19</v>
      </c>
      <c r="C143" s="28">
        <f>'(3 цк)'!C143</f>
        <v>1776.88</v>
      </c>
      <c r="D143" s="28">
        <f>'(3 цк)'!D143</f>
        <v>1738.32</v>
      </c>
      <c r="E143" s="28">
        <f>'(3 цк)'!E143</f>
        <v>1768.14</v>
      </c>
      <c r="F143" s="28">
        <f>'(3 цк)'!F143</f>
        <v>1778.13</v>
      </c>
      <c r="G143" s="28">
        <f>'(3 цк)'!G143</f>
        <v>1832.35</v>
      </c>
      <c r="H143" s="28">
        <f>'(3 цк)'!H143</f>
        <v>1843.8</v>
      </c>
      <c r="I143" s="28">
        <f>'(3 цк)'!I143</f>
        <v>1840.35</v>
      </c>
      <c r="J143" s="28">
        <f>'(3 цк)'!J143</f>
        <v>1843.75</v>
      </c>
      <c r="K143" s="28">
        <f>'(3 цк)'!K143</f>
        <v>1827.03</v>
      </c>
      <c r="L143" s="28">
        <f>'(3 цк)'!L143</f>
        <v>1792.17</v>
      </c>
      <c r="M143" s="28">
        <f>'(3 цк)'!M143</f>
        <v>1799.92</v>
      </c>
      <c r="N143" s="28">
        <f>'(3 цк)'!N143</f>
        <v>1797.92</v>
      </c>
      <c r="O143" s="28">
        <f>'(3 цк)'!O143</f>
        <v>1807.31</v>
      </c>
      <c r="P143" s="28">
        <f>'(3 цк)'!P143</f>
        <v>1822.73</v>
      </c>
      <c r="Q143" s="28">
        <f>'(3 цк)'!Q143</f>
        <v>1885.76</v>
      </c>
      <c r="R143" s="28">
        <f>'(3 цк)'!R143</f>
        <v>1889.95</v>
      </c>
      <c r="S143" s="28">
        <f>'(3 цк)'!S143</f>
        <v>1888.16</v>
      </c>
      <c r="T143" s="28">
        <f>'(3 цк)'!T143</f>
        <v>1843.05</v>
      </c>
      <c r="U143" s="28">
        <f>'(3 цк)'!U143</f>
        <v>1782.22</v>
      </c>
      <c r="V143" s="28">
        <f>'(3 цк)'!V143</f>
        <v>1786.28</v>
      </c>
      <c r="W143" s="28">
        <f>'(3 цк)'!W143</f>
        <v>1832.14</v>
      </c>
      <c r="X143" s="28">
        <f>'(3 цк)'!X143</f>
        <v>1794.45</v>
      </c>
      <c r="Y143" s="28">
        <f>'(3 цк)'!Y143</f>
        <v>1758.84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4.8099999999999996</v>
      </c>
      <c r="C145" s="26">
        <f t="shared" ref="C145:Y146" si="56">C140</f>
        <v>4.8099999999999996</v>
      </c>
      <c r="D145" s="26">
        <f t="shared" si="56"/>
        <v>4.8099999999999996</v>
      </c>
      <c r="E145" s="26">
        <f t="shared" si="56"/>
        <v>4.8099999999999996</v>
      </c>
      <c r="F145" s="26">
        <f t="shared" si="56"/>
        <v>4.8099999999999996</v>
      </c>
      <c r="G145" s="26">
        <f t="shared" si="56"/>
        <v>4.8099999999999996</v>
      </c>
      <c r="H145" s="26">
        <f t="shared" si="56"/>
        <v>4.8099999999999996</v>
      </c>
      <c r="I145" s="26">
        <f t="shared" si="56"/>
        <v>4.8099999999999996</v>
      </c>
      <c r="J145" s="26">
        <f t="shared" si="56"/>
        <v>4.8099999999999996</v>
      </c>
      <c r="K145" s="26">
        <f t="shared" si="56"/>
        <v>4.8099999999999996</v>
      </c>
      <c r="L145" s="26">
        <f t="shared" si="56"/>
        <v>4.8099999999999996</v>
      </c>
      <c r="M145" s="26">
        <f t="shared" si="56"/>
        <v>4.8099999999999996</v>
      </c>
      <c r="N145" s="26">
        <f t="shared" si="56"/>
        <v>4.8099999999999996</v>
      </c>
      <c r="O145" s="26">
        <f t="shared" si="56"/>
        <v>4.8099999999999996</v>
      </c>
      <c r="P145" s="26">
        <f t="shared" si="56"/>
        <v>4.8099999999999996</v>
      </c>
      <c r="Q145" s="26">
        <f t="shared" si="56"/>
        <v>4.8099999999999996</v>
      </c>
      <c r="R145" s="26">
        <f t="shared" si="56"/>
        <v>4.8099999999999996</v>
      </c>
      <c r="S145" s="26">
        <f t="shared" si="56"/>
        <v>4.8099999999999996</v>
      </c>
      <c r="T145" s="26">
        <f t="shared" si="56"/>
        <v>4.8099999999999996</v>
      </c>
      <c r="U145" s="26">
        <f t="shared" si="56"/>
        <v>4.8099999999999996</v>
      </c>
      <c r="V145" s="26">
        <f t="shared" si="56"/>
        <v>4.8099999999999996</v>
      </c>
      <c r="W145" s="26">
        <f t="shared" si="56"/>
        <v>4.8099999999999996</v>
      </c>
      <c r="X145" s="26">
        <f t="shared" si="56"/>
        <v>4.8099999999999996</v>
      </c>
      <c r="Y145" s="26">
        <f t="shared" si="56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si="56"/>
        <v>178.97</v>
      </c>
      <c r="D146" s="47">
        <f t="shared" si="56"/>
        <v>178.97</v>
      </c>
      <c r="E146" s="47">
        <f t="shared" si="56"/>
        <v>178.97</v>
      </c>
      <c r="F146" s="47">
        <f t="shared" si="56"/>
        <v>178.97</v>
      </c>
      <c r="G146" s="47">
        <f t="shared" si="56"/>
        <v>178.97</v>
      </c>
      <c r="H146" s="47">
        <f t="shared" si="56"/>
        <v>178.97</v>
      </c>
      <c r="I146" s="47">
        <f t="shared" si="56"/>
        <v>178.97</v>
      </c>
      <c r="J146" s="47">
        <f t="shared" si="56"/>
        <v>178.97</v>
      </c>
      <c r="K146" s="47">
        <f t="shared" si="56"/>
        <v>178.97</v>
      </c>
      <c r="L146" s="47">
        <f t="shared" si="56"/>
        <v>178.97</v>
      </c>
      <c r="M146" s="47">
        <f t="shared" si="56"/>
        <v>178.97</v>
      </c>
      <c r="N146" s="47">
        <f t="shared" si="56"/>
        <v>178.97</v>
      </c>
      <c r="O146" s="47">
        <f t="shared" si="56"/>
        <v>178.97</v>
      </c>
      <c r="P146" s="47">
        <f t="shared" si="56"/>
        <v>178.97</v>
      </c>
      <c r="Q146" s="47">
        <f t="shared" si="56"/>
        <v>178.97</v>
      </c>
      <c r="R146" s="47">
        <f t="shared" si="56"/>
        <v>178.97</v>
      </c>
      <c r="S146" s="47">
        <f t="shared" si="56"/>
        <v>178.97</v>
      </c>
      <c r="T146" s="47">
        <f t="shared" si="56"/>
        <v>178.97</v>
      </c>
      <c r="U146" s="47">
        <f t="shared" si="56"/>
        <v>178.97</v>
      </c>
      <c r="V146" s="47">
        <f t="shared" si="56"/>
        <v>178.97</v>
      </c>
      <c r="W146" s="47">
        <f t="shared" si="56"/>
        <v>178.97</v>
      </c>
      <c r="X146" s="47">
        <f t="shared" si="56"/>
        <v>178.97</v>
      </c>
      <c r="Y146" s="47">
        <f t="shared" si="56"/>
        <v>178.97</v>
      </c>
      <c r="Z146" s="18"/>
      <c r="AA146" s="19"/>
    </row>
    <row r="147" spans="1:27" s="12" customFormat="1" ht="18.75" customHeight="1" x14ac:dyDescent="0.2">
      <c r="A147" s="46">
        <v>29</v>
      </c>
      <c r="B147" s="27">
        <f>SUM(B148:B151)</f>
        <v>2643.3099999999995</v>
      </c>
      <c r="C147" s="27">
        <f t="shared" ref="C147:Y147" si="57">SUM(C148:C151)</f>
        <v>2593.21</v>
      </c>
      <c r="D147" s="27">
        <f t="shared" si="57"/>
        <v>2573.4699999999998</v>
      </c>
      <c r="E147" s="27">
        <f t="shared" si="57"/>
        <v>2647.0499999999997</v>
      </c>
      <c r="F147" s="27">
        <f t="shared" si="57"/>
        <v>2831.4199999999996</v>
      </c>
      <c r="G147" s="27">
        <f t="shared" si="57"/>
        <v>2879.43</v>
      </c>
      <c r="H147" s="27">
        <f t="shared" si="57"/>
        <v>2921.5499999999997</v>
      </c>
      <c r="I147" s="27">
        <f t="shared" si="57"/>
        <v>2926.3899999999994</v>
      </c>
      <c r="J147" s="27">
        <f t="shared" si="57"/>
        <v>2980.24</v>
      </c>
      <c r="K147" s="27">
        <f t="shared" si="57"/>
        <v>2969.91</v>
      </c>
      <c r="L147" s="27">
        <f t="shared" si="57"/>
        <v>2942.56</v>
      </c>
      <c r="M147" s="27">
        <f t="shared" si="57"/>
        <v>2930.7699999999995</v>
      </c>
      <c r="N147" s="27">
        <f t="shared" si="57"/>
        <v>2944.5299999999997</v>
      </c>
      <c r="O147" s="27">
        <f t="shared" si="57"/>
        <v>2955.81</v>
      </c>
      <c r="P147" s="27">
        <f t="shared" si="57"/>
        <v>2968.1899999999996</v>
      </c>
      <c r="Q147" s="27">
        <f t="shared" si="57"/>
        <v>3111.9599999999996</v>
      </c>
      <c r="R147" s="27">
        <f t="shared" si="57"/>
        <v>3040.0399999999995</v>
      </c>
      <c r="S147" s="27">
        <f t="shared" si="57"/>
        <v>3040.5099999999998</v>
      </c>
      <c r="T147" s="27">
        <f t="shared" si="57"/>
        <v>3001.9399999999996</v>
      </c>
      <c r="U147" s="27">
        <f t="shared" si="57"/>
        <v>2914.8199999999997</v>
      </c>
      <c r="V147" s="27">
        <f t="shared" si="57"/>
        <v>2829.5099999999998</v>
      </c>
      <c r="W147" s="27">
        <f t="shared" si="57"/>
        <v>2759.83</v>
      </c>
      <c r="X147" s="27">
        <f t="shared" si="57"/>
        <v>2695.68</v>
      </c>
      <c r="Y147" s="27">
        <f t="shared" si="57"/>
        <v>2571.2699999999995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1761.01</v>
      </c>
      <c r="C148" s="28">
        <f>'(3 цк)'!C148</f>
        <v>1710.91</v>
      </c>
      <c r="D148" s="28">
        <f>'(3 цк)'!D148</f>
        <v>1691.17</v>
      </c>
      <c r="E148" s="28">
        <f>'(3 цк)'!E148</f>
        <v>1764.75</v>
      </c>
      <c r="F148" s="28">
        <f>'(3 цк)'!F148</f>
        <v>1949.12</v>
      </c>
      <c r="G148" s="28">
        <f>'(3 цк)'!G148</f>
        <v>1997.13</v>
      </c>
      <c r="H148" s="28">
        <f>'(3 цк)'!H148</f>
        <v>2039.25</v>
      </c>
      <c r="I148" s="28">
        <f>'(3 цк)'!I148</f>
        <v>2044.09</v>
      </c>
      <c r="J148" s="28">
        <f>'(3 цк)'!J148</f>
        <v>2097.94</v>
      </c>
      <c r="K148" s="28">
        <f>'(3 цк)'!K148</f>
        <v>2087.61</v>
      </c>
      <c r="L148" s="28">
        <f>'(3 цк)'!L148</f>
        <v>2060.2600000000002</v>
      </c>
      <c r="M148" s="28">
        <f>'(3 цк)'!M148</f>
        <v>2048.4699999999998</v>
      </c>
      <c r="N148" s="28">
        <f>'(3 цк)'!N148</f>
        <v>2062.23</v>
      </c>
      <c r="O148" s="28">
        <f>'(3 цк)'!O148</f>
        <v>2073.5100000000002</v>
      </c>
      <c r="P148" s="28">
        <f>'(3 цк)'!P148</f>
        <v>2085.89</v>
      </c>
      <c r="Q148" s="28">
        <f>'(3 цк)'!Q148</f>
        <v>2229.66</v>
      </c>
      <c r="R148" s="28">
        <f>'(3 цк)'!R148</f>
        <v>2157.7399999999998</v>
      </c>
      <c r="S148" s="28">
        <f>'(3 цк)'!S148</f>
        <v>2158.21</v>
      </c>
      <c r="T148" s="28">
        <f>'(3 цк)'!T148</f>
        <v>2119.64</v>
      </c>
      <c r="U148" s="28">
        <f>'(3 цк)'!U148</f>
        <v>2032.52</v>
      </c>
      <c r="V148" s="28">
        <f>'(3 цк)'!V148</f>
        <v>1947.21</v>
      </c>
      <c r="W148" s="28">
        <f>'(3 цк)'!W148</f>
        <v>1877.53</v>
      </c>
      <c r="X148" s="28">
        <f>'(3 цк)'!X148</f>
        <v>1813.38</v>
      </c>
      <c r="Y148" s="28">
        <f>'(3 цк)'!Y148</f>
        <v>1688.97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4.8099999999999996</v>
      </c>
      <c r="C150" s="26">
        <f t="shared" ref="C150:Y151" si="58">C145</f>
        <v>4.8099999999999996</v>
      </c>
      <c r="D150" s="26">
        <f t="shared" si="58"/>
        <v>4.8099999999999996</v>
      </c>
      <c r="E150" s="26">
        <f t="shared" si="58"/>
        <v>4.8099999999999996</v>
      </c>
      <c r="F150" s="26">
        <f t="shared" si="58"/>
        <v>4.8099999999999996</v>
      </c>
      <c r="G150" s="26">
        <f t="shared" si="58"/>
        <v>4.8099999999999996</v>
      </c>
      <c r="H150" s="26">
        <f t="shared" si="58"/>
        <v>4.8099999999999996</v>
      </c>
      <c r="I150" s="26">
        <f t="shared" si="58"/>
        <v>4.8099999999999996</v>
      </c>
      <c r="J150" s="26">
        <f t="shared" si="58"/>
        <v>4.8099999999999996</v>
      </c>
      <c r="K150" s="26">
        <f t="shared" si="58"/>
        <v>4.8099999999999996</v>
      </c>
      <c r="L150" s="26">
        <f t="shared" si="58"/>
        <v>4.8099999999999996</v>
      </c>
      <c r="M150" s="26">
        <f t="shared" si="58"/>
        <v>4.8099999999999996</v>
      </c>
      <c r="N150" s="26">
        <f t="shared" si="58"/>
        <v>4.8099999999999996</v>
      </c>
      <c r="O150" s="26">
        <f t="shared" si="58"/>
        <v>4.8099999999999996</v>
      </c>
      <c r="P150" s="26">
        <f t="shared" si="58"/>
        <v>4.8099999999999996</v>
      </c>
      <c r="Q150" s="26">
        <f t="shared" si="58"/>
        <v>4.8099999999999996</v>
      </c>
      <c r="R150" s="26">
        <f t="shared" si="58"/>
        <v>4.8099999999999996</v>
      </c>
      <c r="S150" s="26">
        <f t="shared" si="58"/>
        <v>4.8099999999999996</v>
      </c>
      <c r="T150" s="26">
        <f t="shared" si="58"/>
        <v>4.8099999999999996</v>
      </c>
      <c r="U150" s="26">
        <f t="shared" si="58"/>
        <v>4.8099999999999996</v>
      </c>
      <c r="V150" s="26">
        <f t="shared" si="58"/>
        <v>4.8099999999999996</v>
      </c>
      <c r="W150" s="26">
        <f t="shared" si="58"/>
        <v>4.8099999999999996</v>
      </c>
      <c r="X150" s="26">
        <f t="shared" si="58"/>
        <v>4.8099999999999996</v>
      </c>
      <c r="Y150" s="26">
        <f t="shared" si="58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si="58"/>
        <v>178.97</v>
      </c>
      <c r="D151" s="47">
        <f t="shared" si="58"/>
        <v>178.97</v>
      </c>
      <c r="E151" s="47">
        <f t="shared" si="58"/>
        <v>178.97</v>
      </c>
      <c r="F151" s="47">
        <f t="shared" si="58"/>
        <v>178.97</v>
      </c>
      <c r="G151" s="47">
        <f t="shared" si="58"/>
        <v>178.97</v>
      </c>
      <c r="H151" s="47">
        <f t="shared" si="58"/>
        <v>178.97</v>
      </c>
      <c r="I151" s="47">
        <f t="shared" si="58"/>
        <v>178.97</v>
      </c>
      <c r="J151" s="47">
        <f t="shared" si="58"/>
        <v>178.97</v>
      </c>
      <c r="K151" s="47">
        <f t="shared" si="58"/>
        <v>178.97</v>
      </c>
      <c r="L151" s="47">
        <f t="shared" si="58"/>
        <v>178.97</v>
      </c>
      <c r="M151" s="47">
        <f t="shared" si="58"/>
        <v>178.97</v>
      </c>
      <c r="N151" s="47">
        <f t="shared" si="58"/>
        <v>178.97</v>
      </c>
      <c r="O151" s="47">
        <f t="shared" si="58"/>
        <v>178.97</v>
      </c>
      <c r="P151" s="47">
        <f t="shared" si="58"/>
        <v>178.97</v>
      </c>
      <c r="Q151" s="47">
        <f t="shared" si="58"/>
        <v>178.97</v>
      </c>
      <c r="R151" s="47">
        <f t="shared" si="58"/>
        <v>178.97</v>
      </c>
      <c r="S151" s="47">
        <f t="shared" si="58"/>
        <v>178.97</v>
      </c>
      <c r="T151" s="47">
        <f t="shared" si="58"/>
        <v>178.97</v>
      </c>
      <c r="U151" s="47">
        <f t="shared" si="58"/>
        <v>178.97</v>
      </c>
      <c r="V151" s="47">
        <f t="shared" si="58"/>
        <v>178.97</v>
      </c>
      <c r="W151" s="47">
        <f t="shared" si="58"/>
        <v>178.97</v>
      </c>
      <c r="X151" s="47">
        <f t="shared" si="58"/>
        <v>178.97</v>
      </c>
      <c r="Y151" s="47">
        <f t="shared" si="58"/>
        <v>178.97</v>
      </c>
      <c r="Z151" s="18"/>
      <c r="AA151" s="19"/>
    </row>
    <row r="152" spans="1:27" s="12" customFormat="1" ht="18.75" customHeight="1" x14ac:dyDescent="0.2">
      <c r="A152" s="46">
        <v>30</v>
      </c>
      <c r="B152" s="27">
        <f>SUM(B153:B156)</f>
        <v>2699.12</v>
      </c>
      <c r="C152" s="27">
        <f t="shared" ref="C152:Y152" si="59">SUM(C153:C156)</f>
        <v>2602.3199999999997</v>
      </c>
      <c r="D152" s="27">
        <f t="shared" si="59"/>
        <v>2537.3399999999997</v>
      </c>
      <c r="E152" s="27">
        <f t="shared" si="59"/>
        <v>2499.8599999999997</v>
      </c>
      <c r="F152" s="27">
        <f t="shared" si="59"/>
        <v>2540.6699999999996</v>
      </c>
      <c r="G152" s="27">
        <f t="shared" si="59"/>
        <v>2688.7699999999995</v>
      </c>
      <c r="H152" s="27">
        <f t="shared" si="59"/>
        <v>2731.3499999999995</v>
      </c>
      <c r="I152" s="27">
        <f t="shared" si="59"/>
        <v>2791.08</v>
      </c>
      <c r="J152" s="27">
        <f t="shared" si="59"/>
        <v>2882.4399999999996</v>
      </c>
      <c r="K152" s="27">
        <f t="shared" si="59"/>
        <v>2884.7</v>
      </c>
      <c r="L152" s="27">
        <f t="shared" si="59"/>
        <v>2859.2</v>
      </c>
      <c r="M152" s="27">
        <f t="shared" si="59"/>
        <v>2865.58</v>
      </c>
      <c r="N152" s="27">
        <f t="shared" si="59"/>
        <v>2869.1499999999996</v>
      </c>
      <c r="O152" s="27">
        <f t="shared" si="59"/>
        <v>2874.49</v>
      </c>
      <c r="P152" s="27">
        <f t="shared" si="59"/>
        <v>2891.29</v>
      </c>
      <c r="Q152" s="27">
        <f t="shared" si="59"/>
        <v>2912.96</v>
      </c>
      <c r="R152" s="27">
        <f t="shared" si="59"/>
        <v>2941.4799999999996</v>
      </c>
      <c r="S152" s="27">
        <f t="shared" si="59"/>
        <v>2928.72</v>
      </c>
      <c r="T152" s="27">
        <f t="shared" si="59"/>
        <v>2875.75</v>
      </c>
      <c r="U152" s="27">
        <f t="shared" si="59"/>
        <v>2754.37</v>
      </c>
      <c r="V152" s="27">
        <f t="shared" si="59"/>
        <v>2747.93</v>
      </c>
      <c r="W152" s="27">
        <f t="shared" si="59"/>
        <v>2798.71</v>
      </c>
      <c r="X152" s="27">
        <f t="shared" si="59"/>
        <v>2730.2299999999996</v>
      </c>
      <c r="Y152" s="27">
        <f t="shared" si="59"/>
        <v>2531.66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1816.82</v>
      </c>
      <c r="C153" s="28">
        <f>'(3 цк)'!C153</f>
        <v>1720.02</v>
      </c>
      <c r="D153" s="28">
        <f>'(3 цк)'!D153</f>
        <v>1655.04</v>
      </c>
      <c r="E153" s="28">
        <f>'(3 цк)'!E153</f>
        <v>1617.56</v>
      </c>
      <c r="F153" s="28">
        <f>'(3 цк)'!F153</f>
        <v>1658.37</v>
      </c>
      <c r="G153" s="28">
        <f>'(3 цк)'!G153</f>
        <v>1806.47</v>
      </c>
      <c r="H153" s="28">
        <f>'(3 цк)'!H153</f>
        <v>1849.05</v>
      </c>
      <c r="I153" s="28">
        <f>'(3 цк)'!I153</f>
        <v>1908.78</v>
      </c>
      <c r="J153" s="28">
        <f>'(3 цк)'!J153</f>
        <v>2000.14</v>
      </c>
      <c r="K153" s="28">
        <f>'(3 цк)'!K153</f>
        <v>2002.4</v>
      </c>
      <c r="L153" s="28">
        <f>'(3 цк)'!L153</f>
        <v>1976.9</v>
      </c>
      <c r="M153" s="28">
        <f>'(3 цк)'!M153</f>
        <v>1983.28</v>
      </c>
      <c r="N153" s="28">
        <f>'(3 цк)'!N153</f>
        <v>1986.85</v>
      </c>
      <c r="O153" s="28">
        <f>'(3 цк)'!O153</f>
        <v>1992.19</v>
      </c>
      <c r="P153" s="28">
        <f>'(3 цк)'!P153</f>
        <v>2008.99</v>
      </c>
      <c r="Q153" s="28">
        <f>'(3 цк)'!Q153</f>
        <v>2030.66</v>
      </c>
      <c r="R153" s="28">
        <f>'(3 цк)'!R153</f>
        <v>2059.1799999999998</v>
      </c>
      <c r="S153" s="28">
        <f>'(3 цк)'!S153</f>
        <v>2046.42</v>
      </c>
      <c r="T153" s="28">
        <f>'(3 цк)'!T153</f>
        <v>1993.45</v>
      </c>
      <c r="U153" s="28">
        <f>'(3 цк)'!U153</f>
        <v>1872.07</v>
      </c>
      <c r="V153" s="28">
        <f>'(3 цк)'!V153</f>
        <v>1865.63</v>
      </c>
      <c r="W153" s="28">
        <f>'(3 цк)'!W153</f>
        <v>1916.41</v>
      </c>
      <c r="X153" s="28">
        <f>'(3 цк)'!X153</f>
        <v>1847.93</v>
      </c>
      <c r="Y153" s="28">
        <f>'(3 цк)'!Y153</f>
        <v>1649.36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4.8099999999999996</v>
      </c>
      <c r="C155" s="26">
        <f t="shared" ref="C155:Y156" si="60">C150</f>
        <v>4.8099999999999996</v>
      </c>
      <c r="D155" s="26">
        <f t="shared" si="60"/>
        <v>4.8099999999999996</v>
      </c>
      <c r="E155" s="26">
        <f t="shared" si="60"/>
        <v>4.8099999999999996</v>
      </c>
      <c r="F155" s="26">
        <f t="shared" si="60"/>
        <v>4.8099999999999996</v>
      </c>
      <c r="G155" s="26">
        <f t="shared" si="60"/>
        <v>4.8099999999999996</v>
      </c>
      <c r="H155" s="26">
        <f t="shared" si="60"/>
        <v>4.8099999999999996</v>
      </c>
      <c r="I155" s="26">
        <f t="shared" si="60"/>
        <v>4.8099999999999996</v>
      </c>
      <c r="J155" s="26">
        <f t="shared" si="60"/>
        <v>4.8099999999999996</v>
      </c>
      <c r="K155" s="26">
        <f t="shared" si="60"/>
        <v>4.8099999999999996</v>
      </c>
      <c r="L155" s="26">
        <f t="shared" si="60"/>
        <v>4.8099999999999996</v>
      </c>
      <c r="M155" s="26">
        <f t="shared" si="60"/>
        <v>4.8099999999999996</v>
      </c>
      <c r="N155" s="26">
        <f t="shared" si="60"/>
        <v>4.8099999999999996</v>
      </c>
      <c r="O155" s="26">
        <f t="shared" si="60"/>
        <v>4.8099999999999996</v>
      </c>
      <c r="P155" s="26">
        <f t="shared" si="60"/>
        <v>4.8099999999999996</v>
      </c>
      <c r="Q155" s="26">
        <f t="shared" si="60"/>
        <v>4.8099999999999996</v>
      </c>
      <c r="R155" s="26">
        <f t="shared" si="60"/>
        <v>4.8099999999999996</v>
      </c>
      <c r="S155" s="26">
        <f t="shared" si="60"/>
        <v>4.8099999999999996</v>
      </c>
      <c r="T155" s="26">
        <f t="shared" si="60"/>
        <v>4.8099999999999996</v>
      </c>
      <c r="U155" s="26">
        <f t="shared" si="60"/>
        <v>4.8099999999999996</v>
      </c>
      <c r="V155" s="26">
        <f t="shared" si="60"/>
        <v>4.8099999999999996</v>
      </c>
      <c r="W155" s="26">
        <f t="shared" si="60"/>
        <v>4.8099999999999996</v>
      </c>
      <c r="X155" s="26">
        <f t="shared" si="60"/>
        <v>4.8099999999999996</v>
      </c>
      <c r="Y155" s="26">
        <f t="shared" si="60"/>
        <v>4.8099999999999996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7">
        <f>B151</f>
        <v>178.97</v>
      </c>
      <c r="C156" s="47">
        <f t="shared" si="60"/>
        <v>178.97</v>
      </c>
      <c r="D156" s="47">
        <f t="shared" si="60"/>
        <v>178.97</v>
      </c>
      <c r="E156" s="47">
        <f t="shared" si="60"/>
        <v>178.97</v>
      </c>
      <c r="F156" s="47">
        <f t="shared" si="60"/>
        <v>178.97</v>
      </c>
      <c r="G156" s="47">
        <f t="shared" si="60"/>
        <v>178.97</v>
      </c>
      <c r="H156" s="47">
        <f t="shared" si="60"/>
        <v>178.97</v>
      </c>
      <c r="I156" s="47">
        <f t="shared" si="60"/>
        <v>178.97</v>
      </c>
      <c r="J156" s="47">
        <f t="shared" si="60"/>
        <v>178.97</v>
      </c>
      <c r="K156" s="47">
        <f t="shared" si="60"/>
        <v>178.97</v>
      </c>
      <c r="L156" s="47">
        <f t="shared" si="60"/>
        <v>178.97</v>
      </c>
      <c r="M156" s="47">
        <f t="shared" si="60"/>
        <v>178.97</v>
      </c>
      <c r="N156" s="47">
        <f t="shared" si="60"/>
        <v>178.97</v>
      </c>
      <c r="O156" s="47">
        <f t="shared" si="60"/>
        <v>178.97</v>
      </c>
      <c r="P156" s="47">
        <f t="shared" si="60"/>
        <v>178.97</v>
      </c>
      <c r="Q156" s="47">
        <f t="shared" si="60"/>
        <v>178.97</v>
      </c>
      <c r="R156" s="47">
        <f t="shared" si="60"/>
        <v>178.97</v>
      </c>
      <c r="S156" s="47">
        <f t="shared" si="60"/>
        <v>178.97</v>
      </c>
      <c r="T156" s="47">
        <f t="shared" si="60"/>
        <v>178.97</v>
      </c>
      <c r="U156" s="47">
        <f t="shared" si="60"/>
        <v>178.97</v>
      </c>
      <c r="V156" s="47">
        <f t="shared" si="60"/>
        <v>178.97</v>
      </c>
      <c r="W156" s="47">
        <f t="shared" si="60"/>
        <v>178.97</v>
      </c>
      <c r="X156" s="47">
        <f t="shared" si="60"/>
        <v>178.97</v>
      </c>
      <c r="Y156" s="47">
        <f t="shared" si="60"/>
        <v>178.97</v>
      </c>
      <c r="Z156" s="18"/>
      <c r="AA156" s="19"/>
    </row>
    <row r="157" spans="1:27" s="12" customFormat="1" ht="18.75" customHeight="1" x14ac:dyDescent="0.2">
      <c r="A157" s="46">
        <v>31</v>
      </c>
      <c r="B157" s="27">
        <f>SUM(B158:B161)</f>
        <v>2555.8999999999996</v>
      </c>
      <c r="C157" s="27">
        <f t="shared" ref="C157:Y157" si="61">SUM(C158:C161)</f>
        <v>2535.5999999999995</v>
      </c>
      <c r="D157" s="27">
        <f t="shared" si="61"/>
        <v>2445.71</v>
      </c>
      <c r="E157" s="27">
        <f t="shared" si="61"/>
        <v>2420.6799999999998</v>
      </c>
      <c r="F157" s="27">
        <f t="shared" si="61"/>
        <v>2457.12</v>
      </c>
      <c r="G157" s="27">
        <f t="shared" si="61"/>
        <v>2658.1499999999996</v>
      </c>
      <c r="H157" s="27">
        <f t="shared" si="61"/>
        <v>2719.25</v>
      </c>
      <c r="I157" s="27">
        <f t="shared" si="61"/>
        <v>2726.2599999999998</v>
      </c>
      <c r="J157" s="27">
        <f t="shared" si="61"/>
        <v>2717.71</v>
      </c>
      <c r="K157" s="27">
        <f t="shared" si="61"/>
        <v>2704.1299999999997</v>
      </c>
      <c r="L157" s="27">
        <f t="shared" si="61"/>
        <v>2677.2999999999997</v>
      </c>
      <c r="M157" s="27">
        <f t="shared" si="61"/>
        <v>2667.83</v>
      </c>
      <c r="N157" s="27">
        <f t="shared" si="61"/>
        <v>2665.5499999999997</v>
      </c>
      <c r="O157" s="27">
        <f t="shared" si="61"/>
        <v>2653.79</v>
      </c>
      <c r="P157" s="27">
        <f t="shared" si="61"/>
        <v>2689.5699999999997</v>
      </c>
      <c r="Q157" s="27">
        <f t="shared" si="61"/>
        <v>2744.1499999999996</v>
      </c>
      <c r="R157" s="27">
        <f t="shared" si="61"/>
        <v>2753.41</v>
      </c>
      <c r="S157" s="27">
        <f t="shared" si="61"/>
        <v>2749.43</v>
      </c>
      <c r="T157" s="27">
        <f t="shared" si="61"/>
        <v>2650.9399999999996</v>
      </c>
      <c r="U157" s="27">
        <f t="shared" si="61"/>
        <v>2539.5299999999997</v>
      </c>
      <c r="V157" s="27">
        <f t="shared" si="61"/>
        <v>2581.5999999999995</v>
      </c>
      <c r="W157" s="27">
        <f t="shared" si="61"/>
        <v>2700.1899999999996</v>
      </c>
      <c r="X157" s="27">
        <f t="shared" si="61"/>
        <v>2481.41</v>
      </c>
      <c r="Y157" s="27">
        <f t="shared" si="61"/>
        <v>2461.5099999999998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1673.6</v>
      </c>
      <c r="C158" s="28">
        <f>'(3 цк)'!C158</f>
        <v>1653.3</v>
      </c>
      <c r="D158" s="28">
        <f>'(3 цк)'!D158</f>
        <v>1563.41</v>
      </c>
      <c r="E158" s="28">
        <f>'(3 цк)'!E158</f>
        <v>1538.38</v>
      </c>
      <c r="F158" s="28">
        <f>'(3 цк)'!F158</f>
        <v>1574.82</v>
      </c>
      <c r="G158" s="28">
        <f>'(3 цк)'!G158</f>
        <v>1775.85</v>
      </c>
      <c r="H158" s="28">
        <f>'(3 цк)'!H158</f>
        <v>1836.95</v>
      </c>
      <c r="I158" s="28">
        <f>'(3 цк)'!I158</f>
        <v>1843.96</v>
      </c>
      <c r="J158" s="28">
        <f>'(3 цк)'!J158</f>
        <v>1835.41</v>
      </c>
      <c r="K158" s="28">
        <f>'(3 цк)'!K158</f>
        <v>1821.83</v>
      </c>
      <c r="L158" s="28">
        <f>'(3 цк)'!L158</f>
        <v>1795</v>
      </c>
      <c r="M158" s="28">
        <f>'(3 цк)'!M158</f>
        <v>1785.53</v>
      </c>
      <c r="N158" s="28">
        <f>'(3 цк)'!N158</f>
        <v>1783.25</v>
      </c>
      <c r="O158" s="28">
        <f>'(3 цк)'!O158</f>
        <v>1771.49</v>
      </c>
      <c r="P158" s="28">
        <f>'(3 цк)'!P158</f>
        <v>1807.27</v>
      </c>
      <c r="Q158" s="28">
        <f>'(3 цк)'!Q158</f>
        <v>1861.85</v>
      </c>
      <c r="R158" s="28">
        <f>'(3 цк)'!R158</f>
        <v>1871.11</v>
      </c>
      <c r="S158" s="28">
        <f>'(3 цк)'!S158</f>
        <v>1867.13</v>
      </c>
      <c r="T158" s="28">
        <f>'(3 цк)'!T158</f>
        <v>1768.64</v>
      </c>
      <c r="U158" s="28">
        <f>'(3 цк)'!U158</f>
        <v>1657.23</v>
      </c>
      <c r="V158" s="28">
        <f>'(3 цк)'!V158</f>
        <v>1699.3</v>
      </c>
      <c r="W158" s="28">
        <f>'(3 цк)'!W158</f>
        <v>1817.89</v>
      </c>
      <c r="X158" s="28">
        <f>'(3 цк)'!X158</f>
        <v>1599.11</v>
      </c>
      <c r="Y158" s="28">
        <f>'(3 цк)'!Y158</f>
        <v>1579.21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4.8099999999999996</v>
      </c>
      <c r="C160" s="26">
        <f t="shared" ref="C160:Y161" si="62">C155</f>
        <v>4.8099999999999996</v>
      </c>
      <c r="D160" s="26">
        <f t="shared" si="62"/>
        <v>4.8099999999999996</v>
      </c>
      <c r="E160" s="26">
        <f t="shared" si="62"/>
        <v>4.8099999999999996</v>
      </c>
      <c r="F160" s="26">
        <f t="shared" si="62"/>
        <v>4.8099999999999996</v>
      </c>
      <c r="G160" s="26">
        <f t="shared" si="62"/>
        <v>4.8099999999999996</v>
      </c>
      <c r="H160" s="26">
        <f t="shared" si="62"/>
        <v>4.8099999999999996</v>
      </c>
      <c r="I160" s="26">
        <f t="shared" si="62"/>
        <v>4.8099999999999996</v>
      </c>
      <c r="J160" s="26">
        <f t="shared" si="62"/>
        <v>4.8099999999999996</v>
      </c>
      <c r="K160" s="26">
        <f t="shared" si="62"/>
        <v>4.8099999999999996</v>
      </c>
      <c r="L160" s="26">
        <f t="shared" si="62"/>
        <v>4.8099999999999996</v>
      </c>
      <c r="M160" s="26">
        <f t="shared" si="62"/>
        <v>4.8099999999999996</v>
      </c>
      <c r="N160" s="26">
        <f t="shared" si="62"/>
        <v>4.8099999999999996</v>
      </c>
      <c r="O160" s="26">
        <f t="shared" si="62"/>
        <v>4.8099999999999996</v>
      </c>
      <c r="P160" s="26">
        <f t="shared" si="62"/>
        <v>4.8099999999999996</v>
      </c>
      <c r="Q160" s="26">
        <f t="shared" si="62"/>
        <v>4.8099999999999996</v>
      </c>
      <c r="R160" s="26">
        <f t="shared" si="62"/>
        <v>4.8099999999999996</v>
      </c>
      <c r="S160" s="26">
        <f t="shared" si="62"/>
        <v>4.8099999999999996</v>
      </c>
      <c r="T160" s="26">
        <f t="shared" si="62"/>
        <v>4.8099999999999996</v>
      </c>
      <c r="U160" s="26">
        <f t="shared" si="62"/>
        <v>4.8099999999999996</v>
      </c>
      <c r="V160" s="26">
        <f t="shared" si="62"/>
        <v>4.8099999999999996</v>
      </c>
      <c r="W160" s="26">
        <f t="shared" si="62"/>
        <v>4.8099999999999996</v>
      </c>
      <c r="X160" s="26">
        <f t="shared" si="62"/>
        <v>4.8099999999999996</v>
      </c>
      <c r="Y160" s="26">
        <f t="shared" si="62"/>
        <v>4.8099999999999996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si="62"/>
        <v>178.97</v>
      </c>
      <c r="D161" s="47">
        <f t="shared" si="62"/>
        <v>178.97</v>
      </c>
      <c r="E161" s="47">
        <f t="shared" si="62"/>
        <v>178.97</v>
      </c>
      <c r="F161" s="47">
        <f t="shared" si="62"/>
        <v>178.97</v>
      </c>
      <c r="G161" s="47">
        <f t="shared" si="62"/>
        <v>178.97</v>
      </c>
      <c r="H161" s="47">
        <f t="shared" si="62"/>
        <v>178.97</v>
      </c>
      <c r="I161" s="47">
        <f t="shared" si="62"/>
        <v>178.97</v>
      </c>
      <c r="J161" s="47">
        <f t="shared" si="62"/>
        <v>178.97</v>
      </c>
      <c r="K161" s="47">
        <f t="shared" si="62"/>
        <v>178.97</v>
      </c>
      <c r="L161" s="47">
        <f t="shared" si="62"/>
        <v>178.97</v>
      </c>
      <c r="M161" s="47">
        <f t="shared" si="62"/>
        <v>178.97</v>
      </c>
      <c r="N161" s="47">
        <f t="shared" si="62"/>
        <v>178.97</v>
      </c>
      <c r="O161" s="47">
        <f t="shared" si="62"/>
        <v>178.97</v>
      </c>
      <c r="P161" s="47">
        <f t="shared" si="62"/>
        <v>178.97</v>
      </c>
      <c r="Q161" s="47">
        <f t="shared" si="62"/>
        <v>178.97</v>
      </c>
      <c r="R161" s="47">
        <f t="shared" si="62"/>
        <v>178.97</v>
      </c>
      <c r="S161" s="47">
        <f t="shared" si="62"/>
        <v>178.97</v>
      </c>
      <c r="T161" s="47">
        <f t="shared" si="62"/>
        <v>178.97</v>
      </c>
      <c r="U161" s="47">
        <f t="shared" si="62"/>
        <v>178.97</v>
      </c>
      <c r="V161" s="47">
        <f t="shared" si="62"/>
        <v>178.97</v>
      </c>
      <c r="W161" s="47">
        <f t="shared" si="62"/>
        <v>178.97</v>
      </c>
      <c r="X161" s="47">
        <f t="shared" si="62"/>
        <v>178.97</v>
      </c>
      <c r="Y161" s="47">
        <f t="shared" si="62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42" t="s">
        <v>30</v>
      </c>
      <c r="B163" s="143" t="s">
        <v>50</v>
      </c>
      <c r="C163" s="143"/>
      <c r="D163" s="143"/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  <c r="Y163" s="143"/>
      <c r="Z163" s="15"/>
    </row>
    <row r="164" spans="1:27" s="9" customFormat="1" ht="39" customHeight="1" x14ac:dyDescent="0.2">
      <c r="A164" s="142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2978.12</v>
      </c>
      <c r="C165" s="27">
        <f t="shared" ref="C165:Y165" si="63">SUM(C166:C169)</f>
        <v>2954.36</v>
      </c>
      <c r="D165" s="27">
        <f t="shared" si="63"/>
        <v>2890.78</v>
      </c>
      <c r="E165" s="27">
        <f t="shared" si="63"/>
        <v>2913.2599999999998</v>
      </c>
      <c r="F165" s="27">
        <f t="shared" si="63"/>
        <v>2881.33</v>
      </c>
      <c r="G165" s="27">
        <f t="shared" si="63"/>
        <v>2955.44</v>
      </c>
      <c r="H165" s="27">
        <f t="shared" si="63"/>
        <v>2956.9500000000003</v>
      </c>
      <c r="I165" s="27">
        <f t="shared" si="63"/>
        <v>2997.75</v>
      </c>
      <c r="J165" s="27">
        <f t="shared" si="63"/>
        <v>3014.3399999999997</v>
      </c>
      <c r="K165" s="27">
        <f t="shared" si="63"/>
        <v>2980.3399999999997</v>
      </c>
      <c r="L165" s="27">
        <f t="shared" si="63"/>
        <v>3008.28</v>
      </c>
      <c r="M165" s="27">
        <f t="shared" si="63"/>
        <v>2989.0899999999997</v>
      </c>
      <c r="N165" s="27">
        <f t="shared" si="63"/>
        <v>2985.43</v>
      </c>
      <c r="O165" s="27">
        <f t="shared" si="63"/>
        <v>3012.98</v>
      </c>
      <c r="P165" s="27">
        <f t="shared" si="63"/>
        <v>3062.6600000000003</v>
      </c>
      <c r="Q165" s="27">
        <f t="shared" si="63"/>
        <v>3079.65</v>
      </c>
      <c r="R165" s="27">
        <f t="shared" si="63"/>
        <v>3104.12</v>
      </c>
      <c r="S165" s="27">
        <f t="shared" si="63"/>
        <v>3129.9</v>
      </c>
      <c r="T165" s="27">
        <f t="shared" si="63"/>
        <v>3063.67</v>
      </c>
      <c r="U165" s="27">
        <f t="shared" si="63"/>
        <v>3108.54</v>
      </c>
      <c r="V165" s="27">
        <f t="shared" si="63"/>
        <v>3039.98</v>
      </c>
      <c r="W165" s="27">
        <f t="shared" si="63"/>
        <v>2931.71</v>
      </c>
      <c r="X165" s="27">
        <f t="shared" si="63"/>
        <v>2903.7599999999998</v>
      </c>
      <c r="Y165" s="27">
        <f t="shared" si="63"/>
        <v>2856.81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1932.87</v>
      </c>
      <c r="C166" s="26">
        <f t="shared" ref="C166:Y166" si="64">C8</f>
        <v>1909.11</v>
      </c>
      <c r="D166" s="26">
        <f t="shared" si="64"/>
        <v>1845.53</v>
      </c>
      <c r="E166" s="26">
        <f t="shared" si="64"/>
        <v>1868.01</v>
      </c>
      <c r="F166" s="26">
        <f t="shared" si="64"/>
        <v>1836.08</v>
      </c>
      <c r="G166" s="26">
        <f t="shared" si="64"/>
        <v>1910.19</v>
      </c>
      <c r="H166" s="26">
        <f t="shared" si="64"/>
        <v>1911.7</v>
      </c>
      <c r="I166" s="26">
        <f t="shared" si="64"/>
        <v>1952.5</v>
      </c>
      <c r="J166" s="26">
        <f t="shared" si="64"/>
        <v>1969.09</v>
      </c>
      <c r="K166" s="26">
        <f t="shared" si="64"/>
        <v>1935.09</v>
      </c>
      <c r="L166" s="26">
        <f t="shared" si="64"/>
        <v>1963.03</v>
      </c>
      <c r="M166" s="26">
        <f t="shared" si="64"/>
        <v>1943.84</v>
      </c>
      <c r="N166" s="26">
        <f t="shared" si="64"/>
        <v>1940.18</v>
      </c>
      <c r="O166" s="26">
        <f t="shared" si="64"/>
        <v>1967.73</v>
      </c>
      <c r="P166" s="26">
        <f t="shared" si="64"/>
        <v>2017.41</v>
      </c>
      <c r="Q166" s="26">
        <f t="shared" si="64"/>
        <v>2034.4</v>
      </c>
      <c r="R166" s="26">
        <f t="shared" si="64"/>
        <v>2058.87</v>
      </c>
      <c r="S166" s="26">
        <f t="shared" si="64"/>
        <v>2084.65</v>
      </c>
      <c r="T166" s="26">
        <f t="shared" si="64"/>
        <v>2018.42</v>
      </c>
      <c r="U166" s="26">
        <f t="shared" si="64"/>
        <v>2063.29</v>
      </c>
      <c r="V166" s="26">
        <f t="shared" si="64"/>
        <v>1994.73</v>
      </c>
      <c r="W166" s="26">
        <f t="shared" si="64"/>
        <v>1886.46</v>
      </c>
      <c r="X166" s="26">
        <f t="shared" si="64"/>
        <v>1858.51</v>
      </c>
      <c r="Y166" s="26">
        <f t="shared" si="64"/>
        <v>1811.56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65">C160</f>
        <v>4.8099999999999996</v>
      </c>
      <c r="D168" s="26">
        <f t="shared" si="65"/>
        <v>4.8099999999999996</v>
      </c>
      <c r="E168" s="26">
        <f t="shared" si="65"/>
        <v>4.8099999999999996</v>
      </c>
      <c r="F168" s="26">
        <f t="shared" si="65"/>
        <v>4.8099999999999996</v>
      </c>
      <c r="G168" s="26">
        <f t="shared" si="65"/>
        <v>4.8099999999999996</v>
      </c>
      <c r="H168" s="26">
        <f t="shared" si="65"/>
        <v>4.8099999999999996</v>
      </c>
      <c r="I168" s="26">
        <f t="shared" si="65"/>
        <v>4.8099999999999996</v>
      </c>
      <c r="J168" s="26">
        <f t="shared" si="65"/>
        <v>4.8099999999999996</v>
      </c>
      <c r="K168" s="26">
        <f t="shared" si="65"/>
        <v>4.8099999999999996</v>
      </c>
      <c r="L168" s="26">
        <f t="shared" si="65"/>
        <v>4.8099999999999996</v>
      </c>
      <c r="M168" s="26">
        <f t="shared" si="65"/>
        <v>4.8099999999999996</v>
      </c>
      <c r="N168" s="26">
        <f t="shared" si="65"/>
        <v>4.8099999999999996</v>
      </c>
      <c r="O168" s="26">
        <f t="shared" si="65"/>
        <v>4.8099999999999996</v>
      </c>
      <c r="P168" s="26">
        <f t="shared" si="65"/>
        <v>4.8099999999999996</v>
      </c>
      <c r="Q168" s="26">
        <f t="shared" si="65"/>
        <v>4.8099999999999996</v>
      </c>
      <c r="R168" s="26">
        <f t="shared" si="65"/>
        <v>4.8099999999999996</v>
      </c>
      <c r="S168" s="26">
        <f t="shared" si="65"/>
        <v>4.8099999999999996</v>
      </c>
      <c r="T168" s="26">
        <f t="shared" si="65"/>
        <v>4.8099999999999996</v>
      </c>
      <c r="U168" s="26">
        <f t="shared" si="65"/>
        <v>4.8099999999999996</v>
      </c>
      <c r="V168" s="26">
        <f t="shared" si="65"/>
        <v>4.8099999999999996</v>
      </c>
      <c r="W168" s="26">
        <f t="shared" si="65"/>
        <v>4.8099999999999996</v>
      </c>
      <c r="X168" s="26">
        <f t="shared" si="65"/>
        <v>4.8099999999999996</v>
      </c>
      <c r="Y168" s="26">
        <f t="shared" si="65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341.92</v>
      </c>
      <c r="C169" s="26">
        <f>B169</f>
        <v>341.92</v>
      </c>
      <c r="D169" s="26">
        <f t="shared" ref="D169:Y169" si="66">C169</f>
        <v>341.92</v>
      </c>
      <c r="E169" s="26">
        <f t="shared" si="66"/>
        <v>341.92</v>
      </c>
      <c r="F169" s="26">
        <f t="shared" si="66"/>
        <v>341.92</v>
      </c>
      <c r="G169" s="26">
        <f t="shared" si="66"/>
        <v>341.92</v>
      </c>
      <c r="H169" s="26">
        <f t="shared" si="66"/>
        <v>341.92</v>
      </c>
      <c r="I169" s="26">
        <f t="shared" si="66"/>
        <v>341.92</v>
      </c>
      <c r="J169" s="26">
        <f t="shared" si="66"/>
        <v>341.92</v>
      </c>
      <c r="K169" s="26">
        <f t="shared" si="66"/>
        <v>341.92</v>
      </c>
      <c r="L169" s="26">
        <f t="shared" si="66"/>
        <v>341.92</v>
      </c>
      <c r="M169" s="26">
        <f t="shared" si="66"/>
        <v>341.92</v>
      </c>
      <c r="N169" s="26">
        <f t="shared" si="66"/>
        <v>341.92</v>
      </c>
      <c r="O169" s="26">
        <f t="shared" si="66"/>
        <v>341.92</v>
      </c>
      <c r="P169" s="26">
        <f t="shared" si="66"/>
        <v>341.92</v>
      </c>
      <c r="Q169" s="26">
        <f t="shared" si="66"/>
        <v>341.92</v>
      </c>
      <c r="R169" s="26">
        <f t="shared" si="66"/>
        <v>341.92</v>
      </c>
      <c r="S169" s="26">
        <f t="shared" si="66"/>
        <v>341.92</v>
      </c>
      <c r="T169" s="26">
        <f t="shared" si="66"/>
        <v>341.92</v>
      </c>
      <c r="U169" s="26">
        <f t="shared" si="66"/>
        <v>341.92</v>
      </c>
      <c r="V169" s="26">
        <f t="shared" si="66"/>
        <v>341.92</v>
      </c>
      <c r="W169" s="26">
        <f t="shared" si="66"/>
        <v>341.92</v>
      </c>
      <c r="X169" s="26">
        <f t="shared" si="66"/>
        <v>341.92</v>
      </c>
      <c r="Y169" s="26">
        <f t="shared" si="66"/>
        <v>341.92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2817.19</v>
      </c>
      <c r="C170" s="27">
        <f t="shared" ref="C170:Y170" si="67">SUM(C171:C174)</f>
        <v>2814.72</v>
      </c>
      <c r="D170" s="27">
        <f t="shared" si="67"/>
        <v>2727.75</v>
      </c>
      <c r="E170" s="27">
        <f t="shared" si="67"/>
        <v>2768.0099999999998</v>
      </c>
      <c r="F170" s="27">
        <f t="shared" si="67"/>
        <v>2764.06</v>
      </c>
      <c r="G170" s="27">
        <f t="shared" si="67"/>
        <v>2846.1600000000003</v>
      </c>
      <c r="H170" s="27">
        <f t="shared" si="67"/>
        <v>2883.7000000000003</v>
      </c>
      <c r="I170" s="27">
        <f t="shared" si="67"/>
        <v>2870.2000000000003</v>
      </c>
      <c r="J170" s="27">
        <f t="shared" si="67"/>
        <v>2877.78</v>
      </c>
      <c r="K170" s="27">
        <f t="shared" si="67"/>
        <v>2866.39</v>
      </c>
      <c r="L170" s="27">
        <f t="shared" si="67"/>
        <v>2866.21</v>
      </c>
      <c r="M170" s="27">
        <f t="shared" si="67"/>
        <v>2864.37</v>
      </c>
      <c r="N170" s="27">
        <f t="shared" si="67"/>
        <v>2873.0499999999997</v>
      </c>
      <c r="O170" s="27">
        <f t="shared" si="67"/>
        <v>2900.32</v>
      </c>
      <c r="P170" s="27">
        <f t="shared" si="67"/>
        <v>2948.23</v>
      </c>
      <c r="Q170" s="27">
        <f t="shared" si="67"/>
        <v>2999.88</v>
      </c>
      <c r="R170" s="27">
        <f t="shared" si="67"/>
        <v>3019.48</v>
      </c>
      <c r="S170" s="27">
        <f t="shared" si="67"/>
        <v>3092.46</v>
      </c>
      <c r="T170" s="27">
        <f t="shared" si="67"/>
        <v>3005.12</v>
      </c>
      <c r="U170" s="27">
        <f t="shared" si="67"/>
        <v>3016.85</v>
      </c>
      <c r="V170" s="27">
        <f t="shared" si="67"/>
        <v>2952.58</v>
      </c>
      <c r="W170" s="27">
        <f t="shared" si="67"/>
        <v>2867.96</v>
      </c>
      <c r="X170" s="27">
        <f t="shared" si="67"/>
        <v>2829.4100000000003</v>
      </c>
      <c r="Y170" s="27">
        <f t="shared" si="67"/>
        <v>2802.46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1771.94</v>
      </c>
      <c r="C171" s="26">
        <f>C13</f>
        <v>1769.47</v>
      </c>
      <c r="D171" s="26">
        <f t="shared" ref="D171:Y171" si="68">D13</f>
        <v>1682.5</v>
      </c>
      <c r="E171" s="26">
        <f t="shared" si="68"/>
        <v>1722.76</v>
      </c>
      <c r="F171" s="26">
        <f t="shared" si="68"/>
        <v>1718.81</v>
      </c>
      <c r="G171" s="26">
        <f t="shared" si="68"/>
        <v>1800.91</v>
      </c>
      <c r="H171" s="26">
        <f t="shared" si="68"/>
        <v>1838.45</v>
      </c>
      <c r="I171" s="26">
        <f t="shared" si="68"/>
        <v>1824.95</v>
      </c>
      <c r="J171" s="26">
        <f t="shared" si="68"/>
        <v>1832.53</v>
      </c>
      <c r="K171" s="26">
        <f t="shared" si="68"/>
        <v>1821.14</v>
      </c>
      <c r="L171" s="26">
        <f t="shared" si="68"/>
        <v>1820.96</v>
      </c>
      <c r="M171" s="26">
        <f t="shared" si="68"/>
        <v>1819.12</v>
      </c>
      <c r="N171" s="26">
        <f t="shared" si="68"/>
        <v>1827.8</v>
      </c>
      <c r="O171" s="26">
        <f t="shared" si="68"/>
        <v>1855.07</v>
      </c>
      <c r="P171" s="26">
        <f t="shared" si="68"/>
        <v>1902.98</v>
      </c>
      <c r="Q171" s="26">
        <f t="shared" si="68"/>
        <v>1954.63</v>
      </c>
      <c r="R171" s="26">
        <f t="shared" si="68"/>
        <v>1974.23</v>
      </c>
      <c r="S171" s="26">
        <f t="shared" si="68"/>
        <v>2047.21</v>
      </c>
      <c r="T171" s="26">
        <f t="shared" si="68"/>
        <v>1959.87</v>
      </c>
      <c r="U171" s="26">
        <f t="shared" si="68"/>
        <v>1971.6</v>
      </c>
      <c r="V171" s="26">
        <f t="shared" si="68"/>
        <v>1907.33</v>
      </c>
      <c r="W171" s="26">
        <f t="shared" si="68"/>
        <v>1822.71</v>
      </c>
      <c r="X171" s="26">
        <f t="shared" si="68"/>
        <v>1784.16</v>
      </c>
      <c r="Y171" s="26">
        <f t="shared" si="68"/>
        <v>1757.21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69">C168</f>
        <v>4.8099999999999996</v>
      </c>
      <c r="D173" s="26">
        <f t="shared" si="69"/>
        <v>4.8099999999999996</v>
      </c>
      <c r="E173" s="26">
        <f t="shared" si="69"/>
        <v>4.8099999999999996</v>
      </c>
      <c r="F173" s="26">
        <f t="shared" si="69"/>
        <v>4.8099999999999996</v>
      </c>
      <c r="G173" s="26">
        <f t="shared" si="69"/>
        <v>4.8099999999999996</v>
      </c>
      <c r="H173" s="26">
        <f t="shared" si="69"/>
        <v>4.8099999999999996</v>
      </c>
      <c r="I173" s="26">
        <f t="shared" si="69"/>
        <v>4.8099999999999996</v>
      </c>
      <c r="J173" s="26">
        <f t="shared" si="69"/>
        <v>4.8099999999999996</v>
      </c>
      <c r="K173" s="26">
        <f t="shared" si="69"/>
        <v>4.8099999999999996</v>
      </c>
      <c r="L173" s="26">
        <f t="shared" si="69"/>
        <v>4.8099999999999996</v>
      </c>
      <c r="M173" s="26">
        <f t="shared" si="69"/>
        <v>4.8099999999999996</v>
      </c>
      <c r="N173" s="26">
        <f t="shared" si="69"/>
        <v>4.8099999999999996</v>
      </c>
      <c r="O173" s="26">
        <f t="shared" si="69"/>
        <v>4.8099999999999996</v>
      </c>
      <c r="P173" s="26">
        <f t="shared" si="69"/>
        <v>4.8099999999999996</v>
      </c>
      <c r="Q173" s="26">
        <f t="shared" si="69"/>
        <v>4.8099999999999996</v>
      </c>
      <c r="R173" s="26">
        <f t="shared" si="69"/>
        <v>4.8099999999999996</v>
      </c>
      <c r="S173" s="26">
        <f t="shared" si="69"/>
        <v>4.8099999999999996</v>
      </c>
      <c r="T173" s="26">
        <f t="shared" si="69"/>
        <v>4.8099999999999996</v>
      </c>
      <c r="U173" s="26">
        <f t="shared" si="69"/>
        <v>4.8099999999999996</v>
      </c>
      <c r="V173" s="26">
        <f t="shared" si="69"/>
        <v>4.8099999999999996</v>
      </c>
      <c r="W173" s="26">
        <f t="shared" si="69"/>
        <v>4.8099999999999996</v>
      </c>
      <c r="X173" s="26">
        <f t="shared" si="69"/>
        <v>4.8099999999999996</v>
      </c>
      <c r="Y173" s="26">
        <f t="shared" si="69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70">C169</f>
        <v>341.92</v>
      </c>
      <c r="D174" s="26">
        <f t="shared" si="70"/>
        <v>341.92</v>
      </c>
      <c r="E174" s="26">
        <f t="shared" si="70"/>
        <v>341.92</v>
      </c>
      <c r="F174" s="26">
        <f t="shared" si="70"/>
        <v>341.92</v>
      </c>
      <c r="G174" s="26">
        <f t="shared" si="70"/>
        <v>341.92</v>
      </c>
      <c r="H174" s="26">
        <f t="shared" si="70"/>
        <v>341.92</v>
      </c>
      <c r="I174" s="26">
        <f t="shared" si="70"/>
        <v>341.92</v>
      </c>
      <c r="J174" s="26">
        <f t="shared" si="70"/>
        <v>341.92</v>
      </c>
      <c r="K174" s="26">
        <f t="shared" si="70"/>
        <v>341.92</v>
      </c>
      <c r="L174" s="26">
        <f t="shared" si="70"/>
        <v>341.92</v>
      </c>
      <c r="M174" s="26">
        <f t="shared" si="70"/>
        <v>341.92</v>
      </c>
      <c r="N174" s="26">
        <f t="shared" si="70"/>
        <v>341.92</v>
      </c>
      <c r="O174" s="26">
        <f t="shared" si="70"/>
        <v>341.92</v>
      </c>
      <c r="P174" s="26">
        <f t="shared" si="70"/>
        <v>341.92</v>
      </c>
      <c r="Q174" s="26">
        <f t="shared" si="70"/>
        <v>341.92</v>
      </c>
      <c r="R174" s="26">
        <f t="shared" si="70"/>
        <v>341.92</v>
      </c>
      <c r="S174" s="26">
        <f t="shared" si="70"/>
        <v>341.92</v>
      </c>
      <c r="T174" s="26">
        <f t="shared" si="70"/>
        <v>341.92</v>
      </c>
      <c r="U174" s="26">
        <f t="shared" si="70"/>
        <v>341.92</v>
      </c>
      <c r="V174" s="26">
        <f t="shared" si="70"/>
        <v>341.92</v>
      </c>
      <c r="W174" s="26">
        <f t="shared" si="70"/>
        <v>341.92</v>
      </c>
      <c r="X174" s="26">
        <f t="shared" si="70"/>
        <v>341.92</v>
      </c>
      <c r="Y174" s="26">
        <f t="shared" si="70"/>
        <v>341.92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2812.96</v>
      </c>
      <c r="C175" s="27">
        <f t="shared" ref="C175:Y175" si="71">SUM(C176:C179)</f>
        <v>2825.42</v>
      </c>
      <c r="D175" s="27">
        <f t="shared" si="71"/>
        <v>2817.64</v>
      </c>
      <c r="E175" s="27">
        <f t="shared" si="71"/>
        <v>2863.06</v>
      </c>
      <c r="F175" s="27">
        <f t="shared" si="71"/>
        <v>2862.48</v>
      </c>
      <c r="G175" s="27">
        <f t="shared" si="71"/>
        <v>3051.19</v>
      </c>
      <c r="H175" s="27">
        <f t="shared" si="71"/>
        <v>2959.56</v>
      </c>
      <c r="I175" s="27">
        <f t="shared" si="71"/>
        <v>3062.18</v>
      </c>
      <c r="J175" s="27">
        <f t="shared" si="71"/>
        <v>2932.39</v>
      </c>
      <c r="K175" s="27">
        <f t="shared" si="71"/>
        <v>2908.54</v>
      </c>
      <c r="L175" s="27">
        <f t="shared" si="71"/>
        <v>2953.31</v>
      </c>
      <c r="M175" s="27">
        <f t="shared" si="71"/>
        <v>2888.12</v>
      </c>
      <c r="N175" s="27">
        <f t="shared" si="71"/>
        <v>2888.48</v>
      </c>
      <c r="O175" s="27">
        <f t="shared" si="71"/>
        <v>2927.37</v>
      </c>
      <c r="P175" s="27">
        <f t="shared" si="71"/>
        <v>3119.85</v>
      </c>
      <c r="Q175" s="27">
        <f t="shared" si="71"/>
        <v>3174.55</v>
      </c>
      <c r="R175" s="27">
        <f t="shared" si="71"/>
        <v>3039.25</v>
      </c>
      <c r="S175" s="27">
        <f t="shared" si="71"/>
        <v>3148.53</v>
      </c>
      <c r="T175" s="27">
        <f t="shared" si="71"/>
        <v>3070.0499999999997</v>
      </c>
      <c r="U175" s="27">
        <f t="shared" si="71"/>
        <v>3029.92</v>
      </c>
      <c r="V175" s="27">
        <f t="shared" si="71"/>
        <v>2936.75</v>
      </c>
      <c r="W175" s="27">
        <f t="shared" si="71"/>
        <v>2902.72</v>
      </c>
      <c r="X175" s="27">
        <f t="shared" si="71"/>
        <v>2851.11</v>
      </c>
      <c r="Y175" s="27">
        <f t="shared" si="71"/>
        <v>2823.6600000000003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1767.71</v>
      </c>
      <c r="C176" s="26">
        <f t="shared" ref="C176:Y176" si="72">C18</f>
        <v>1780.17</v>
      </c>
      <c r="D176" s="26">
        <f t="shared" si="72"/>
        <v>1772.39</v>
      </c>
      <c r="E176" s="26">
        <f t="shared" si="72"/>
        <v>1817.81</v>
      </c>
      <c r="F176" s="26">
        <f t="shared" si="72"/>
        <v>1817.23</v>
      </c>
      <c r="G176" s="26">
        <f t="shared" si="72"/>
        <v>2005.94</v>
      </c>
      <c r="H176" s="26">
        <f t="shared" si="72"/>
        <v>1914.31</v>
      </c>
      <c r="I176" s="26">
        <f t="shared" si="72"/>
        <v>2016.93</v>
      </c>
      <c r="J176" s="26">
        <f t="shared" si="72"/>
        <v>1887.14</v>
      </c>
      <c r="K176" s="26">
        <f t="shared" si="72"/>
        <v>1863.29</v>
      </c>
      <c r="L176" s="26">
        <f t="shared" si="72"/>
        <v>1908.06</v>
      </c>
      <c r="M176" s="26">
        <f t="shared" si="72"/>
        <v>1842.87</v>
      </c>
      <c r="N176" s="26">
        <f t="shared" si="72"/>
        <v>1843.23</v>
      </c>
      <c r="O176" s="26">
        <f t="shared" si="72"/>
        <v>1882.12</v>
      </c>
      <c r="P176" s="26">
        <f t="shared" si="72"/>
        <v>2074.6</v>
      </c>
      <c r="Q176" s="26">
        <f t="shared" si="72"/>
        <v>2129.3000000000002</v>
      </c>
      <c r="R176" s="26">
        <f t="shared" si="72"/>
        <v>1994</v>
      </c>
      <c r="S176" s="26">
        <f t="shared" si="72"/>
        <v>2103.2800000000002</v>
      </c>
      <c r="T176" s="26">
        <f t="shared" si="72"/>
        <v>2024.8</v>
      </c>
      <c r="U176" s="26">
        <f t="shared" si="72"/>
        <v>1984.67</v>
      </c>
      <c r="V176" s="26">
        <f t="shared" si="72"/>
        <v>1891.5</v>
      </c>
      <c r="W176" s="26">
        <f t="shared" si="72"/>
        <v>1857.47</v>
      </c>
      <c r="X176" s="26">
        <f t="shared" si="72"/>
        <v>1805.86</v>
      </c>
      <c r="Y176" s="26">
        <f t="shared" si="72"/>
        <v>1778.41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4.8099999999999996</v>
      </c>
      <c r="C178" s="26">
        <f t="shared" ref="C178:Y179" si="73">C173</f>
        <v>4.8099999999999996</v>
      </c>
      <c r="D178" s="26">
        <f t="shared" si="73"/>
        <v>4.8099999999999996</v>
      </c>
      <c r="E178" s="26">
        <f t="shared" si="73"/>
        <v>4.8099999999999996</v>
      </c>
      <c r="F178" s="26">
        <f t="shared" si="73"/>
        <v>4.8099999999999996</v>
      </c>
      <c r="G178" s="26">
        <f t="shared" si="73"/>
        <v>4.8099999999999996</v>
      </c>
      <c r="H178" s="26">
        <f t="shared" si="73"/>
        <v>4.8099999999999996</v>
      </c>
      <c r="I178" s="26">
        <f t="shared" si="73"/>
        <v>4.8099999999999996</v>
      </c>
      <c r="J178" s="26">
        <f t="shared" si="73"/>
        <v>4.8099999999999996</v>
      </c>
      <c r="K178" s="26">
        <f t="shared" si="73"/>
        <v>4.8099999999999996</v>
      </c>
      <c r="L178" s="26">
        <f t="shared" si="73"/>
        <v>4.8099999999999996</v>
      </c>
      <c r="M178" s="26">
        <f t="shared" si="73"/>
        <v>4.8099999999999996</v>
      </c>
      <c r="N178" s="26">
        <f t="shared" si="73"/>
        <v>4.8099999999999996</v>
      </c>
      <c r="O178" s="26">
        <f t="shared" si="73"/>
        <v>4.8099999999999996</v>
      </c>
      <c r="P178" s="26">
        <f t="shared" si="73"/>
        <v>4.8099999999999996</v>
      </c>
      <c r="Q178" s="26">
        <f t="shared" si="73"/>
        <v>4.8099999999999996</v>
      </c>
      <c r="R178" s="26">
        <f t="shared" si="73"/>
        <v>4.8099999999999996</v>
      </c>
      <c r="S178" s="26">
        <f t="shared" si="73"/>
        <v>4.8099999999999996</v>
      </c>
      <c r="T178" s="26">
        <f t="shared" si="73"/>
        <v>4.8099999999999996</v>
      </c>
      <c r="U178" s="26">
        <f t="shared" si="73"/>
        <v>4.8099999999999996</v>
      </c>
      <c r="V178" s="26">
        <f t="shared" si="73"/>
        <v>4.8099999999999996</v>
      </c>
      <c r="W178" s="26">
        <f t="shared" si="73"/>
        <v>4.8099999999999996</v>
      </c>
      <c r="X178" s="26">
        <f t="shared" si="73"/>
        <v>4.8099999999999996</v>
      </c>
      <c r="Y178" s="26">
        <f t="shared" si="73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si="73"/>
        <v>341.92</v>
      </c>
      <c r="D179" s="26">
        <f t="shared" si="73"/>
        <v>341.92</v>
      </c>
      <c r="E179" s="26">
        <f t="shared" si="73"/>
        <v>341.92</v>
      </c>
      <c r="F179" s="26">
        <f t="shared" si="73"/>
        <v>341.92</v>
      </c>
      <c r="G179" s="26">
        <f t="shared" si="73"/>
        <v>341.92</v>
      </c>
      <c r="H179" s="26">
        <f t="shared" si="73"/>
        <v>341.92</v>
      </c>
      <c r="I179" s="26">
        <f t="shared" si="73"/>
        <v>341.92</v>
      </c>
      <c r="J179" s="26">
        <f t="shared" si="73"/>
        <v>341.92</v>
      </c>
      <c r="K179" s="26">
        <f t="shared" si="73"/>
        <v>341.92</v>
      </c>
      <c r="L179" s="26">
        <f t="shared" si="73"/>
        <v>341.92</v>
      </c>
      <c r="M179" s="26">
        <f t="shared" si="73"/>
        <v>341.92</v>
      </c>
      <c r="N179" s="26">
        <f t="shared" si="73"/>
        <v>341.92</v>
      </c>
      <c r="O179" s="26">
        <f t="shared" si="73"/>
        <v>341.92</v>
      </c>
      <c r="P179" s="26">
        <f t="shared" si="73"/>
        <v>341.92</v>
      </c>
      <c r="Q179" s="26">
        <f t="shared" si="73"/>
        <v>341.92</v>
      </c>
      <c r="R179" s="26">
        <f t="shared" si="73"/>
        <v>341.92</v>
      </c>
      <c r="S179" s="26">
        <f t="shared" si="73"/>
        <v>341.92</v>
      </c>
      <c r="T179" s="26">
        <f t="shared" si="73"/>
        <v>341.92</v>
      </c>
      <c r="U179" s="26">
        <f t="shared" si="73"/>
        <v>341.92</v>
      </c>
      <c r="V179" s="26">
        <f t="shared" si="73"/>
        <v>341.92</v>
      </c>
      <c r="W179" s="26">
        <f t="shared" si="73"/>
        <v>341.92</v>
      </c>
      <c r="X179" s="26">
        <f t="shared" si="73"/>
        <v>341.92</v>
      </c>
      <c r="Y179" s="26">
        <f t="shared" si="73"/>
        <v>341.92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2760.54</v>
      </c>
      <c r="C180" s="27">
        <f t="shared" ref="C180:Y180" si="74">SUM(C181:C184)</f>
        <v>2780.67</v>
      </c>
      <c r="D180" s="27">
        <f t="shared" si="74"/>
        <v>2792.94</v>
      </c>
      <c r="E180" s="27">
        <f t="shared" si="74"/>
        <v>2857.65</v>
      </c>
      <c r="F180" s="27">
        <f t="shared" si="74"/>
        <v>2858.94</v>
      </c>
      <c r="G180" s="27">
        <f t="shared" si="74"/>
        <v>2887.97</v>
      </c>
      <c r="H180" s="27">
        <f t="shared" si="74"/>
        <v>2914.87</v>
      </c>
      <c r="I180" s="27">
        <f t="shared" si="74"/>
        <v>2909.4900000000002</v>
      </c>
      <c r="J180" s="27">
        <f t="shared" si="74"/>
        <v>2870.93</v>
      </c>
      <c r="K180" s="27">
        <f t="shared" si="74"/>
        <v>2857.58</v>
      </c>
      <c r="L180" s="27">
        <f t="shared" si="74"/>
        <v>2846</v>
      </c>
      <c r="M180" s="27">
        <f t="shared" si="74"/>
        <v>2864.96</v>
      </c>
      <c r="N180" s="27">
        <f t="shared" si="74"/>
        <v>2858.11</v>
      </c>
      <c r="O180" s="27">
        <f t="shared" si="74"/>
        <v>2881.5099999999998</v>
      </c>
      <c r="P180" s="27">
        <f t="shared" si="74"/>
        <v>2919.38</v>
      </c>
      <c r="Q180" s="27">
        <f t="shared" si="74"/>
        <v>2964.81</v>
      </c>
      <c r="R180" s="27">
        <f t="shared" si="74"/>
        <v>2957.25</v>
      </c>
      <c r="S180" s="27">
        <f t="shared" si="74"/>
        <v>3018.52</v>
      </c>
      <c r="T180" s="27">
        <f t="shared" si="74"/>
        <v>2956.58</v>
      </c>
      <c r="U180" s="27">
        <f t="shared" si="74"/>
        <v>2966.5499999999997</v>
      </c>
      <c r="V180" s="27">
        <f t="shared" si="74"/>
        <v>2875.31</v>
      </c>
      <c r="W180" s="27">
        <f t="shared" si="74"/>
        <v>2828.0499999999997</v>
      </c>
      <c r="X180" s="27">
        <f t="shared" si="74"/>
        <v>2783.81</v>
      </c>
      <c r="Y180" s="27">
        <f t="shared" si="74"/>
        <v>2742.52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1715.29</v>
      </c>
      <c r="C181" s="26">
        <f t="shared" ref="C181:Y181" si="75">C23</f>
        <v>1735.42</v>
      </c>
      <c r="D181" s="26">
        <f t="shared" si="75"/>
        <v>1747.69</v>
      </c>
      <c r="E181" s="26">
        <f t="shared" si="75"/>
        <v>1812.4</v>
      </c>
      <c r="F181" s="26">
        <f t="shared" si="75"/>
        <v>1813.69</v>
      </c>
      <c r="G181" s="26">
        <f t="shared" si="75"/>
        <v>1842.72</v>
      </c>
      <c r="H181" s="26">
        <f t="shared" si="75"/>
        <v>1869.62</v>
      </c>
      <c r="I181" s="26">
        <f t="shared" si="75"/>
        <v>1864.24</v>
      </c>
      <c r="J181" s="26">
        <f t="shared" si="75"/>
        <v>1825.68</v>
      </c>
      <c r="K181" s="26">
        <f t="shared" si="75"/>
        <v>1812.33</v>
      </c>
      <c r="L181" s="26">
        <f t="shared" si="75"/>
        <v>1800.75</v>
      </c>
      <c r="M181" s="26">
        <f t="shared" si="75"/>
        <v>1819.71</v>
      </c>
      <c r="N181" s="26">
        <f t="shared" si="75"/>
        <v>1812.86</v>
      </c>
      <c r="O181" s="26">
        <f t="shared" si="75"/>
        <v>1836.26</v>
      </c>
      <c r="P181" s="26">
        <f t="shared" si="75"/>
        <v>1874.13</v>
      </c>
      <c r="Q181" s="26">
        <f t="shared" si="75"/>
        <v>1919.56</v>
      </c>
      <c r="R181" s="26">
        <f t="shared" si="75"/>
        <v>1912</v>
      </c>
      <c r="S181" s="26">
        <f t="shared" si="75"/>
        <v>1973.27</v>
      </c>
      <c r="T181" s="26">
        <f t="shared" si="75"/>
        <v>1911.33</v>
      </c>
      <c r="U181" s="26">
        <f t="shared" si="75"/>
        <v>1921.3</v>
      </c>
      <c r="V181" s="26">
        <f t="shared" si="75"/>
        <v>1830.06</v>
      </c>
      <c r="W181" s="26">
        <f t="shared" si="75"/>
        <v>1782.8</v>
      </c>
      <c r="X181" s="26">
        <f t="shared" si="75"/>
        <v>1738.56</v>
      </c>
      <c r="Y181" s="26">
        <f t="shared" si="75"/>
        <v>1697.27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4.8099999999999996</v>
      </c>
      <c r="C183" s="26">
        <f t="shared" ref="C183:Y184" si="76">C178</f>
        <v>4.8099999999999996</v>
      </c>
      <c r="D183" s="26">
        <f t="shared" si="76"/>
        <v>4.8099999999999996</v>
      </c>
      <c r="E183" s="26">
        <f t="shared" si="76"/>
        <v>4.8099999999999996</v>
      </c>
      <c r="F183" s="26">
        <f t="shared" si="76"/>
        <v>4.8099999999999996</v>
      </c>
      <c r="G183" s="26">
        <f t="shared" si="76"/>
        <v>4.8099999999999996</v>
      </c>
      <c r="H183" s="26">
        <f t="shared" si="76"/>
        <v>4.8099999999999996</v>
      </c>
      <c r="I183" s="26">
        <f t="shared" si="76"/>
        <v>4.8099999999999996</v>
      </c>
      <c r="J183" s="26">
        <f t="shared" si="76"/>
        <v>4.8099999999999996</v>
      </c>
      <c r="K183" s="26">
        <f t="shared" si="76"/>
        <v>4.8099999999999996</v>
      </c>
      <c r="L183" s="26">
        <f t="shared" si="76"/>
        <v>4.8099999999999996</v>
      </c>
      <c r="M183" s="26">
        <f t="shared" si="76"/>
        <v>4.8099999999999996</v>
      </c>
      <c r="N183" s="26">
        <f t="shared" si="76"/>
        <v>4.8099999999999996</v>
      </c>
      <c r="O183" s="26">
        <f t="shared" si="76"/>
        <v>4.8099999999999996</v>
      </c>
      <c r="P183" s="26">
        <f t="shared" si="76"/>
        <v>4.8099999999999996</v>
      </c>
      <c r="Q183" s="26">
        <f t="shared" si="76"/>
        <v>4.8099999999999996</v>
      </c>
      <c r="R183" s="26">
        <f t="shared" si="76"/>
        <v>4.8099999999999996</v>
      </c>
      <c r="S183" s="26">
        <f t="shared" si="76"/>
        <v>4.8099999999999996</v>
      </c>
      <c r="T183" s="26">
        <f t="shared" si="76"/>
        <v>4.8099999999999996</v>
      </c>
      <c r="U183" s="26">
        <f t="shared" si="76"/>
        <v>4.8099999999999996</v>
      </c>
      <c r="V183" s="26">
        <f t="shared" si="76"/>
        <v>4.8099999999999996</v>
      </c>
      <c r="W183" s="26">
        <f t="shared" si="76"/>
        <v>4.8099999999999996</v>
      </c>
      <c r="X183" s="26">
        <f t="shared" si="76"/>
        <v>4.8099999999999996</v>
      </c>
      <c r="Y183" s="26">
        <f t="shared" si="76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si="76"/>
        <v>341.92</v>
      </c>
      <c r="D184" s="26">
        <f t="shared" si="76"/>
        <v>341.92</v>
      </c>
      <c r="E184" s="26">
        <f t="shared" si="76"/>
        <v>341.92</v>
      </c>
      <c r="F184" s="26">
        <f t="shared" si="76"/>
        <v>341.92</v>
      </c>
      <c r="G184" s="26">
        <f t="shared" si="76"/>
        <v>341.92</v>
      </c>
      <c r="H184" s="26">
        <f t="shared" si="76"/>
        <v>341.92</v>
      </c>
      <c r="I184" s="26">
        <f t="shared" si="76"/>
        <v>341.92</v>
      </c>
      <c r="J184" s="26">
        <f t="shared" si="76"/>
        <v>341.92</v>
      </c>
      <c r="K184" s="26">
        <f t="shared" si="76"/>
        <v>341.92</v>
      </c>
      <c r="L184" s="26">
        <f t="shared" si="76"/>
        <v>341.92</v>
      </c>
      <c r="M184" s="26">
        <f t="shared" si="76"/>
        <v>341.92</v>
      </c>
      <c r="N184" s="26">
        <f t="shared" si="76"/>
        <v>341.92</v>
      </c>
      <c r="O184" s="26">
        <f t="shared" si="76"/>
        <v>341.92</v>
      </c>
      <c r="P184" s="26">
        <f t="shared" si="76"/>
        <v>341.92</v>
      </c>
      <c r="Q184" s="26">
        <f t="shared" si="76"/>
        <v>341.92</v>
      </c>
      <c r="R184" s="26">
        <f t="shared" si="76"/>
        <v>341.92</v>
      </c>
      <c r="S184" s="26">
        <f t="shared" si="76"/>
        <v>341.92</v>
      </c>
      <c r="T184" s="26">
        <f t="shared" si="76"/>
        <v>341.92</v>
      </c>
      <c r="U184" s="26">
        <f t="shared" si="76"/>
        <v>341.92</v>
      </c>
      <c r="V184" s="26">
        <f t="shared" si="76"/>
        <v>341.92</v>
      </c>
      <c r="W184" s="26">
        <f t="shared" si="76"/>
        <v>341.92</v>
      </c>
      <c r="X184" s="26">
        <f t="shared" si="76"/>
        <v>341.92</v>
      </c>
      <c r="Y184" s="26">
        <f t="shared" si="76"/>
        <v>341.92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2840.61</v>
      </c>
      <c r="C185" s="27">
        <f t="shared" ref="C185:Y185" si="77">SUM(C186:C189)</f>
        <v>2851.8399999999997</v>
      </c>
      <c r="D185" s="27">
        <f t="shared" si="77"/>
        <v>2885.97</v>
      </c>
      <c r="E185" s="27">
        <f t="shared" si="77"/>
        <v>2940.3399999999997</v>
      </c>
      <c r="F185" s="27">
        <f t="shared" si="77"/>
        <v>2939.88</v>
      </c>
      <c r="G185" s="27">
        <f t="shared" si="77"/>
        <v>2952.98</v>
      </c>
      <c r="H185" s="27">
        <f t="shared" si="77"/>
        <v>2996.04</v>
      </c>
      <c r="I185" s="27">
        <f t="shared" si="77"/>
        <v>3020.68</v>
      </c>
      <c r="J185" s="27">
        <f t="shared" si="77"/>
        <v>3012.8399999999997</v>
      </c>
      <c r="K185" s="27">
        <f t="shared" si="77"/>
        <v>2986.7599999999998</v>
      </c>
      <c r="L185" s="27">
        <f t="shared" si="77"/>
        <v>2981.94</v>
      </c>
      <c r="M185" s="27">
        <f t="shared" si="77"/>
        <v>2978.0099999999998</v>
      </c>
      <c r="N185" s="27">
        <f t="shared" si="77"/>
        <v>2982.2400000000002</v>
      </c>
      <c r="O185" s="27">
        <f t="shared" si="77"/>
        <v>3018.12</v>
      </c>
      <c r="P185" s="27">
        <f t="shared" si="77"/>
        <v>3056.32</v>
      </c>
      <c r="Q185" s="27">
        <f t="shared" si="77"/>
        <v>3091.27</v>
      </c>
      <c r="R185" s="27">
        <f t="shared" si="77"/>
        <v>3083.03</v>
      </c>
      <c r="S185" s="27">
        <f t="shared" si="77"/>
        <v>3117.78</v>
      </c>
      <c r="T185" s="27">
        <f t="shared" si="77"/>
        <v>3068.97</v>
      </c>
      <c r="U185" s="27">
        <f t="shared" si="77"/>
        <v>3100.77</v>
      </c>
      <c r="V185" s="27">
        <f t="shared" si="77"/>
        <v>3037.57</v>
      </c>
      <c r="W185" s="27">
        <f t="shared" si="77"/>
        <v>2954.29</v>
      </c>
      <c r="X185" s="27">
        <f t="shared" si="77"/>
        <v>2884.57</v>
      </c>
      <c r="Y185" s="27">
        <f t="shared" si="77"/>
        <v>2876.43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1795.36</v>
      </c>
      <c r="C186" s="26">
        <f t="shared" ref="C186:Y186" si="78">C28</f>
        <v>1806.59</v>
      </c>
      <c r="D186" s="26">
        <f t="shared" si="78"/>
        <v>1840.72</v>
      </c>
      <c r="E186" s="26">
        <f t="shared" si="78"/>
        <v>1895.09</v>
      </c>
      <c r="F186" s="26">
        <f t="shared" si="78"/>
        <v>1894.63</v>
      </c>
      <c r="G186" s="26">
        <f t="shared" si="78"/>
        <v>1907.73</v>
      </c>
      <c r="H186" s="26">
        <f t="shared" si="78"/>
        <v>1950.79</v>
      </c>
      <c r="I186" s="26">
        <f t="shared" si="78"/>
        <v>1975.43</v>
      </c>
      <c r="J186" s="26">
        <f t="shared" si="78"/>
        <v>1967.59</v>
      </c>
      <c r="K186" s="26">
        <f t="shared" si="78"/>
        <v>1941.51</v>
      </c>
      <c r="L186" s="26">
        <f t="shared" si="78"/>
        <v>1936.69</v>
      </c>
      <c r="M186" s="26">
        <f t="shared" si="78"/>
        <v>1932.76</v>
      </c>
      <c r="N186" s="26">
        <f t="shared" si="78"/>
        <v>1936.99</v>
      </c>
      <c r="O186" s="26">
        <f t="shared" si="78"/>
        <v>1972.87</v>
      </c>
      <c r="P186" s="26">
        <f t="shared" si="78"/>
        <v>2011.07</v>
      </c>
      <c r="Q186" s="26">
        <f t="shared" si="78"/>
        <v>2046.02</v>
      </c>
      <c r="R186" s="26">
        <f t="shared" si="78"/>
        <v>2037.78</v>
      </c>
      <c r="S186" s="26">
        <f t="shared" si="78"/>
        <v>2072.5300000000002</v>
      </c>
      <c r="T186" s="26">
        <f t="shared" si="78"/>
        <v>2023.72</v>
      </c>
      <c r="U186" s="26">
        <f t="shared" si="78"/>
        <v>2055.52</v>
      </c>
      <c r="V186" s="26">
        <f t="shared" si="78"/>
        <v>1992.32</v>
      </c>
      <c r="W186" s="26">
        <f t="shared" si="78"/>
        <v>1909.04</v>
      </c>
      <c r="X186" s="26">
        <f t="shared" si="78"/>
        <v>1839.32</v>
      </c>
      <c r="Y186" s="26">
        <f t="shared" si="78"/>
        <v>1831.18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4.8099999999999996</v>
      </c>
      <c r="C188" s="26">
        <f t="shared" ref="C188:Y189" si="79">C183</f>
        <v>4.8099999999999996</v>
      </c>
      <c r="D188" s="26">
        <f t="shared" si="79"/>
        <v>4.8099999999999996</v>
      </c>
      <c r="E188" s="26">
        <f t="shared" si="79"/>
        <v>4.8099999999999996</v>
      </c>
      <c r="F188" s="26">
        <f t="shared" si="79"/>
        <v>4.8099999999999996</v>
      </c>
      <c r="G188" s="26">
        <f t="shared" si="79"/>
        <v>4.8099999999999996</v>
      </c>
      <c r="H188" s="26">
        <f t="shared" si="79"/>
        <v>4.8099999999999996</v>
      </c>
      <c r="I188" s="26">
        <f t="shared" si="79"/>
        <v>4.8099999999999996</v>
      </c>
      <c r="J188" s="26">
        <f t="shared" si="79"/>
        <v>4.8099999999999996</v>
      </c>
      <c r="K188" s="26">
        <f t="shared" si="79"/>
        <v>4.8099999999999996</v>
      </c>
      <c r="L188" s="26">
        <f t="shared" si="79"/>
        <v>4.8099999999999996</v>
      </c>
      <c r="M188" s="26">
        <f t="shared" si="79"/>
        <v>4.8099999999999996</v>
      </c>
      <c r="N188" s="26">
        <f t="shared" si="79"/>
        <v>4.8099999999999996</v>
      </c>
      <c r="O188" s="26">
        <f t="shared" si="79"/>
        <v>4.8099999999999996</v>
      </c>
      <c r="P188" s="26">
        <f t="shared" si="79"/>
        <v>4.8099999999999996</v>
      </c>
      <c r="Q188" s="26">
        <f t="shared" si="79"/>
        <v>4.8099999999999996</v>
      </c>
      <c r="R188" s="26">
        <f t="shared" si="79"/>
        <v>4.8099999999999996</v>
      </c>
      <c r="S188" s="26">
        <f t="shared" si="79"/>
        <v>4.8099999999999996</v>
      </c>
      <c r="T188" s="26">
        <f t="shared" si="79"/>
        <v>4.8099999999999996</v>
      </c>
      <c r="U188" s="26">
        <f t="shared" si="79"/>
        <v>4.8099999999999996</v>
      </c>
      <c r="V188" s="26">
        <f t="shared" si="79"/>
        <v>4.8099999999999996</v>
      </c>
      <c r="W188" s="26">
        <f t="shared" si="79"/>
        <v>4.8099999999999996</v>
      </c>
      <c r="X188" s="26">
        <f t="shared" si="79"/>
        <v>4.8099999999999996</v>
      </c>
      <c r="Y188" s="26">
        <f t="shared" si="79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si="79"/>
        <v>341.92</v>
      </c>
      <c r="D189" s="26">
        <f t="shared" si="79"/>
        <v>341.92</v>
      </c>
      <c r="E189" s="26">
        <f t="shared" si="79"/>
        <v>341.92</v>
      </c>
      <c r="F189" s="26">
        <f t="shared" si="79"/>
        <v>341.92</v>
      </c>
      <c r="G189" s="26">
        <f t="shared" si="79"/>
        <v>341.92</v>
      </c>
      <c r="H189" s="26">
        <f t="shared" si="79"/>
        <v>341.92</v>
      </c>
      <c r="I189" s="26">
        <f t="shared" si="79"/>
        <v>341.92</v>
      </c>
      <c r="J189" s="26">
        <f t="shared" si="79"/>
        <v>341.92</v>
      </c>
      <c r="K189" s="26">
        <f t="shared" si="79"/>
        <v>341.92</v>
      </c>
      <c r="L189" s="26">
        <f t="shared" si="79"/>
        <v>341.92</v>
      </c>
      <c r="M189" s="26">
        <f t="shared" si="79"/>
        <v>341.92</v>
      </c>
      <c r="N189" s="26">
        <f t="shared" si="79"/>
        <v>341.92</v>
      </c>
      <c r="O189" s="26">
        <f t="shared" si="79"/>
        <v>341.92</v>
      </c>
      <c r="P189" s="26">
        <f t="shared" si="79"/>
        <v>341.92</v>
      </c>
      <c r="Q189" s="26">
        <f t="shared" si="79"/>
        <v>341.92</v>
      </c>
      <c r="R189" s="26">
        <f t="shared" si="79"/>
        <v>341.92</v>
      </c>
      <c r="S189" s="26">
        <f t="shared" si="79"/>
        <v>341.92</v>
      </c>
      <c r="T189" s="26">
        <f t="shared" si="79"/>
        <v>341.92</v>
      </c>
      <c r="U189" s="26">
        <f t="shared" si="79"/>
        <v>341.92</v>
      </c>
      <c r="V189" s="26">
        <f t="shared" si="79"/>
        <v>341.92</v>
      </c>
      <c r="W189" s="26">
        <f t="shared" si="79"/>
        <v>341.92</v>
      </c>
      <c r="X189" s="26">
        <f t="shared" si="79"/>
        <v>341.92</v>
      </c>
      <c r="Y189" s="26">
        <f t="shared" si="79"/>
        <v>341.92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2788.19</v>
      </c>
      <c r="C190" s="27">
        <f t="shared" ref="C190:Y190" si="80">SUM(C191:C194)</f>
        <v>2831.98</v>
      </c>
      <c r="D190" s="27">
        <f t="shared" si="80"/>
        <v>2854.86</v>
      </c>
      <c r="E190" s="27">
        <f t="shared" si="80"/>
        <v>2897.88</v>
      </c>
      <c r="F190" s="27">
        <f t="shared" si="80"/>
        <v>2895.2400000000002</v>
      </c>
      <c r="G190" s="27">
        <f t="shared" si="80"/>
        <v>2899.96</v>
      </c>
      <c r="H190" s="27">
        <f t="shared" si="80"/>
        <v>2929.0899999999997</v>
      </c>
      <c r="I190" s="27">
        <f t="shared" si="80"/>
        <v>2919.72</v>
      </c>
      <c r="J190" s="27">
        <f t="shared" si="80"/>
        <v>2899.6</v>
      </c>
      <c r="K190" s="27">
        <f t="shared" si="80"/>
        <v>2870.5899999999997</v>
      </c>
      <c r="L190" s="27">
        <f t="shared" si="80"/>
        <v>2852.79</v>
      </c>
      <c r="M190" s="27">
        <f t="shared" si="80"/>
        <v>2846.32</v>
      </c>
      <c r="N190" s="27">
        <f t="shared" si="80"/>
        <v>2853.2400000000002</v>
      </c>
      <c r="O190" s="27">
        <f t="shared" si="80"/>
        <v>2872.7000000000003</v>
      </c>
      <c r="P190" s="27">
        <f t="shared" si="80"/>
        <v>2905</v>
      </c>
      <c r="Q190" s="27">
        <f t="shared" si="80"/>
        <v>2960.37</v>
      </c>
      <c r="R190" s="27">
        <f t="shared" si="80"/>
        <v>2955.0099999999998</v>
      </c>
      <c r="S190" s="27">
        <f t="shared" si="80"/>
        <v>3032.53</v>
      </c>
      <c r="T190" s="27">
        <f t="shared" si="80"/>
        <v>2955.57</v>
      </c>
      <c r="U190" s="27">
        <f t="shared" si="80"/>
        <v>2974.0899999999997</v>
      </c>
      <c r="V190" s="27">
        <f t="shared" si="80"/>
        <v>2889.78</v>
      </c>
      <c r="W190" s="27">
        <f t="shared" si="80"/>
        <v>2895.9100000000003</v>
      </c>
      <c r="X190" s="27">
        <f t="shared" si="80"/>
        <v>2855.2000000000003</v>
      </c>
      <c r="Y190" s="27">
        <f t="shared" si="80"/>
        <v>2816.6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1742.94</v>
      </c>
      <c r="C191" s="26">
        <f t="shared" ref="C191:Y191" si="81">C33</f>
        <v>1786.73</v>
      </c>
      <c r="D191" s="26">
        <f t="shared" si="81"/>
        <v>1809.61</v>
      </c>
      <c r="E191" s="26">
        <f t="shared" si="81"/>
        <v>1852.63</v>
      </c>
      <c r="F191" s="26">
        <f t="shared" si="81"/>
        <v>1849.99</v>
      </c>
      <c r="G191" s="26">
        <f t="shared" si="81"/>
        <v>1854.71</v>
      </c>
      <c r="H191" s="26">
        <f t="shared" si="81"/>
        <v>1883.84</v>
      </c>
      <c r="I191" s="26">
        <f t="shared" si="81"/>
        <v>1874.47</v>
      </c>
      <c r="J191" s="26">
        <f t="shared" si="81"/>
        <v>1854.35</v>
      </c>
      <c r="K191" s="26">
        <f t="shared" si="81"/>
        <v>1825.34</v>
      </c>
      <c r="L191" s="26">
        <f t="shared" si="81"/>
        <v>1807.54</v>
      </c>
      <c r="M191" s="26">
        <f t="shared" si="81"/>
        <v>1801.07</v>
      </c>
      <c r="N191" s="26">
        <f t="shared" si="81"/>
        <v>1807.99</v>
      </c>
      <c r="O191" s="26">
        <f t="shared" si="81"/>
        <v>1827.45</v>
      </c>
      <c r="P191" s="26">
        <f t="shared" si="81"/>
        <v>1859.75</v>
      </c>
      <c r="Q191" s="26">
        <f t="shared" si="81"/>
        <v>1915.12</v>
      </c>
      <c r="R191" s="26">
        <f t="shared" si="81"/>
        <v>1909.76</v>
      </c>
      <c r="S191" s="26">
        <f t="shared" si="81"/>
        <v>1987.28</v>
      </c>
      <c r="T191" s="26">
        <f t="shared" si="81"/>
        <v>1910.32</v>
      </c>
      <c r="U191" s="26">
        <f t="shared" si="81"/>
        <v>1928.84</v>
      </c>
      <c r="V191" s="26">
        <f t="shared" si="81"/>
        <v>1844.53</v>
      </c>
      <c r="W191" s="26">
        <f t="shared" si="81"/>
        <v>1850.66</v>
      </c>
      <c r="X191" s="26">
        <f t="shared" si="81"/>
        <v>1809.95</v>
      </c>
      <c r="Y191" s="26">
        <f t="shared" si="81"/>
        <v>1771.35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4.8099999999999996</v>
      </c>
      <c r="C193" s="26">
        <f t="shared" ref="C193:Y194" si="82">C188</f>
        <v>4.8099999999999996</v>
      </c>
      <c r="D193" s="26">
        <f t="shared" si="82"/>
        <v>4.8099999999999996</v>
      </c>
      <c r="E193" s="26">
        <f t="shared" si="82"/>
        <v>4.8099999999999996</v>
      </c>
      <c r="F193" s="26">
        <f t="shared" si="82"/>
        <v>4.8099999999999996</v>
      </c>
      <c r="G193" s="26">
        <f t="shared" si="82"/>
        <v>4.8099999999999996</v>
      </c>
      <c r="H193" s="26">
        <f t="shared" si="82"/>
        <v>4.8099999999999996</v>
      </c>
      <c r="I193" s="26">
        <f t="shared" si="82"/>
        <v>4.8099999999999996</v>
      </c>
      <c r="J193" s="26">
        <f t="shared" si="82"/>
        <v>4.8099999999999996</v>
      </c>
      <c r="K193" s="26">
        <f t="shared" si="82"/>
        <v>4.8099999999999996</v>
      </c>
      <c r="L193" s="26">
        <f t="shared" si="82"/>
        <v>4.8099999999999996</v>
      </c>
      <c r="M193" s="26">
        <f t="shared" si="82"/>
        <v>4.8099999999999996</v>
      </c>
      <c r="N193" s="26">
        <f t="shared" si="82"/>
        <v>4.8099999999999996</v>
      </c>
      <c r="O193" s="26">
        <f t="shared" si="82"/>
        <v>4.8099999999999996</v>
      </c>
      <c r="P193" s="26">
        <f t="shared" si="82"/>
        <v>4.8099999999999996</v>
      </c>
      <c r="Q193" s="26">
        <f t="shared" si="82"/>
        <v>4.8099999999999996</v>
      </c>
      <c r="R193" s="26">
        <f t="shared" si="82"/>
        <v>4.8099999999999996</v>
      </c>
      <c r="S193" s="26">
        <f t="shared" si="82"/>
        <v>4.8099999999999996</v>
      </c>
      <c r="T193" s="26">
        <f t="shared" si="82"/>
        <v>4.8099999999999996</v>
      </c>
      <c r="U193" s="26">
        <f t="shared" si="82"/>
        <v>4.8099999999999996</v>
      </c>
      <c r="V193" s="26">
        <f t="shared" si="82"/>
        <v>4.8099999999999996</v>
      </c>
      <c r="W193" s="26">
        <f t="shared" si="82"/>
        <v>4.8099999999999996</v>
      </c>
      <c r="X193" s="26">
        <f t="shared" si="82"/>
        <v>4.8099999999999996</v>
      </c>
      <c r="Y193" s="26">
        <f t="shared" si="82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si="82"/>
        <v>341.92</v>
      </c>
      <c r="D194" s="26">
        <f t="shared" si="82"/>
        <v>341.92</v>
      </c>
      <c r="E194" s="26">
        <f t="shared" si="82"/>
        <v>341.92</v>
      </c>
      <c r="F194" s="26">
        <f t="shared" si="82"/>
        <v>341.92</v>
      </c>
      <c r="G194" s="26">
        <f t="shared" si="82"/>
        <v>341.92</v>
      </c>
      <c r="H194" s="26">
        <f t="shared" si="82"/>
        <v>341.92</v>
      </c>
      <c r="I194" s="26">
        <f t="shared" si="82"/>
        <v>341.92</v>
      </c>
      <c r="J194" s="26">
        <f t="shared" si="82"/>
        <v>341.92</v>
      </c>
      <c r="K194" s="26">
        <f t="shared" si="82"/>
        <v>341.92</v>
      </c>
      <c r="L194" s="26">
        <f t="shared" si="82"/>
        <v>341.92</v>
      </c>
      <c r="M194" s="26">
        <f t="shared" si="82"/>
        <v>341.92</v>
      </c>
      <c r="N194" s="26">
        <f t="shared" si="82"/>
        <v>341.92</v>
      </c>
      <c r="O194" s="26">
        <f t="shared" si="82"/>
        <v>341.92</v>
      </c>
      <c r="P194" s="26">
        <f t="shared" si="82"/>
        <v>341.92</v>
      </c>
      <c r="Q194" s="26">
        <f t="shared" si="82"/>
        <v>341.92</v>
      </c>
      <c r="R194" s="26">
        <f t="shared" si="82"/>
        <v>341.92</v>
      </c>
      <c r="S194" s="26">
        <f t="shared" si="82"/>
        <v>341.92</v>
      </c>
      <c r="T194" s="26">
        <f t="shared" si="82"/>
        <v>341.92</v>
      </c>
      <c r="U194" s="26">
        <f t="shared" si="82"/>
        <v>341.92</v>
      </c>
      <c r="V194" s="26">
        <f t="shared" si="82"/>
        <v>341.92</v>
      </c>
      <c r="W194" s="26">
        <f t="shared" si="82"/>
        <v>341.92</v>
      </c>
      <c r="X194" s="26">
        <f t="shared" si="82"/>
        <v>341.92</v>
      </c>
      <c r="Y194" s="26">
        <f t="shared" si="82"/>
        <v>341.92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2954.67</v>
      </c>
      <c r="C195" s="27">
        <f t="shared" ref="C195:Y195" si="83">SUM(C196:C199)</f>
        <v>2967.5</v>
      </c>
      <c r="D195" s="27">
        <f t="shared" si="83"/>
        <v>2993.96</v>
      </c>
      <c r="E195" s="27">
        <f t="shared" si="83"/>
        <v>3042.93</v>
      </c>
      <c r="F195" s="27">
        <f t="shared" si="83"/>
        <v>3025.2999999999997</v>
      </c>
      <c r="G195" s="27">
        <f t="shared" si="83"/>
        <v>3064.35</v>
      </c>
      <c r="H195" s="27">
        <f t="shared" si="83"/>
        <v>3119.11</v>
      </c>
      <c r="I195" s="27">
        <f t="shared" si="83"/>
        <v>3137.31</v>
      </c>
      <c r="J195" s="27">
        <f t="shared" si="83"/>
        <v>3124.46</v>
      </c>
      <c r="K195" s="27">
        <f t="shared" si="83"/>
        <v>3114.51</v>
      </c>
      <c r="L195" s="27">
        <f t="shared" si="83"/>
        <v>3098.02</v>
      </c>
      <c r="M195" s="27">
        <f t="shared" si="83"/>
        <v>3090.43</v>
      </c>
      <c r="N195" s="27">
        <f t="shared" si="83"/>
        <v>3104.63</v>
      </c>
      <c r="O195" s="27">
        <f t="shared" si="83"/>
        <v>3081.0099999999998</v>
      </c>
      <c r="P195" s="27">
        <f t="shared" si="83"/>
        <v>3087.25</v>
      </c>
      <c r="Q195" s="27">
        <f t="shared" si="83"/>
        <v>3109.26</v>
      </c>
      <c r="R195" s="27">
        <f t="shared" si="83"/>
        <v>3105.11</v>
      </c>
      <c r="S195" s="27">
        <f t="shared" si="83"/>
        <v>3225.37</v>
      </c>
      <c r="T195" s="27">
        <f t="shared" si="83"/>
        <v>3162.4</v>
      </c>
      <c r="U195" s="27">
        <f t="shared" si="83"/>
        <v>3183.05</v>
      </c>
      <c r="V195" s="27">
        <f t="shared" si="83"/>
        <v>3110.54</v>
      </c>
      <c r="W195" s="27">
        <f t="shared" si="83"/>
        <v>3089.2999999999997</v>
      </c>
      <c r="X195" s="27">
        <f t="shared" si="83"/>
        <v>3050.73</v>
      </c>
      <c r="Y195" s="27">
        <f t="shared" si="83"/>
        <v>2994.9900000000002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1909.42</v>
      </c>
      <c r="C196" s="26">
        <f t="shared" ref="C196:Y196" si="84">C38</f>
        <v>1922.25</v>
      </c>
      <c r="D196" s="26">
        <f t="shared" si="84"/>
        <v>1948.71</v>
      </c>
      <c r="E196" s="26">
        <f t="shared" si="84"/>
        <v>1997.68</v>
      </c>
      <c r="F196" s="26">
        <f t="shared" si="84"/>
        <v>1980.05</v>
      </c>
      <c r="G196" s="26">
        <f t="shared" si="84"/>
        <v>2019.1</v>
      </c>
      <c r="H196" s="26">
        <f t="shared" si="84"/>
        <v>2073.86</v>
      </c>
      <c r="I196" s="26">
        <f t="shared" si="84"/>
        <v>2092.06</v>
      </c>
      <c r="J196" s="26">
        <f t="shared" si="84"/>
        <v>2079.21</v>
      </c>
      <c r="K196" s="26">
        <f t="shared" si="84"/>
        <v>2069.2600000000002</v>
      </c>
      <c r="L196" s="26">
        <f t="shared" si="84"/>
        <v>2052.77</v>
      </c>
      <c r="M196" s="26">
        <f t="shared" si="84"/>
        <v>2045.18</v>
      </c>
      <c r="N196" s="26">
        <f t="shared" si="84"/>
        <v>2059.38</v>
      </c>
      <c r="O196" s="26">
        <f t="shared" si="84"/>
        <v>2035.76</v>
      </c>
      <c r="P196" s="26">
        <f t="shared" si="84"/>
        <v>2042</v>
      </c>
      <c r="Q196" s="26">
        <f t="shared" si="84"/>
        <v>2064.0100000000002</v>
      </c>
      <c r="R196" s="26">
        <f t="shared" si="84"/>
        <v>2059.86</v>
      </c>
      <c r="S196" s="26">
        <f t="shared" si="84"/>
        <v>2180.12</v>
      </c>
      <c r="T196" s="26">
        <f t="shared" si="84"/>
        <v>2117.15</v>
      </c>
      <c r="U196" s="26">
        <f t="shared" si="84"/>
        <v>2137.8000000000002</v>
      </c>
      <c r="V196" s="26">
        <f t="shared" si="84"/>
        <v>2065.29</v>
      </c>
      <c r="W196" s="26">
        <f t="shared" si="84"/>
        <v>2044.05</v>
      </c>
      <c r="X196" s="26">
        <f t="shared" si="84"/>
        <v>2005.48</v>
      </c>
      <c r="Y196" s="26">
        <f t="shared" si="84"/>
        <v>1949.74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4.8099999999999996</v>
      </c>
      <c r="C198" s="26">
        <f t="shared" ref="C198:Y199" si="85">C193</f>
        <v>4.8099999999999996</v>
      </c>
      <c r="D198" s="26">
        <f t="shared" si="85"/>
        <v>4.8099999999999996</v>
      </c>
      <c r="E198" s="26">
        <f t="shared" si="85"/>
        <v>4.8099999999999996</v>
      </c>
      <c r="F198" s="26">
        <f t="shared" si="85"/>
        <v>4.8099999999999996</v>
      </c>
      <c r="G198" s="26">
        <f t="shared" si="85"/>
        <v>4.8099999999999996</v>
      </c>
      <c r="H198" s="26">
        <f t="shared" si="85"/>
        <v>4.8099999999999996</v>
      </c>
      <c r="I198" s="26">
        <f t="shared" si="85"/>
        <v>4.8099999999999996</v>
      </c>
      <c r="J198" s="26">
        <f t="shared" si="85"/>
        <v>4.8099999999999996</v>
      </c>
      <c r="K198" s="26">
        <f t="shared" si="85"/>
        <v>4.8099999999999996</v>
      </c>
      <c r="L198" s="26">
        <f t="shared" si="85"/>
        <v>4.8099999999999996</v>
      </c>
      <c r="M198" s="26">
        <f t="shared" si="85"/>
        <v>4.8099999999999996</v>
      </c>
      <c r="N198" s="26">
        <f t="shared" si="85"/>
        <v>4.8099999999999996</v>
      </c>
      <c r="O198" s="26">
        <f t="shared" si="85"/>
        <v>4.8099999999999996</v>
      </c>
      <c r="P198" s="26">
        <f t="shared" si="85"/>
        <v>4.8099999999999996</v>
      </c>
      <c r="Q198" s="26">
        <f t="shared" si="85"/>
        <v>4.8099999999999996</v>
      </c>
      <c r="R198" s="26">
        <f t="shared" si="85"/>
        <v>4.8099999999999996</v>
      </c>
      <c r="S198" s="26">
        <f t="shared" si="85"/>
        <v>4.8099999999999996</v>
      </c>
      <c r="T198" s="26">
        <f t="shared" si="85"/>
        <v>4.8099999999999996</v>
      </c>
      <c r="U198" s="26">
        <f t="shared" si="85"/>
        <v>4.8099999999999996</v>
      </c>
      <c r="V198" s="26">
        <f t="shared" si="85"/>
        <v>4.8099999999999996</v>
      </c>
      <c r="W198" s="26">
        <f t="shared" si="85"/>
        <v>4.8099999999999996</v>
      </c>
      <c r="X198" s="26">
        <f t="shared" si="85"/>
        <v>4.8099999999999996</v>
      </c>
      <c r="Y198" s="26">
        <f t="shared" si="85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si="85"/>
        <v>341.92</v>
      </c>
      <c r="D199" s="26">
        <f t="shared" si="85"/>
        <v>341.92</v>
      </c>
      <c r="E199" s="26">
        <f t="shared" si="85"/>
        <v>341.92</v>
      </c>
      <c r="F199" s="26">
        <f t="shared" si="85"/>
        <v>341.92</v>
      </c>
      <c r="G199" s="26">
        <f t="shared" si="85"/>
        <v>341.92</v>
      </c>
      <c r="H199" s="26">
        <f t="shared" si="85"/>
        <v>341.92</v>
      </c>
      <c r="I199" s="26">
        <f t="shared" si="85"/>
        <v>341.92</v>
      </c>
      <c r="J199" s="26">
        <f t="shared" si="85"/>
        <v>341.92</v>
      </c>
      <c r="K199" s="26">
        <f t="shared" si="85"/>
        <v>341.92</v>
      </c>
      <c r="L199" s="26">
        <f t="shared" si="85"/>
        <v>341.92</v>
      </c>
      <c r="M199" s="26">
        <f t="shared" si="85"/>
        <v>341.92</v>
      </c>
      <c r="N199" s="26">
        <f t="shared" si="85"/>
        <v>341.92</v>
      </c>
      <c r="O199" s="26">
        <f t="shared" si="85"/>
        <v>341.92</v>
      </c>
      <c r="P199" s="26">
        <f t="shared" si="85"/>
        <v>341.92</v>
      </c>
      <c r="Q199" s="26">
        <f t="shared" si="85"/>
        <v>341.92</v>
      </c>
      <c r="R199" s="26">
        <f t="shared" si="85"/>
        <v>341.92</v>
      </c>
      <c r="S199" s="26">
        <f t="shared" si="85"/>
        <v>341.92</v>
      </c>
      <c r="T199" s="26">
        <f t="shared" si="85"/>
        <v>341.92</v>
      </c>
      <c r="U199" s="26">
        <f t="shared" si="85"/>
        <v>341.92</v>
      </c>
      <c r="V199" s="26">
        <f t="shared" si="85"/>
        <v>341.92</v>
      </c>
      <c r="W199" s="26">
        <f t="shared" si="85"/>
        <v>341.92</v>
      </c>
      <c r="X199" s="26">
        <f t="shared" si="85"/>
        <v>341.92</v>
      </c>
      <c r="Y199" s="26">
        <f t="shared" si="85"/>
        <v>341.92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2968.31</v>
      </c>
      <c r="C200" s="27">
        <f t="shared" ref="C200:Y200" si="86">SUM(C201:C204)</f>
        <v>2968.06</v>
      </c>
      <c r="D200" s="27">
        <f t="shared" si="86"/>
        <v>2923.7599999999998</v>
      </c>
      <c r="E200" s="27">
        <f t="shared" si="86"/>
        <v>2927.22</v>
      </c>
      <c r="F200" s="27">
        <f t="shared" si="86"/>
        <v>2947.92</v>
      </c>
      <c r="G200" s="27">
        <f t="shared" si="86"/>
        <v>2996.0099999999998</v>
      </c>
      <c r="H200" s="27">
        <f t="shared" si="86"/>
        <v>3024.06</v>
      </c>
      <c r="I200" s="27">
        <f t="shared" si="86"/>
        <v>3056</v>
      </c>
      <c r="J200" s="27">
        <f t="shared" si="86"/>
        <v>3105.84</v>
      </c>
      <c r="K200" s="27">
        <f t="shared" si="86"/>
        <v>3090.98</v>
      </c>
      <c r="L200" s="27">
        <f t="shared" si="86"/>
        <v>3069.93</v>
      </c>
      <c r="M200" s="27">
        <f t="shared" si="86"/>
        <v>3060.72</v>
      </c>
      <c r="N200" s="27">
        <f t="shared" si="86"/>
        <v>3058.2999999999997</v>
      </c>
      <c r="O200" s="27">
        <f t="shared" si="86"/>
        <v>3061.2999999999997</v>
      </c>
      <c r="P200" s="27">
        <f t="shared" si="86"/>
        <v>3129.03</v>
      </c>
      <c r="Q200" s="27">
        <f t="shared" si="86"/>
        <v>3164.9</v>
      </c>
      <c r="R200" s="27">
        <f t="shared" si="86"/>
        <v>3161.04</v>
      </c>
      <c r="S200" s="27">
        <f t="shared" si="86"/>
        <v>3232.58</v>
      </c>
      <c r="T200" s="27">
        <f t="shared" si="86"/>
        <v>3165.59</v>
      </c>
      <c r="U200" s="27">
        <f t="shared" si="86"/>
        <v>3198.94</v>
      </c>
      <c r="V200" s="27">
        <f t="shared" si="86"/>
        <v>3107.14</v>
      </c>
      <c r="W200" s="27">
        <f t="shared" si="86"/>
        <v>2978.37</v>
      </c>
      <c r="X200" s="27">
        <f t="shared" si="86"/>
        <v>2933.83</v>
      </c>
      <c r="Y200" s="27">
        <f t="shared" si="86"/>
        <v>2916.13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1923.06</v>
      </c>
      <c r="C201" s="26">
        <f t="shared" ref="C201:Y201" si="87">C43</f>
        <v>1922.81</v>
      </c>
      <c r="D201" s="26">
        <f t="shared" si="87"/>
        <v>1878.51</v>
      </c>
      <c r="E201" s="26">
        <f t="shared" si="87"/>
        <v>1881.97</v>
      </c>
      <c r="F201" s="26">
        <f t="shared" si="87"/>
        <v>1902.67</v>
      </c>
      <c r="G201" s="26">
        <f t="shared" si="87"/>
        <v>1950.76</v>
      </c>
      <c r="H201" s="26">
        <f t="shared" si="87"/>
        <v>1978.81</v>
      </c>
      <c r="I201" s="26">
        <f t="shared" si="87"/>
        <v>2010.75</v>
      </c>
      <c r="J201" s="26">
        <f t="shared" si="87"/>
        <v>2060.59</v>
      </c>
      <c r="K201" s="26">
        <f t="shared" si="87"/>
        <v>2045.73</v>
      </c>
      <c r="L201" s="26">
        <f t="shared" si="87"/>
        <v>2024.68</v>
      </c>
      <c r="M201" s="26">
        <f t="shared" si="87"/>
        <v>2015.47</v>
      </c>
      <c r="N201" s="26">
        <f t="shared" si="87"/>
        <v>2013.05</v>
      </c>
      <c r="O201" s="26">
        <f t="shared" si="87"/>
        <v>2016.05</v>
      </c>
      <c r="P201" s="26">
        <f t="shared" si="87"/>
        <v>2083.7800000000002</v>
      </c>
      <c r="Q201" s="26">
        <f t="shared" si="87"/>
        <v>2119.65</v>
      </c>
      <c r="R201" s="26">
        <f t="shared" si="87"/>
        <v>2115.79</v>
      </c>
      <c r="S201" s="26">
        <f t="shared" si="87"/>
        <v>2187.33</v>
      </c>
      <c r="T201" s="26">
        <f t="shared" si="87"/>
        <v>2120.34</v>
      </c>
      <c r="U201" s="26">
        <f t="shared" si="87"/>
        <v>2153.69</v>
      </c>
      <c r="V201" s="26">
        <f t="shared" si="87"/>
        <v>2061.89</v>
      </c>
      <c r="W201" s="26">
        <f t="shared" si="87"/>
        <v>1933.12</v>
      </c>
      <c r="X201" s="26">
        <f t="shared" si="87"/>
        <v>1888.58</v>
      </c>
      <c r="Y201" s="26">
        <f t="shared" si="87"/>
        <v>1870.88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4.8099999999999996</v>
      </c>
      <c r="C203" s="26">
        <f t="shared" ref="C203:Y204" si="88">C198</f>
        <v>4.8099999999999996</v>
      </c>
      <c r="D203" s="26">
        <f t="shared" si="88"/>
        <v>4.8099999999999996</v>
      </c>
      <c r="E203" s="26">
        <f t="shared" si="88"/>
        <v>4.8099999999999996</v>
      </c>
      <c r="F203" s="26">
        <f t="shared" si="88"/>
        <v>4.8099999999999996</v>
      </c>
      <c r="G203" s="26">
        <f t="shared" si="88"/>
        <v>4.8099999999999996</v>
      </c>
      <c r="H203" s="26">
        <f t="shared" si="88"/>
        <v>4.8099999999999996</v>
      </c>
      <c r="I203" s="26">
        <f t="shared" si="88"/>
        <v>4.8099999999999996</v>
      </c>
      <c r="J203" s="26">
        <f t="shared" si="88"/>
        <v>4.8099999999999996</v>
      </c>
      <c r="K203" s="26">
        <f t="shared" si="88"/>
        <v>4.8099999999999996</v>
      </c>
      <c r="L203" s="26">
        <f t="shared" si="88"/>
        <v>4.8099999999999996</v>
      </c>
      <c r="M203" s="26">
        <f t="shared" si="88"/>
        <v>4.8099999999999996</v>
      </c>
      <c r="N203" s="26">
        <f t="shared" si="88"/>
        <v>4.8099999999999996</v>
      </c>
      <c r="O203" s="26">
        <f t="shared" si="88"/>
        <v>4.8099999999999996</v>
      </c>
      <c r="P203" s="26">
        <f t="shared" si="88"/>
        <v>4.8099999999999996</v>
      </c>
      <c r="Q203" s="26">
        <f t="shared" si="88"/>
        <v>4.8099999999999996</v>
      </c>
      <c r="R203" s="26">
        <f t="shared" si="88"/>
        <v>4.8099999999999996</v>
      </c>
      <c r="S203" s="26">
        <f t="shared" si="88"/>
        <v>4.8099999999999996</v>
      </c>
      <c r="T203" s="26">
        <f t="shared" si="88"/>
        <v>4.8099999999999996</v>
      </c>
      <c r="U203" s="26">
        <f t="shared" si="88"/>
        <v>4.8099999999999996</v>
      </c>
      <c r="V203" s="26">
        <f t="shared" si="88"/>
        <v>4.8099999999999996</v>
      </c>
      <c r="W203" s="26">
        <f t="shared" si="88"/>
        <v>4.8099999999999996</v>
      </c>
      <c r="X203" s="26">
        <f t="shared" si="88"/>
        <v>4.8099999999999996</v>
      </c>
      <c r="Y203" s="26">
        <f t="shared" si="88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si="88"/>
        <v>341.92</v>
      </c>
      <c r="D204" s="26">
        <f t="shared" si="88"/>
        <v>341.92</v>
      </c>
      <c r="E204" s="26">
        <f t="shared" si="88"/>
        <v>341.92</v>
      </c>
      <c r="F204" s="26">
        <f t="shared" si="88"/>
        <v>341.92</v>
      </c>
      <c r="G204" s="26">
        <f t="shared" si="88"/>
        <v>341.92</v>
      </c>
      <c r="H204" s="26">
        <f t="shared" si="88"/>
        <v>341.92</v>
      </c>
      <c r="I204" s="26">
        <f t="shared" si="88"/>
        <v>341.92</v>
      </c>
      <c r="J204" s="26">
        <f t="shared" si="88"/>
        <v>341.92</v>
      </c>
      <c r="K204" s="26">
        <f t="shared" si="88"/>
        <v>341.92</v>
      </c>
      <c r="L204" s="26">
        <f t="shared" si="88"/>
        <v>341.92</v>
      </c>
      <c r="M204" s="26">
        <f t="shared" si="88"/>
        <v>341.92</v>
      </c>
      <c r="N204" s="26">
        <f t="shared" si="88"/>
        <v>341.92</v>
      </c>
      <c r="O204" s="26">
        <f t="shared" si="88"/>
        <v>341.92</v>
      </c>
      <c r="P204" s="26">
        <f t="shared" si="88"/>
        <v>341.92</v>
      </c>
      <c r="Q204" s="26">
        <f t="shared" si="88"/>
        <v>341.92</v>
      </c>
      <c r="R204" s="26">
        <f t="shared" si="88"/>
        <v>341.92</v>
      </c>
      <c r="S204" s="26">
        <f t="shared" si="88"/>
        <v>341.92</v>
      </c>
      <c r="T204" s="26">
        <f t="shared" si="88"/>
        <v>341.92</v>
      </c>
      <c r="U204" s="26">
        <f t="shared" si="88"/>
        <v>341.92</v>
      </c>
      <c r="V204" s="26">
        <f t="shared" si="88"/>
        <v>341.92</v>
      </c>
      <c r="W204" s="26">
        <f t="shared" si="88"/>
        <v>341.92</v>
      </c>
      <c r="X204" s="26">
        <f t="shared" si="88"/>
        <v>341.92</v>
      </c>
      <c r="Y204" s="26">
        <f t="shared" si="88"/>
        <v>341.92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2885.96</v>
      </c>
      <c r="C205" s="27">
        <f t="shared" ref="C205:Y205" si="89">SUM(C206:C209)</f>
        <v>2882.81</v>
      </c>
      <c r="D205" s="27">
        <f t="shared" si="89"/>
        <v>2801.92</v>
      </c>
      <c r="E205" s="27">
        <f t="shared" si="89"/>
        <v>2825.32</v>
      </c>
      <c r="F205" s="27">
        <f t="shared" si="89"/>
        <v>2764.79</v>
      </c>
      <c r="G205" s="27">
        <f t="shared" si="89"/>
        <v>2772.2000000000003</v>
      </c>
      <c r="H205" s="27">
        <f t="shared" si="89"/>
        <v>2778.83</v>
      </c>
      <c r="I205" s="27">
        <f t="shared" si="89"/>
        <v>2798.7599999999998</v>
      </c>
      <c r="J205" s="27">
        <f t="shared" si="89"/>
        <v>2876.06</v>
      </c>
      <c r="K205" s="27">
        <f t="shared" si="89"/>
        <v>2976.2400000000002</v>
      </c>
      <c r="L205" s="27">
        <f t="shared" si="89"/>
        <v>2939.2400000000002</v>
      </c>
      <c r="M205" s="27">
        <f t="shared" si="89"/>
        <v>2940.5499999999997</v>
      </c>
      <c r="N205" s="27">
        <f t="shared" si="89"/>
        <v>2849.29</v>
      </c>
      <c r="O205" s="27">
        <f t="shared" si="89"/>
        <v>2845.48</v>
      </c>
      <c r="P205" s="27">
        <f t="shared" si="89"/>
        <v>2825.22</v>
      </c>
      <c r="Q205" s="27">
        <f t="shared" si="89"/>
        <v>2806.44</v>
      </c>
      <c r="R205" s="27">
        <f t="shared" si="89"/>
        <v>2823.11</v>
      </c>
      <c r="S205" s="27">
        <f t="shared" si="89"/>
        <v>3096.08</v>
      </c>
      <c r="T205" s="27">
        <f t="shared" si="89"/>
        <v>3032.82</v>
      </c>
      <c r="U205" s="27">
        <f t="shared" si="89"/>
        <v>3061.44</v>
      </c>
      <c r="V205" s="27">
        <f t="shared" si="89"/>
        <v>2988.36</v>
      </c>
      <c r="W205" s="27">
        <f t="shared" si="89"/>
        <v>2893.47</v>
      </c>
      <c r="X205" s="27">
        <f t="shared" si="89"/>
        <v>2866.87</v>
      </c>
      <c r="Y205" s="27">
        <f t="shared" si="89"/>
        <v>2829.4500000000003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1840.71</v>
      </c>
      <c r="C206" s="26">
        <f t="shared" ref="C206:Y206" si="90">C48</f>
        <v>1837.56</v>
      </c>
      <c r="D206" s="26">
        <f t="shared" si="90"/>
        <v>1756.67</v>
      </c>
      <c r="E206" s="26">
        <f t="shared" si="90"/>
        <v>1780.07</v>
      </c>
      <c r="F206" s="26">
        <f t="shared" si="90"/>
        <v>1719.54</v>
      </c>
      <c r="G206" s="26">
        <f t="shared" si="90"/>
        <v>1726.95</v>
      </c>
      <c r="H206" s="26">
        <f t="shared" si="90"/>
        <v>1733.58</v>
      </c>
      <c r="I206" s="26">
        <f t="shared" si="90"/>
        <v>1753.51</v>
      </c>
      <c r="J206" s="26">
        <f t="shared" si="90"/>
        <v>1830.81</v>
      </c>
      <c r="K206" s="26">
        <f t="shared" si="90"/>
        <v>1930.99</v>
      </c>
      <c r="L206" s="26">
        <f t="shared" si="90"/>
        <v>1893.99</v>
      </c>
      <c r="M206" s="26">
        <f t="shared" si="90"/>
        <v>1895.3</v>
      </c>
      <c r="N206" s="26">
        <f t="shared" si="90"/>
        <v>1804.04</v>
      </c>
      <c r="O206" s="26">
        <f t="shared" si="90"/>
        <v>1800.23</v>
      </c>
      <c r="P206" s="26">
        <f t="shared" si="90"/>
        <v>1779.97</v>
      </c>
      <c r="Q206" s="26">
        <f t="shared" si="90"/>
        <v>1761.19</v>
      </c>
      <c r="R206" s="26">
        <f t="shared" si="90"/>
        <v>1777.86</v>
      </c>
      <c r="S206" s="26">
        <f t="shared" si="90"/>
        <v>2050.83</v>
      </c>
      <c r="T206" s="26">
        <f t="shared" si="90"/>
        <v>1987.57</v>
      </c>
      <c r="U206" s="26">
        <f t="shared" si="90"/>
        <v>2016.19</v>
      </c>
      <c r="V206" s="26">
        <f t="shared" si="90"/>
        <v>1943.11</v>
      </c>
      <c r="W206" s="26">
        <f t="shared" si="90"/>
        <v>1848.22</v>
      </c>
      <c r="X206" s="26">
        <f t="shared" si="90"/>
        <v>1821.62</v>
      </c>
      <c r="Y206" s="26">
        <f t="shared" si="90"/>
        <v>1784.2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4.8099999999999996</v>
      </c>
      <c r="C208" s="26">
        <f t="shared" ref="C208:Y209" si="91">C203</f>
        <v>4.8099999999999996</v>
      </c>
      <c r="D208" s="26">
        <f t="shared" si="91"/>
        <v>4.8099999999999996</v>
      </c>
      <c r="E208" s="26">
        <f t="shared" si="91"/>
        <v>4.8099999999999996</v>
      </c>
      <c r="F208" s="26">
        <f t="shared" si="91"/>
        <v>4.8099999999999996</v>
      </c>
      <c r="G208" s="26">
        <f t="shared" si="91"/>
        <v>4.8099999999999996</v>
      </c>
      <c r="H208" s="26">
        <f t="shared" si="91"/>
        <v>4.8099999999999996</v>
      </c>
      <c r="I208" s="26">
        <f t="shared" si="91"/>
        <v>4.8099999999999996</v>
      </c>
      <c r="J208" s="26">
        <f t="shared" si="91"/>
        <v>4.8099999999999996</v>
      </c>
      <c r="K208" s="26">
        <f t="shared" si="91"/>
        <v>4.8099999999999996</v>
      </c>
      <c r="L208" s="26">
        <f t="shared" si="91"/>
        <v>4.8099999999999996</v>
      </c>
      <c r="M208" s="26">
        <f t="shared" si="91"/>
        <v>4.8099999999999996</v>
      </c>
      <c r="N208" s="26">
        <f t="shared" si="91"/>
        <v>4.8099999999999996</v>
      </c>
      <c r="O208" s="26">
        <f t="shared" si="91"/>
        <v>4.8099999999999996</v>
      </c>
      <c r="P208" s="26">
        <f t="shared" si="91"/>
        <v>4.8099999999999996</v>
      </c>
      <c r="Q208" s="26">
        <f t="shared" si="91"/>
        <v>4.8099999999999996</v>
      </c>
      <c r="R208" s="26">
        <f t="shared" si="91"/>
        <v>4.8099999999999996</v>
      </c>
      <c r="S208" s="26">
        <f t="shared" si="91"/>
        <v>4.8099999999999996</v>
      </c>
      <c r="T208" s="26">
        <f t="shared" si="91"/>
        <v>4.8099999999999996</v>
      </c>
      <c r="U208" s="26">
        <f t="shared" si="91"/>
        <v>4.8099999999999996</v>
      </c>
      <c r="V208" s="26">
        <f t="shared" si="91"/>
        <v>4.8099999999999996</v>
      </c>
      <c r="W208" s="26">
        <f t="shared" si="91"/>
        <v>4.8099999999999996</v>
      </c>
      <c r="X208" s="26">
        <f t="shared" si="91"/>
        <v>4.8099999999999996</v>
      </c>
      <c r="Y208" s="26">
        <f t="shared" si="91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si="91"/>
        <v>341.92</v>
      </c>
      <c r="D209" s="26">
        <f t="shared" si="91"/>
        <v>341.92</v>
      </c>
      <c r="E209" s="26">
        <f t="shared" si="91"/>
        <v>341.92</v>
      </c>
      <c r="F209" s="26">
        <f t="shared" si="91"/>
        <v>341.92</v>
      </c>
      <c r="G209" s="26">
        <f t="shared" si="91"/>
        <v>341.92</v>
      </c>
      <c r="H209" s="26">
        <f t="shared" si="91"/>
        <v>341.92</v>
      </c>
      <c r="I209" s="26">
        <f t="shared" si="91"/>
        <v>341.92</v>
      </c>
      <c r="J209" s="26">
        <f t="shared" si="91"/>
        <v>341.92</v>
      </c>
      <c r="K209" s="26">
        <f t="shared" si="91"/>
        <v>341.92</v>
      </c>
      <c r="L209" s="26">
        <f t="shared" si="91"/>
        <v>341.92</v>
      </c>
      <c r="M209" s="26">
        <f t="shared" si="91"/>
        <v>341.92</v>
      </c>
      <c r="N209" s="26">
        <f t="shared" si="91"/>
        <v>341.92</v>
      </c>
      <c r="O209" s="26">
        <f t="shared" si="91"/>
        <v>341.92</v>
      </c>
      <c r="P209" s="26">
        <f t="shared" si="91"/>
        <v>341.92</v>
      </c>
      <c r="Q209" s="26">
        <f t="shared" si="91"/>
        <v>341.92</v>
      </c>
      <c r="R209" s="26">
        <f t="shared" si="91"/>
        <v>341.92</v>
      </c>
      <c r="S209" s="26">
        <f t="shared" si="91"/>
        <v>341.92</v>
      </c>
      <c r="T209" s="26">
        <f t="shared" si="91"/>
        <v>341.92</v>
      </c>
      <c r="U209" s="26">
        <f t="shared" si="91"/>
        <v>341.92</v>
      </c>
      <c r="V209" s="26">
        <f t="shared" si="91"/>
        <v>341.92</v>
      </c>
      <c r="W209" s="26">
        <f t="shared" si="91"/>
        <v>341.92</v>
      </c>
      <c r="X209" s="26">
        <f t="shared" si="91"/>
        <v>341.92</v>
      </c>
      <c r="Y209" s="26">
        <f t="shared" si="91"/>
        <v>341.92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2843.29</v>
      </c>
      <c r="C210" s="27">
        <f t="shared" ref="C210:Y210" si="92">SUM(C211:C214)</f>
        <v>2857.21</v>
      </c>
      <c r="D210" s="27">
        <f t="shared" si="92"/>
        <v>2852.63</v>
      </c>
      <c r="E210" s="27">
        <f t="shared" si="92"/>
        <v>2861.73</v>
      </c>
      <c r="F210" s="27">
        <f t="shared" si="92"/>
        <v>2890.6</v>
      </c>
      <c r="G210" s="27">
        <f t="shared" si="92"/>
        <v>2929.2599999999998</v>
      </c>
      <c r="H210" s="27">
        <f t="shared" si="92"/>
        <v>2980.13</v>
      </c>
      <c r="I210" s="27">
        <f t="shared" si="92"/>
        <v>2973.11</v>
      </c>
      <c r="J210" s="27">
        <f t="shared" si="92"/>
        <v>2975.56</v>
      </c>
      <c r="K210" s="27">
        <f t="shared" si="92"/>
        <v>2957.2400000000002</v>
      </c>
      <c r="L210" s="27">
        <f t="shared" si="92"/>
        <v>2936.52</v>
      </c>
      <c r="M210" s="27">
        <f t="shared" si="92"/>
        <v>2927.3399999999997</v>
      </c>
      <c r="N210" s="27">
        <f t="shared" si="92"/>
        <v>2923.35</v>
      </c>
      <c r="O210" s="27">
        <f t="shared" si="92"/>
        <v>2928.7000000000003</v>
      </c>
      <c r="P210" s="27">
        <f t="shared" si="92"/>
        <v>2961.9</v>
      </c>
      <c r="Q210" s="27">
        <f t="shared" si="92"/>
        <v>3011.37</v>
      </c>
      <c r="R210" s="27">
        <f t="shared" si="92"/>
        <v>3034.44</v>
      </c>
      <c r="S210" s="27">
        <f t="shared" si="92"/>
        <v>3009.9500000000003</v>
      </c>
      <c r="T210" s="27">
        <f t="shared" si="92"/>
        <v>3011.82</v>
      </c>
      <c r="U210" s="27">
        <f t="shared" si="92"/>
        <v>2956.54</v>
      </c>
      <c r="V210" s="27">
        <f t="shared" si="92"/>
        <v>2963.21</v>
      </c>
      <c r="W210" s="27">
        <f t="shared" si="92"/>
        <v>2900.08</v>
      </c>
      <c r="X210" s="27">
        <f t="shared" si="92"/>
        <v>2842.31</v>
      </c>
      <c r="Y210" s="27">
        <f t="shared" si="92"/>
        <v>2823.98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1798.04</v>
      </c>
      <c r="C211" s="26">
        <f t="shared" ref="C211:Y211" si="93">C53</f>
        <v>1811.96</v>
      </c>
      <c r="D211" s="26">
        <f t="shared" si="93"/>
        <v>1807.38</v>
      </c>
      <c r="E211" s="26">
        <f t="shared" si="93"/>
        <v>1816.48</v>
      </c>
      <c r="F211" s="26">
        <f t="shared" si="93"/>
        <v>1845.35</v>
      </c>
      <c r="G211" s="26">
        <f t="shared" si="93"/>
        <v>1884.01</v>
      </c>
      <c r="H211" s="26">
        <f t="shared" si="93"/>
        <v>1934.88</v>
      </c>
      <c r="I211" s="26">
        <f t="shared" si="93"/>
        <v>1927.86</v>
      </c>
      <c r="J211" s="26">
        <f t="shared" si="93"/>
        <v>1930.31</v>
      </c>
      <c r="K211" s="26">
        <f t="shared" si="93"/>
        <v>1911.99</v>
      </c>
      <c r="L211" s="26">
        <f t="shared" si="93"/>
        <v>1891.27</v>
      </c>
      <c r="M211" s="26">
        <f t="shared" si="93"/>
        <v>1882.09</v>
      </c>
      <c r="N211" s="26">
        <f t="shared" si="93"/>
        <v>1878.1</v>
      </c>
      <c r="O211" s="26">
        <f t="shared" si="93"/>
        <v>1883.45</v>
      </c>
      <c r="P211" s="26">
        <f t="shared" si="93"/>
        <v>1916.65</v>
      </c>
      <c r="Q211" s="26">
        <f t="shared" si="93"/>
        <v>1966.12</v>
      </c>
      <c r="R211" s="26">
        <f t="shared" si="93"/>
        <v>1989.19</v>
      </c>
      <c r="S211" s="26">
        <f t="shared" si="93"/>
        <v>1964.7</v>
      </c>
      <c r="T211" s="26">
        <f t="shared" si="93"/>
        <v>1966.57</v>
      </c>
      <c r="U211" s="26">
        <f t="shared" si="93"/>
        <v>1911.29</v>
      </c>
      <c r="V211" s="26">
        <f t="shared" si="93"/>
        <v>1917.96</v>
      </c>
      <c r="W211" s="26">
        <f t="shared" si="93"/>
        <v>1854.83</v>
      </c>
      <c r="X211" s="26">
        <f t="shared" si="93"/>
        <v>1797.06</v>
      </c>
      <c r="Y211" s="26">
        <f t="shared" si="93"/>
        <v>1778.73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4.8099999999999996</v>
      </c>
      <c r="C213" s="26">
        <f t="shared" ref="C213:Y214" si="94">C208</f>
        <v>4.8099999999999996</v>
      </c>
      <c r="D213" s="26">
        <f t="shared" si="94"/>
        <v>4.8099999999999996</v>
      </c>
      <c r="E213" s="26">
        <f t="shared" si="94"/>
        <v>4.8099999999999996</v>
      </c>
      <c r="F213" s="26">
        <f t="shared" si="94"/>
        <v>4.8099999999999996</v>
      </c>
      <c r="G213" s="26">
        <f t="shared" si="94"/>
        <v>4.8099999999999996</v>
      </c>
      <c r="H213" s="26">
        <f t="shared" si="94"/>
        <v>4.8099999999999996</v>
      </c>
      <c r="I213" s="26">
        <f t="shared" si="94"/>
        <v>4.8099999999999996</v>
      </c>
      <c r="J213" s="26">
        <f t="shared" si="94"/>
        <v>4.8099999999999996</v>
      </c>
      <c r="K213" s="26">
        <f t="shared" si="94"/>
        <v>4.8099999999999996</v>
      </c>
      <c r="L213" s="26">
        <f t="shared" si="94"/>
        <v>4.8099999999999996</v>
      </c>
      <c r="M213" s="26">
        <f t="shared" si="94"/>
        <v>4.8099999999999996</v>
      </c>
      <c r="N213" s="26">
        <f t="shared" si="94"/>
        <v>4.8099999999999996</v>
      </c>
      <c r="O213" s="26">
        <f t="shared" si="94"/>
        <v>4.8099999999999996</v>
      </c>
      <c r="P213" s="26">
        <f t="shared" si="94"/>
        <v>4.8099999999999996</v>
      </c>
      <c r="Q213" s="26">
        <f t="shared" si="94"/>
        <v>4.8099999999999996</v>
      </c>
      <c r="R213" s="26">
        <f t="shared" si="94"/>
        <v>4.8099999999999996</v>
      </c>
      <c r="S213" s="26">
        <f t="shared" si="94"/>
        <v>4.8099999999999996</v>
      </c>
      <c r="T213" s="26">
        <f t="shared" si="94"/>
        <v>4.8099999999999996</v>
      </c>
      <c r="U213" s="26">
        <f t="shared" si="94"/>
        <v>4.8099999999999996</v>
      </c>
      <c r="V213" s="26">
        <f t="shared" si="94"/>
        <v>4.8099999999999996</v>
      </c>
      <c r="W213" s="26">
        <f t="shared" si="94"/>
        <v>4.8099999999999996</v>
      </c>
      <c r="X213" s="26">
        <f t="shared" si="94"/>
        <v>4.8099999999999996</v>
      </c>
      <c r="Y213" s="26">
        <f t="shared" si="9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si="94"/>
        <v>341.92</v>
      </c>
      <c r="D214" s="26">
        <f t="shared" si="94"/>
        <v>341.92</v>
      </c>
      <c r="E214" s="26">
        <f t="shared" si="94"/>
        <v>341.92</v>
      </c>
      <c r="F214" s="26">
        <f t="shared" si="94"/>
        <v>341.92</v>
      </c>
      <c r="G214" s="26">
        <f t="shared" si="94"/>
        <v>341.92</v>
      </c>
      <c r="H214" s="26">
        <f t="shared" si="94"/>
        <v>341.92</v>
      </c>
      <c r="I214" s="26">
        <f t="shared" si="94"/>
        <v>341.92</v>
      </c>
      <c r="J214" s="26">
        <f t="shared" si="94"/>
        <v>341.92</v>
      </c>
      <c r="K214" s="26">
        <f t="shared" si="94"/>
        <v>341.92</v>
      </c>
      <c r="L214" s="26">
        <f t="shared" si="94"/>
        <v>341.92</v>
      </c>
      <c r="M214" s="26">
        <f t="shared" si="94"/>
        <v>341.92</v>
      </c>
      <c r="N214" s="26">
        <f t="shared" si="94"/>
        <v>341.92</v>
      </c>
      <c r="O214" s="26">
        <f t="shared" si="94"/>
        <v>341.92</v>
      </c>
      <c r="P214" s="26">
        <f t="shared" si="94"/>
        <v>341.92</v>
      </c>
      <c r="Q214" s="26">
        <f t="shared" si="94"/>
        <v>341.92</v>
      </c>
      <c r="R214" s="26">
        <f t="shared" si="94"/>
        <v>341.92</v>
      </c>
      <c r="S214" s="26">
        <f t="shared" si="94"/>
        <v>341.92</v>
      </c>
      <c r="T214" s="26">
        <f t="shared" si="94"/>
        <v>341.92</v>
      </c>
      <c r="U214" s="26">
        <f t="shared" si="94"/>
        <v>341.92</v>
      </c>
      <c r="V214" s="26">
        <f t="shared" si="94"/>
        <v>341.92</v>
      </c>
      <c r="W214" s="26">
        <f t="shared" si="94"/>
        <v>341.92</v>
      </c>
      <c r="X214" s="26">
        <f t="shared" si="94"/>
        <v>341.92</v>
      </c>
      <c r="Y214" s="26">
        <f t="shared" si="94"/>
        <v>341.92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2879.9100000000003</v>
      </c>
      <c r="C215" s="27">
        <f t="shared" ref="C215:Y215" si="95">SUM(C216:C219)</f>
        <v>2891.4100000000003</v>
      </c>
      <c r="D215" s="27">
        <f t="shared" si="95"/>
        <v>2898.77</v>
      </c>
      <c r="E215" s="27">
        <f t="shared" si="95"/>
        <v>2910.44</v>
      </c>
      <c r="F215" s="27">
        <f t="shared" si="95"/>
        <v>2947.23</v>
      </c>
      <c r="G215" s="27">
        <f t="shared" si="95"/>
        <v>2954.37</v>
      </c>
      <c r="H215" s="27">
        <f t="shared" si="95"/>
        <v>2992.7599999999998</v>
      </c>
      <c r="I215" s="27">
        <f t="shared" si="95"/>
        <v>2999.9</v>
      </c>
      <c r="J215" s="27">
        <f t="shared" si="95"/>
        <v>2995.32</v>
      </c>
      <c r="K215" s="27">
        <f t="shared" si="95"/>
        <v>2934.03</v>
      </c>
      <c r="L215" s="27">
        <f t="shared" si="95"/>
        <v>2980.14</v>
      </c>
      <c r="M215" s="27">
        <f t="shared" si="95"/>
        <v>2974.1</v>
      </c>
      <c r="N215" s="27">
        <f t="shared" si="95"/>
        <v>2978.57</v>
      </c>
      <c r="O215" s="27">
        <f t="shared" si="95"/>
        <v>2975.5</v>
      </c>
      <c r="P215" s="27">
        <f t="shared" si="95"/>
        <v>2994.94</v>
      </c>
      <c r="Q215" s="27">
        <f t="shared" si="95"/>
        <v>3024</v>
      </c>
      <c r="R215" s="27">
        <f t="shared" si="95"/>
        <v>3034.32</v>
      </c>
      <c r="S215" s="27">
        <f t="shared" si="95"/>
        <v>3030.11</v>
      </c>
      <c r="T215" s="27">
        <f t="shared" si="95"/>
        <v>3033.33</v>
      </c>
      <c r="U215" s="27">
        <f t="shared" si="95"/>
        <v>2975.89</v>
      </c>
      <c r="V215" s="27">
        <f t="shared" si="95"/>
        <v>2929.07</v>
      </c>
      <c r="W215" s="27">
        <f t="shared" si="95"/>
        <v>2868.1600000000003</v>
      </c>
      <c r="X215" s="27">
        <f t="shared" si="95"/>
        <v>2855.11</v>
      </c>
      <c r="Y215" s="27">
        <f t="shared" si="95"/>
        <v>2832.25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1834.66</v>
      </c>
      <c r="C216" s="26">
        <f t="shared" ref="C216:Y216" si="96">C58</f>
        <v>1846.16</v>
      </c>
      <c r="D216" s="26">
        <f t="shared" si="96"/>
        <v>1853.52</v>
      </c>
      <c r="E216" s="26">
        <f t="shared" si="96"/>
        <v>1865.19</v>
      </c>
      <c r="F216" s="26">
        <f t="shared" si="96"/>
        <v>1901.98</v>
      </c>
      <c r="G216" s="26">
        <f t="shared" si="96"/>
        <v>1909.12</v>
      </c>
      <c r="H216" s="26">
        <f t="shared" si="96"/>
        <v>1947.51</v>
      </c>
      <c r="I216" s="26">
        <f t="shared" si="96"/>
        <v>1954.65</v>
      </c>
      <c r="J216" s="26">
        <f t="shared" si="96"/>
        <v>1950.07</v>
      </c>
      <c r="K216" s="26">
        <f t="shared" si="96"/>
        <v>1888.78</v>
      </c>
      <c r="L216" s="26">
        <f t="shared" si="96"/>
        <v>1934.89</v>
      </c>
      <c r="M216" s="26">
        <f t="shared" si="96"/>
        <v>1928.85</v>
      </c>
      <c r="N216" s="26">
        <f t="shared" si="96"/>
        <v>1933.32</v>
      </c>
      <c r="O216" s="26">
        <f t="shared" si="96"/>
        <v>1930.25</v>
      </c>
      <c r="P216" s="26">
        <f t="shared" si="96"/>
        <v>1949.69</v>
      </c>
      <c r="Q216" s="26">
        <f t="shared" si="96"/>
        <v>1978.75</v>
      </c>
      <c r="R216" s="26">
        <f t="shared" si="96"/>
        <v>1989.07</v>
      </c>
      <c r="S216" s="26">
        <f t="shared" si="96"/>
        <v>1984.86</v>
      </c>
      <c r="T216" s="26">
        <f t="shared" si="96"/>
        <v>1988.08</v>
      </c>
      <c r="U216" s="26">
        <f t="shared" si="96"/>
        <v>1930.64</v>
      </c>
      <c r="V216" s="26">
        <f t="shared" si="96"/>
        <v>1883.82</v>
      </c>
      <c r="W216" s="26">
        <f t="shared" si="96"/>
        <v>1822.91</v>
      </c>
      <c r="X216" s="26">
        <f t="shared" si="96"/>
        <v>1809.86</v>
      </c>
      <c r="Y216" s="26">
        <f t="shared" si="96"/>
        <v>1787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4.8099999999999996</v>
      </c>
      <c r="C218" s="26">
        <f t="shared" ref="C218:Y219" si="97">C213</f>
        <v>4.8099999999999996</v>
      </c>
      <c r="D218" s="26">
        <f t="shared" si="97"/>
        <v>4.8099999999999996</v>
      </c>
      <c r="E218" s="26">
        <f t="shared" si="97"/>
        <v>4.8099999999999996</v>
      </c>
      <c r="F218" s="26">
        <f t="shared" si="97"/>
        <v>4.8099999999999996</v>
      </c>
      <c r="G218" s="26">
        <f t="shared" si="97"/>
        <v>4.8099999999999996</v>
      </c>
      <c r="H218" s="26">
        <f t="shared" si="97"/>
        <v>4.8099999999999996</v>
      </c>
      <c r="I218" s="26">
        <f t="shared" si="97"/>
        <v>4.8099999999999996</v>
      </c>
      <c r="J218" s="26">
        <f t="shared" si="97"/>
        <v>4.8099999999999996</v>
      </c>
      <c r="K218" s="26">
        <f t="shared" si="97"/>
        <v>4.8099999999999996</v>
      </c>
      <c r="L218" s="26">
        <f t="shared" si="97"/>
        <v>4.8099999999999996</v>
      </c>
      <c r="M218" s="26">
        <f t="shared" si="97"/>
        <v>4.8099999999999996</v>
      </c>
      <c r="N218" s="26">
        <f t="shared" si="97"/>
        <v>4.8099999999999996</v>
      </c>
      <c r="O218" s="26">
        <f t="shared" si="97"/>
        <v>4.8099999999999996</v>
      </c>
      <c r="P218" s="26">
        <f t="shared" si="97"/>
        <v>4.8099999999999996</v>
      </c>
      <c r="Q218" s="26">
        <f t="shared" si="97"/>
        <v>4.8099999999999996</v>
      </c>
      <c r="R218" s="26">
        <f t="shared" si="97"/>
        <v>4.8099999999999996</v>
      </c>
      <c r="S218" s="26">
        <f t="shared" si="97"/>
        <v>4.8099999999999996</v>
      </c>
      <c r="T218" s="26">
        <f t="shared" si="97"/>
        <v>4.8099999999999996</v>
      </c>
      <c r="U218" s="26">
        <f t="shared" si="97"/>
        <v>4.8099999999999996</v>
      </c>
      <c r="V218" s="26">
        <f t="shared" si="97"/>
        <v>4.8099999999999996</v>
      </c>
      <c r="W218" s="26">
        <f t="shared" si="97"/>
        <v>4.8099999999999996</v>
      </c>
      <c r="X218" s="26">
        <f t="shared" si="97"/>
        <v>4.8099999999999996</v>
      </c>
      <c r="Y218" s="26">
        <f t="shared" si="97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si="97"/>
        <v>341.92</v>
      </c>
      <c r="D219" s="26">
        <f t="shared" si="97"/>
        <v>341.92</v>
      </c>
      <c r="E219" s="26">
        <f t="shared" si="97"/>
        <v>341.92</v>
      </c>
      <c r="F219" s="26">
        <f t="shared" si="97"/>
        <v>341.92</v>
      </c>
      <c r="G219" s="26">
        <f t="shared" si="97"/>
        <v>341.92</v>
      </c>
      <c r="H219" s="26">
        <f t="shared" si="97"/>
        <v>341.92</v>
      </c>
      <c r="I219" s="26">
        <f t="shared" si="97"/>
        <v>341.92</v>
      </c>
      <c r="J219" s="26">
        <f t="shared" si="97"/>
        <v>341.92</v>
      </c>
      <c r="K219" s="26">
        <f t="shared" si="97"/>
        <v>341.92</v>
      </c>
      <c r="L219" s="26">
        <f t="shared" si="97"/>
        <v>341.92</v>
      </c>
      <c r="M219" s="26">
        <f t="shared" si="97"/>
        <v>341.92</v>
      </c>
      <c r="N219" s="26">
        <f t="shared" si="97"/>
        <v>341.92</v>
      </c>
      <c r="O219" s="26">
        <f t="shared" si="97"/>
        <v>341.92</v>
      </c>
      <c r="P219" s="26">
        <f t="shared" si="97"/>
        <v>341.92</v>
      </c>
      <c r="Q219" s="26">
        <f t="shared" si="97"/>
        <v>341.92</v>
      </c>
      <c r="R219" s="26">
        <f t="shared" si="97"/>
        <v>341.92</v>
      </c>
      <c r="S219" s="26">
        <f t="shared" si="97"/>
        <v>341.92</v>
      </c>
      <c r="T219" s="26">
        <f t="shared" si="97"/>
        <v>341.92</v>
      </c>
      <c r="U219" s="26">
        <f t="shared" si="97"/>
        <v>341.92</v>
      </c>
      <c r="V219" s="26">
        <f t="shared" si="97"/>
        <v>341.92</v>
      </c>
      <c r="W219" s="26">
        <f t="shared" si="97"/>
        <v>341.92</v>
      </c>
      <c r="X219" s="26">
        <f t="shared" si="97"/>
        <v>341.92</v>
      </c>
      <c r="Y219" s="26">
        <f t="shared" si="97"/>
        <v>341.92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2956.88</v>
      </c>
      <c r="C220" s="27">
        <f t="shared" ref="C220:Y220" si="98">SUM(C221:C224)</f>
        <v>2983.08</v>
      </c>
      <c r="D220" s="27">
        <f t="shared" si="98"/>
        <v>2978.13</v>
      </c>
      <c r="E220" s="27">
        <f t="shared" si="98"/>
        <v>2960.2000000000003</v>
      </c>
      <c r="F220" s="27">
        <f t="shared" si="98"/>
        <v>2975.31</v>
      </c>
      <c r="G220" s="27">
        <f t="shared" si="98"/>
        <v>3036.38</v>
      </c>
      <c r="H220" s="27">
        <f t="shared" si="98"/>
        <v>3098.03</v>
      </c>
      <c r="I220" s="27">
        <f t="shared" si="98"/>
        <v>3146.24</v>
      </c>
      <c r="J220" s="27">
        <f t="shared" si="98"/>
        <v>3133.04</v>
      </c>
      <c r="K220" s="27">
        <f t="shared" si="98"/>
        <v>3127.97</v>
      </c>
      <c r="L220" s="27">
        <f t="shared" si="98"/>
        <v>3109.48</v>
      </c>
      <c r="M220" s="27">
        <f t="shared" si="98"/>
        <v>3102.36</v>
      </c>
      <c r="N220" s="27">
        <f t="shared" si="98"/>
        <v>3078.13</v>
      </c>
      <c r="O220" s="27">
        <f t="shared" si="98"/>
        <v>3144.56</v>
      </c>
      <c r="P220" s="27">
        <f t="shared" si="98"/>
        <v>3194.68</v>
      </c>
      <c r="Q220" s="27">
        <f t="shared" si="98"/>
        <v>3230.85</v>
      </c>
      <c r="R220" s="27">
        <f t="shared" si="98"/>
        <v>3231.89</v>
      </c>
      <c r="S220" s="27">
        <f t="shared" si="98"/>
        <v>3118.99</v>
      </c>
      <c r="T220" s="27">
        <f t="shared" si="98"/>
        <v>3171.75</v>
      </c>
      <c r="U220" s="27">
        <f t="shared" si="98"/>
        <v>3108.53</v>
      </c>
      <c r="V220" s="27">
        <f t="shared" si="98"/>
        <v>3096.41</v>
      </c>
      <c r="W220" s="27">
        <f t="shared" si="98"/>
        <v>3061.5499999999997</v>
      </c>
      <c r="X220" s="27">
        <f t="shared" si="98"/>
        <v>2999.53</v>
      </c>
      <c r="Y220" s="27">
        <f t="shared" si="98"/>
        <v>2924.4900000000002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1911.63</v>
      </c>
      <c r="C221" s="26">
        <f t="shared" ref="C221:Y221" si="99">C63</f>
        <v>1937.83</v>
      </c>
      <c r="D221" s="26">
        <f t="shared" si="99"/>
        <v>1932.88</v>
      </c>
      <c r="E221" s="26">
        <f t="shared" si="99"/>
        <v>1914.95</v>
      </c>
      <c r="F221" s="26">
        <f t="shared" si="99"/>
        <v>1930.06</v>
      </c>
      <c r="G221" s="26">
        <f t="shared" si="99"/>
        <v>1991.13</v>
      </c>
      <c r="H221" s="26">
        <f t="shared" si="99"/>
        <v>2052.7800000000002</v>
      </c>
      <c r="I221" s="26">
        <f t="shared" si="99"/>
        <v>2100.9899999999998</v>
      </c>
      <c r="J221" s="26">
        <f t="shared" si="99"/>
        <v>2087.79</v>
      </c>
      <c r="K221" s="26">
        <f t="shared" si="99"/>
        <v>2082.7199999999998</v>
      </c>
      <c r="L221" s="26">
        <f t="shared" si="99"/>
        <v>2064.23</v>
      </c>
      <c r="M221" s="26">
        <f t="shared" si="99"/>
        <v>2057.11</v>
      </c>
      <c r="N221" s="26">
        <f t="shared" si="99"/>
        <v>2032.88</v>
      </c>
      <c r="O221" s="26">
        <f t="shared" si="99"/>
        <v>2099.31</v>
      </c>
      <c r="P221" s="26">
        <f t="shared" si="99"/>
        <v>2149.4299999999998</v>
      </c>
      <c r="Q221" s="26">
        <f t="shared" si="99"/>
        <v>2185.6</v>
      </c>
      <c r="R221" s="26">
        <f t="shared" si="99"/>
        <v>2186.64</v>
      </c>
      <c r="S221" s="26">
        <f t="shared" si="99"/>
        <v>2073.7399999999998</v>
      </c>
      <c r="T221" s="26">
        <f t="shared" si="99"/>
        <v>2126.5</v>
      </c>
      <c r="U221" s="26">
        <f t="shared" si="99"/>
        <v>2063.2800000000002</v>
      </c>
      <c r="V221" s="26">
        <f t="shared" si="99"/>
        <v>2051.16</v>
      </c>
      <c r="W221" s="26">
        <f t="shared" si="99"/>
        <v>2016.3</v>
      </c>
      <c r="X221" s="26">
        <f t="shared" si="99"/>
        <v>1954.28</v>
      </c>
      <c r="Y221" s="26">
        <f t="shared" si="99"/>
        <v>1879.24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4.8099999999999996</v>
      </c>
      <c r="C223" s="26">
        <f t="shared" ref="C223:Y224" si="100">C218</f>
        <v>4.8099999999999996</v>
      </c>
      <c r="D223" s="26">
        <f t="shared" si="100"/>
        <v>4.8099999999999996</v>
      </c>
      <c r="E223" s="26">
        <f t="shared" si="100"/>
        <v>4.8099999999999996</v>
      </c>
      <c r="F223" s="26">
        <f t="shared" si="100"/>
        <v>4.8099999999999996</v>
      </c>
      <c r="G223" s="26">
        <f t="shared" si="100"/>
        <v>4.8099999999999996</v>
      </c>
      <c r="H223" s="26">
        <f t="shared" si="100"/>
        <v>4.8099999999999996</v>
      </c>
      <c r="I223" s="26">
        <f t="shared" si="100"/>
        <v>4.8099999999999996</v>
      </c>
      <c r="J223" s="26">
        <f t="shared" si="100"/>
        <v>4.8099999999999996</v>
      </c>
      <c r="K223" s="26">
        <f t="shared" si="100"/>
        <v>4.8099999999999996</v>
      </c>
      <c r="L223" s="26">
        <f t="shared" si="100"/>
        <v>4.8099999999999996</v>
      </c>
      <c r="M223" s="26">
        <f t="shared" si="100"/>
        <v>4.8099999999999996</v>
      </c>
      <c r="N223" s="26">
        <f t="shared" si="100"/>
        <v>4.8099999999999996</v>
      </c>
      <c r="O223" s="26">
        <f t="shared" si="100"/>
        <v>4.8099999999999996</v>
      </c>
      <c r="P223" s="26">
        <f t="shared" si="100"/>
        <v>4.8099999999999996</v>
      </c>
      <c r="Q223" s="26">
        <f t="shared" si="100"/>
        <v>4.8099999999999996</v>
      </c>
      <c r="R223" s="26">
        <f t="shared" si="100"/>
        <v>4.8099999999999996</v>
      </c>
      <c r="S223" s="26">
        <f t="shared" si="100"/>
        <v>4.8099999999999996</v>
      </c>
      <c r="T223" s="26">
        <f t="shared" si="100"/>
        <v>4.8099999999999996</v>
      </c>
      <c r="U223" s="26">
        <f t="shared" si="100"/>
        <v>4.8099999999999996</v>
      </c>
      <c r="V223" s="26">
        <f t="shared" si="100"/>
        <v>4.8099999999999996</v>
      </c>
      <c r="W223" s="26">
        <f t="shared" si="100"/>
        <v>4.8099999999999996</v>
      </c>
      <c r="X223" s="26">
        <f t="shared" si="100"/>
        <v>4.8099999999999996</v>
      </c>
      <c r="Y223" s="26">
        <f t="shared" si="100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si="100"/>
        <v>341.92</v>
      </c>
      <c r="D224" s="26">
        <f t="shared" si="100"/>
        <v>341.92</v>
      </c>
      <c r="E224" s="26">
        <f t="shared" si="100"/>
        <v>341.92</v>
      </c>
      <c r="F224" s="26">
        <f t="shared" si="100"/>
        <v>341.92</v>
      </c>
      <c r="G224" s="26">
        <f t="shared" si="100"/>
        <v>341.92</v>
      </c>
      <c r="H224" s="26">
        <f t="shared" si="100"/>
        <v>341.92</v>
      </c>
      <c r="I224" s="26">
        <f t="shared" si="100"/>
        <v>341.92</v>
      </c>
      <c r="J224" s="26">
        <f t="shared" si="100"/>
        <v>341.92</v>
      </c>
      <c r="K224" s="26">
        <f t="shared" si="100"/>
        <v>341.92</v>
      </c>
      <c r="L224" s="26">
        <f t="shared" si="100"/>
        <v>341.92</v>
      </c>
      <c r="M224" s="26">
        <f t="shared" si="100"/>
        <v>341.92</v>
      </c>
      <c r="N224" s="26">
        <f t="shared" si="100"/>
        <v>341.92</v>
      </c>
      <c r="O224" s="26">
        <f t="shared" si="100"/>
        <v>341.92</v>
      </c>
      <c r="P224" s="26">
        <f t="shared" si="100"/>
        <v>341.92</v>
      </c>
      <c r="Q224" s="26">
        <f t="shared" si="100"/>
        <v>341.92</v>
      </c>
      <c r="R224" s="26">
        <f t="shared" si="100"/>
        <v>341.92</v>
      </c>
      <c r="S224" s="26">
        <f t="shared" si="100"/>
        <v>341.92</v>
      </c>
      <c r="T224" s="26">
        <f t="shared" si="100"/>
        <v>341.92</v>
      </c>
      <c r="U224" s="26">
        <f t="shared" si="100"/>
        <v>341.92</v>
      </c>
      <c r="V224" s="26">
        <f t="shared" si="100"/>
        <v>341.92</v>
      </c>
      <c r="W224" s="26">
        <f t="shared" si="100"/>
        <v>341.92</v>
      </c>
      <c r="X224" s="26">
        <f t="shared" si="100"/>
        <v>341.92</v>
      </c>
      <c r="Y224" s="26">
        <f t="shared" si="100"/>
        <v>341.92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2970.9</v>
      </c>
      <c r="C225" s="27">
        <f t="shared" ref="C225:Y225" si="101">SUM(C226:C229)</f>
        <v>2985.47</v>
      </c>
      <c r="D225" s="27">
        <f t="shared" si="101"/>
        <v>3055.42</v>
      </c>
      <c r="E225" s="27">
        <f t="shared" si="101"/>
        <v>3112.44</v>
      </c>
      <c r="F225" s="27">
        <f t="shared" si="101"/>
        <v>3069.5499999999997</v>
      </c>
      <c r="G225" s="27">
        <f t="shared" si="101"/>
        <v>3083.75</v>
      </c>
      <c r="H225" s="27">
        <f t="shared" si="101"/>
        <v>3093.53</v>
      </c>
      <c r="I225" s="27">
        <f t="shared" si="101"/>
        <v>3107.77</v>
      </c>
      <c r="J225" s="27">
        <f t="shared" si="101"/>
        <v>3076.78</v>
      </c>
      <c r="K225" s="27">
        <f t="shared" si="101"/>
        <v>3085.2400000000002</v>
      </c>
      <c r="L225" s="27">
        <f t="shared" si="101"/>
        <v>3074.21</v>
      </c>
      <c r="M225" s="27">
        <f t="shared" si="101"/>
        <v>3069.23</v>
      </c>
      <c r="N225" s="27">
        <f t="shared" si="101"/>
        <v>3087.94</v>
      </c>
      <c r="O225" s="27">
        <f t="shared" si="101"/>
        <v>3110.76</v>
      </c>
      <c r="P225" s="27">
        <f t="shared" si="101"/>
        <v>3142.15</v>
      </c>
      <c r="Q225" s="27">
        <f t="shared" si="101"/>
        <v>3168.53</v>
      </c>
      <c r="R225" s="27">
        <f t="shared" si="101"/>
        <v>3160.3</v>
      </c>
      <c r="S225" s="27">
        <f t="shared" si="101"/>
        <v>3193.69</v>
      </c>
      <c r="T225" s="27">
        <f t="shared" si="101"/>
        <v>3198.87</v>
      </c>
      <c r="U225" s="27">
        <f t="shared" si="101"/>
        <v>3137.65</v>
      </c>
      <c r="V225" s="27">
        <f t="shared" si="101"/>
        <v>3085.82</v>
      </c>
      <c r="W225" s="27">
        <f t="shared" si="101"/>
        <v>3063.98</v>
      </c>
      <c r="X225" s="27">
        <f t="shared" si="101"/>
        <v>3019.77</v>
      </c>
      <c r="Y225" s="27">
        <f t="shared" si="101"/>
        <v>2972.87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1925.65</v>
      </c>
      <c r="C226" s="26">
        <f>C68</f>
        <v>1940.22</v>
      </c>
      <c r="D226" s="26">
        <f t="shared" ref="D226:Y226" si="102">D68</f>
        <v>2010.17</v>
      </c>
      <c r="E226" s="26">
        <f t="shared" si="102"/>
        <v>2067.19</v>
      </c>
      <c r="F226" s="26">
        <f t="shared" si="102"/>
        <v>2024.3</v>
      </c>
      <c r="G226" s="26">
        <f t="shared" si="102"/>
        <v>2038.5</v>
      </c>
      <c r="H226" s="26">
        <f t="shared" si="102"/>
        <v>2048.2800000000002</v>
      </c>
      <c r="I226" s="26">
        <f t="shared" si="102"/>
        <v>2062.52</v>
      </c>
      <c r="J226" s="26">
        <f t="shared" si="102"/>
        <v>2031.53</v>
      </c>
      <c r="K226" s="26">
        <f t="shared" si="102"/>
        <v>2039.99</v>
      </c>
      <c r="L226" s="26">
        <f t="shared" si="102"/>
        <v>2028.96</v>
      </c>
      <c r="M226" s="26">
        <f t="shared" si="102"/>
        <v>2023.98</v>
      </c>
      <c r="N226" s="26">
        <f t="shared" si="102"/>
        <v>2042.69</v>
      </c>
      <c r="O226" s="26">
        <f t="shared" si="102"/>
        <v>2065.5100000000002</v>
      </c>
      <c r="P226" s="26">
        <f t="shared" si="102"/>
        <v>2096.9</v>
      </c>
      <c r="Q226" s="26">
        <f t="shared" si="102"/>
        <v>2123.2800000000002</v>
      </c>
      <c r="R226" s="26">
        <f t="shared" si="102"/>
        <v>2115.0500000000002</v>
      </c>
      <c r="S226" s="26">
        <f t="shared" si="102"/>
        <v>2148.44</v>
      </c>
      <c r="T226" s="26">
        <f t="shared" si="102"/>
        <v>2153.62</v>
      </c>
      <c r="U226" s="26">
        <f t="shared" si="102"/>
        <v>2092.4</v>
      </c>
      <c r="V226" s="26">
        <f t="shared" si="102"/>
        <v>2040.57</v>
      </c>
      <c r="W226" s="26">
        <f t="shared" si="102"/>
        <v>2018.73</v>
      </c>
      <c r="X226" s="26">
        <f t="shared" si="102"/>
        <v>1974.52</v>
      </c>
      <c r="Y226" s="26">
        <f t="shared" si="102"/>
        <v>1927.62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4.8099999999999996</v>
      </c>
      <c r="C228" s="26">
        <f t="shared" ref="C228:Y229" si="103">C223</f>
        <v>4.8099999999999996</v>
      </c>
      <c r="D228" s="26">
        <f t="shared" si="103"/>
        <v>4.8099999999999996</v>
      </c>
      <c r="E228" s="26">
        <f t="shared" si="103"/>
        <v>4.8099999999999996</v>
      </c>
      <c r="F228" s="26">
        <f t="shared" si="103"/>
        <v>4.8099999999999996</v>
      </c>
      <c r="G228" s="26">
        <f t="shared" si="103"/>
        <v>4.8099999999999996</v>
      </c>
      <c r="H228" s="26">
        <f t="shared" si="103"/>
        <v>4.8099999999999996</v>
      </c>
      <c r="I228" s="26">
        <f t="shared" si="103"/>
        <v>4.8099999999999996</v>
      </c>
      <c r="J228" s="26">
        <f t="shared" si="103"/>
        <v>4.8099999999999996</v>
      </c>
      <c r="K228" s="26">
        <f t="shared" si="103"/>
        <v>4.8099999999999996</v>
      </c>
      <c r="L228" s="26">
        <f t="shared" si="103"/>
        <v>4.8099999999999996</v>
      </c>
      <c r="M228" s="26">
        <f t="shared" si="103"/>
        <v>4.8099999999999996</v>
      </c>
      <c r="N228" s="26">
        <f t="shared" si="103"/>
        <v>4.8099999999999996</v>
      </c>
      <c r="O228" s="26">
        <f t="shared" si="103"/>
        <v>4.8099999999999996</v>
      </c>
      <c r="P228" s="26">
        <f t="shared" si="103"/>
        <v>4.8099999999999996</v>
      </c>
      <c r="Q228" s="26">
        <f t="shared" si="103"/>
        <v>4.8099999999999996</v>
      </c>
      <c r="R228" s="26">
        <f t="shared" si="103"/>
        <v>4.8099999999999996</v>
      </c>
      <c r="S228" s="26">
        <f t="shared" si="103"/>
        <v>4.8099999999999996</v>
      </c>
      <c r="T228" s="26">
        <f t="shared" si="103"/>
        <v>4.8099999999999996</v>
      </c>
      <c r="U228" s="26">
        <f t="shared" si="103"/>
        <v>4.8099999999999996</v>
      </c>
      <c r="V228" s="26">
        <f t="shared" si="103"/>
        <v>4.8099999999999996</v>
      </c>
      <c r="W228" s="26">
        <f t="shared" si="103"/>
        <v>4.8099999999999996</v>
      </c>
      <c r="X228" s="26">
        <f t="shared" si="103"/>
        <v>4.8099999999999996</v>
      </c>
      <c r="Y228" s="26">
        <f t="shared" si="103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si="103"/>
        <v>341.92</v>
      </c>
      <c r="D229" s="26">
        <f t="shared" si="103"/>
        <v>341.92</v>
      </c>
      <c r="E229" s="26">
        <f t="shared" si="103"/>
        <v>341.92</v>
      </c>
      <c r="F229" s="26">
        <f t="shared" si="103"/>
        <v>341.92</v>
      </c>
      <c r="G229" s="26">
        <f t="shared" si="103"/>
        <v>341.92</v>
      </c>
      <c r="H229" s="26">
        <f t="shared" si="103"/>
        <v>341.92</v>
      </c>
      <c r="I229" s="26">
        <f t="shared" si="103"/>
        <v>341.92</v>
      </c>
      <c r="J229" s="26">
        <f t="shared" si="103"/>
        <v>341.92</v>
      </c>
      <c r="K229" s="26">
        <f t="shared" si="103"/>
        <v>341.92</v>
      </c>
      <c r="L229" s="26">
        <f t="shared" si="103"/>
        <v>341.92</v>
      </c>
      <c r="M229" s="26">
        <f t="shared" si="103"/>
        <v>341.92</v>
      </c>
      <c r="N229" s="26">
        <f t="shared" si="103"/>
        <v>341.92</v>
      </c>
      <c r="O229" s="26">
        <f t="shared" si="103"/>
        <v>341.92</v>
      </c>
      <c r="P229" s="26">
        <f t="shared" si="103"/>
        <v>341.92</v>
      </c>
      <c r="Q229" s="26">
        <f t="shared" si="103"/>
        <v>341.92</v>
      </c>
      <c r="R229" s="26">
        <f t="shared" si="103"/>
        <v>341.92</v>
      </c>
      <c r="S229" s="26">
        <f t="shared" si="103"/>
        <v>341.92</v>
      </c>
      <c r="T229" s="26">
        <f t="shared" si="103"/>
        <v>341.92</v>
      </c>
      <c r="U229" s="26">
        <f t="shared" si="103"/>
        <v>341.92</v>
      </c>
      <c r="V229" s="26">
        <f t="shared" si="103"/>
        <v>341.92</v>
      </c>
      <c r="W229" s="26">
        <f t="shared" si="103"/>
        <v>341.92</v>
      </c>
      <c r="X229" s="26">
        <f t="shared" si="103"/>
        <v>341.92</v>
      </c>
      <c r="Y229" s="26">
        <f t="shared" si="103"/>
        <v>341.92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2934.81</v>
      </c>
      <c r="C230" s="27">
        <f t="shared" ref="C230:Y230" si="104">SUM(C231:C234)</f>
        <v>2916.37</v>
      </c>
      <c r="D230" s="27">
        <f t="shared" si="104"/>
        <v>3000.79</v>
      </c>
      <c r="E230" s="27">
        <f t="shared" si="104"/>
        <v>3006.96</v>
      </c>
      <c r="F230" s="27">
        <f t="shared" si="104"/>
        <v>3002.87</v>
      </c>
      <c r="G230" s="27">
        <f t="shared" si="104"/>
        <v>2992.18</v>
      </c>
      <c r="H230" s="27">
        <f t="shared" si="104"/>
        <v>2996.75</v>
      </c>
      <c r="I230" s="27">
        <f t="shared" si="104"/>
        <v>2984.23</v>
      </c>
      <c r="J230" s="27">
        <f t="shared" si="104"/>
        <v>2987.17</v>
      </c>
      <c r="K230" s="27">
        <f t="shared" si="104"/>
        <v>2975.21</v>
      </c>
      <c r="L230" s="27">
        <f t="shared" si="104"/>
        <v>2968.61</v>
      </c>
      <c r="M230" s="27">
        <f t="shared" si="104"/>
        <v>2972.21</v>
      </c>
      <c r="N230" s="27">
        <f t="shared" si="104"/>
        <v>2981.14</v>
      </c>
      <c r="O230" s="27">
        <f t="shared" si="104"/>
        <v>3029.04</v>
      </c>
      <c r="P230" s="27">
        <f t="shared" si="104"/>
        <v>3034.54</v>
      </c>
      <c r="Q230" s="27">
        <f t="shared" si="104"/>
        <v>3054.85</v>
      </c>
      <c r="R230" s="27">
        <f t="shared" si="104"/>
        <v>3054.44</v>
      </c>
      <c r="S230" s="27">
        <f t="shared" si="104"/>
        <v>3066.97</v>
      </c>
      <c r="T230" s="27">
        <f t="shared" si="104"/>
        <v>3079.92</v>
      </c>
      <c r="U230" s="27">
        <f t="shared" si="104"/>
        <v>3036.73</v>
      </c>
      <c r="V230" s="27">
        <f t="shared" si="104"/>
        <v>2996.4100000000003</v>
      </c>
      <c r="W230" s="27">
        <f t="shared" si="104"/>
        <v>2997.06</v>
      </c>
      <c r="X230" s="27">
        <f t="shared" si="104"/>
        <v>2945</v>
      </c>
      <c r="Y230" s="27">
        <f t="shared" si="104"/>
        <v>2888.71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1889.56</v>
      </c>
      <c r="C231" s="26">
        <f t="shared" ref="C231:Y231" si="105">C73</f>
        <v>1871.12</v>
      </c>
      <c r="D231" s="26">
        <f t="shared" si="105"/>
        <v>1955.54</v>
      </c>
      <c r="E231" s="26">
        <f t="shared" si="105"/>
        <v>1961.71</v>
      </c>
      <c r="F231" s="26">
        <f t="shared" si="105"/>
        <v>1957.62</v>
      </c>
      <c r="G231" s="26">
        <f t="shared" si="105"/>
        <v>1946.93</v>
      </c>
      <c r="H231" s="26">
        <f t="shared" si="105"/>
        <v>1951.5</v>
      </c>
      <c r="I231" s="26">
        <f t="shared" si="105"/>
        <v>1938.98</v>
      </c>
      <c r="J231" s="26">
        <f t="shared" si="105"/>
        <v>1941.92</v>
      </c>
      <c r="K231" s="26">
        <f t="shared" si="105"/>
        <v>1929.96</v>
      </c>
      <c r="L231" s="26">
        <f t="shared" si="105"/>
        <v>1923.36</v>
      </c>
      <c r="M231" s="26">
        <f t="shared" si="105"/>
        <v>1926.96</v>
      </c>
      <c r="N231" s="26">
        <f t="shared" si="105"/>
        <v>1935.89</v>
      </c>
      <c r="O231" s="26">
        <f t="shared" si="105"/>
        <v>1983.79</v>
      </c>
      <c r="P231" s="26">
        <f t="shared" si="105"/>
        <v>1989.29</v>
      </c>
      <c r="Q231" s="26">
        <f t="shared" si="105"/>
        <v>2009.6</v>
      </c>
      <c r="R231" s="26">
        <f t="shared" si="105"/>
        <v>2009.19</v>
      </c>
      <c r="S231" s="26">
        <f t="shared" si="105"/>
        <v>2021.72</v>
      </c>
      <c r="T231" s="26">
        <f t="shared" si="105"/>
        <v>2034.67</v>
      </c>
      <c r="U231" s="26">
        <f t="shared" si="105"/>
        <v>1991.48</v>
      </c>
      <c r="V231" s="26">
        <f t="shared" si="105"/>
        <v>1951.16</v>
      </c>
      <c r="W231" s="26">
        <f t="shared" si="105"/>
        <v>1951.81</v>
      </c>
      <c r="X231" s="26">
        <f t="shared" si="105"/>
        <v>1899.75</v>
      </c>
      <c r="Y231" s="26">
        <f t="shared" si="105"/>
        <v>1843.46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4.8099999999999996</v>
      </c>
      <c r="C233" s="26">
        <f t="shared" ref="C233:Y234" si="106">C228</f>
        <v>4.8099999999999996</v>
      </c>
      <c r="D233" s="26">
        <f t="shared" si="106"/>
        <v>4.8099999999999996</v>
      </c>
      <c r="E233" s="26">
        <f t="shared" si="106"/>
        <v>4.8099999999999996</v>
      </c>
      <c r="F233" s="26">
        <f t="shared" si="106"/>
        <v>4.8099999999999996</v>
      </c>
      <c r="G233" s="26">
        <f t="shared" si="106"/>
        <v>4.8099999999999996</v>
      </c>
      <c r="H233" s="26">
        <f t="shared" si="106"/>
        <v>4.8099999999999996</v>
      </c>
      <c r="I233" s="26">
        <f t="shared" si="106"/>
        <v>4.8099999999999996</v>
      </c>
      <c r="J233" s="26">
        <f t="shared" si="106"/>
        <v>4.8099999999999996</v>
      </c>
      <c r="K233" s="26">
        <f t="shared" si="106"/>
        <v>4.8099999999999996</v>
      </c>
      <c r="L233" s="26">
        <f t="shared" si="106"/>
        <v>4.8099999999999996</v>
      </c>
      <c r="M233" s="26">
        <f t="shared" si="106"/>
        <v>4.8099999999999996</v>
      </c>
      <c r="N233" s="26">
        <f t="shared" si="106"/>
        <v>4.8099999999999996</v>
      </c>
      <c r="O233" s="26">
        <f t="shared" si="106"/>
        <v>4.8099999999999996</v>
      </c>
      <c r="P233" s="26">
        <f t="shared" si="106"/>
        <v>4.8099999999999996</v>
      </c>
      <c r="Q233" s="26">
        <f t="shared" si="106"/>
        <v>4.8099999999999996</v>
      </c>
      <c r="R233" s="26">
        <f t="shared" si="106"/>
        <v>4.8099999999999996</v>
      </c>
      <c r="S233" s="26">
        <f t="shared" si="106"/>
        <v>4.8099999999999996</v>
      </c>
      <c r="T233" s="26">
        <f t="shared" si="106"/>
        <v>4.8099999999999996</v>
      </c>
      <c r="U233" s="26">
        <f t="shared" si="106"/>
        <v>4.8099999999999996</v>
      </c>
      <c r="V233" s="26">
        <f t="shared" si="106"/>
        <v>4.8099999999999996</v>
      </c>
      <c r="W233" s="26">
        <f t="shared" si="106"/>
        <v>4.8099999999999996</v>
      </c>
      <c r="X233" s="26">
        <f t="shared" si="106"/>
        <v>4.8099999999999996</v>
      </c>
      <c r="Y233" s="26">
        <f t="shared" si="106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si="106"/>
        <v>341.92</v>
      </c>
      <c r="D234" s="26">
        <f t="shared" si="106"/>
        <v>341.92</v>
      </c>
      <c r="E234" s="26">
        <f t="shared" si="106"/>
        <v>341.92</v>
      </c>
      <c r="F234" s="26">
        <f t="shared" si="106"/>
        <v>341.92</v>
      </c>
      <c r="G234" s="26">
        <f t="shared" si="106"/>
        <v>341.92</v>
      </c>
      <c r="H234" s="26">
        <f t="shared" si="106"/>
        <v>341.92</v>
      </c>
      <c r="I234" s="26">
        <f t="shared" si="106"/>
        <v>341.92</v>
      </c>
      <c r="J234" s="26">
        <f t="shared" si="106"/>
        <v>341.92</v>
      </c>
      <c r="K234" s="26">
        <f t="shared" si="106"/>
        <v>341.92</v>
      </c>
      <c r="L234" s="26">
        <f t="shared" si="106"/>
        <v>341.92</v>
      </c>
      <c r="M234" s="26">
        <f t="shared" si="106"/>
        <v>341.92</v>
      </c>
      <c r="N234" s="26">
        <f t="shared" si="106"/>
        <v>341.92</v>
      </c>
      <c r="O234" s="26">
        <f t="shared" si="106"/>
        <v>341.92</v>
      </c>
      <c r="P234" s="26">
        <f t="shared" si="106"/>
        <v>341.92</v>
      </c>
      <c r="Q234" s="26">
        <f t="shared" si="106"/>
        <v>341.92</v>
      </c>
      <c r="R234" s="26">
        <f t="shared" si="106"/>
        <v>341.92</v>
      </c>
      <c r="S234" s="26">
        <f t="shared" si="106"/>
        <v>341.92</v>
      </c>
      <c r="T234" s="26">
        <f t="shared" si="106"/>
        <v>341.92</v>
      </c>
      <c r="U234" s="26">
        <f t="shared" si="106"/>
        <v>341.92</v>
      </c>
      <c r="V234" s="26">
        <f t="shared" si="106"/>
        <v>341.92</v>
      </c>
      <c r="W234" s="26">
        <f t="shared" si="106"/>
        <v>341.92</v>
      </c>
      <c r="X234" s="26">
        <f t="shared" si="106"/>
        <v>341.92</v>
      </c>
      <c r="Y234" s="26">
        <f t="shared" si="106"/>
        <v>341.92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2865.92</v>
      </c>
      <c r="C235" s="27">
        <f t="shared" ref="C235:Y235" si="107">SUM(C236:C239)</f>
        <v>2868.46</v>
      </c>
      <c r="D235" s="27">
        <f t="shared" si="107"/>
        <v>2880.75</v>
      </c>
      <c r="E235" s="27">
        <f t="shared" si="107"/>
        <v>2911.5499999999997</v>
      </c>
      <c r="F235" s="27">
        <f t="shared" si="107"/>
        <v>2925.5499999999997</v>
      </c>
      <c r="G235" s="27">
        <f t="shared" si="107"/>
        <v>2940.62</v>
      </c>
      <c r="H235" s="27">
        <f t="shared" si="107"/>
        <v>2886.54</v>
      </c>
      <c r="I235" s="27">
        <f t="shared" si="107"/>
        <v>2937.81</v>
      </c>
      <c r="J235" s="27">
        <f t="shared" si="107"/>
        <v>3006.89</v>
      </c>
      <c r="K235" s="27">
        <f t="shared" si="107"/>
        <v>3001.27</v>
      </c>
      <c r="L235" s="27">
        <f t="shared" si="107"/>
        <v>3002.02</v>
      </c>
      <c r="M235" s="27">
        <f t="shared" si="107"/>
        <v>2985.93</v>
      </c>
      <c r="N235" s="27">
        <f t="shared" si="107"/>
        <v>2970.72</v>
      </c>
      <c r="O235" s="27">
        <f t="shared" si="107"/>
        <v>2988.12</v>
      </c>
      <c r="P235" s="27">
        <f t="shared" si="107"/>
        <v>2991.3399999999997</v>
      </c>
      <c r="Q235" s="27">
        <f t="shared" si="107"/>
        <v>3018.22</v>
      </c>
      <c r="R235" s="27">
        <f t="shared" si="107"/>
        <v>3019.39</v>
      </c>
      <c r="S235" s="27">
        <f t="shared" si="107"/>
        <v>3084.58</v>
      </c>
      <c r="T235" s="27">
        <f t="shared" si="107"/>
        <v>3123.56</v>
      </c>
      <c r="U235" s="27">
        <f t="shared" si="107"/>
        <v>3038.53</v>
      </c>
      <c r="V235" s="27">
        <f t="shared" si="107"/>
        <v>2892.1600000000003</v>
      </c>
      <c r="W235" s="27">
        <f t="shared" si="107"/>
        <v>2877.37</v>
      </c>
      <c r="X235" s="27">
        <f t="shared" si="107"/>
        <v>2851.7400000000002</v>
      </c>
      <c r="Y235" s="27">
        <f t="shared" si="107"/>
        <v>2816.2599999999998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1820.67</v>
      </c>
      <c r="C236" s="26">
        <f t="shared" ref="C236:Y236" si="108">C78</f>
        <v>1823.21</v>
      </c>
      <c r="D236" s="26">
        <f t="shared" si="108"/>
        <v>1835.5</v>
      </c>
      <c r="E236" s="26">
        <f t="shared" si="108"/>
        <v>1866.3</v>
      </c>
      <c r="F236" s="26">
        <f t="shared" si="108"/>
        <v>1880.3</v>
      </c>
      <c r="G236" s="26">
        <f t="shared" si="108"/>
        <v>1895.37</v>
      </c>
      <c r="H236" s="26">
        <f t="shared" si="108"/>
        <v>1841.29</v>
      </c>
      <c r="I236" s="26">
        <f t="shared" si="108"/>
        <v>1892.56</v>
      </c>
      <c r="J236" s="26">
        <f t="shared" si="108"/>
        <v>1961.64</v>
      </c>
      <c r="K236" s="26">
        <f t="shared" si="108"/>
        <v>1956.02</v>
      </c>
      <c r="L236" s="26">
        <f t="shared" si="108"/>
        <v>1956.77</v>
      </c>
      <c r="M236" s="26">
        <f t="shared" si="108"/>
        <v>1940.68</v>
      </c>
      <c r="N236" s="26">
        <f t="shared" si="108"/>
        <v>1925.47</v>
      </c>
      <c r="O236" s="26">
        <f t="shared" si="108"/>
        <v>1942.87</v>
      </c>
      <c r="P236" s="26">
        <f t="shared" si="108"/>
        <v>1946.09</v>
      </c>
      <c r="Q236" s="26">
        <f t="shared" si="108"/>
        <v>1972.97</v>
      </c>
      <c r="R236" s="26">
        <f t="shared" si="108"/>
        <v>1974.14</v>
      </c>
      <c r="S236" s="26">
        <f t="shared" si="108"/>
        <v>2039.33</v>
      </c>
      <c r="T236" s="26">
        <f t="shared" si="108"/>
        <v>2078.31</v>
      </c>
      <c r="U236" s="26">
        <f t="shared" si="108"/>
        <v>1993.28</v>
      </c>
      <c r="V236" s="26">
        <f t="shared" si="108"/>
        <v>1846.91</v>
      </c>
      <c r="W236" s="26">
        <f t="shared" si="108"/>
        <v>1832.12</v>
      </c>
      <c r="X236" s="26">
        <f t="shared" si="108"/>
        <v>1806.49</v>
      </c>
      <c r="Y236" s="26">
        <f t="shared" si="108"/>
        <v>1771.01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4.8099999999999996</v>
      </c>
      <c r="C238" s="26">
        <f t="shared" ref="C238:Y239" si="109">C233</f>
        <v>4.8099999999999996</v>
      </c>
      <c r="D238" s="26">
        <f t="shared" si="109"/>
        <v>4.8099999999999996</v>
      </c>
      <c r="E238" s="26">
        <f t="shared" si="109"/>
        <v>4.8099999999999996</v>
      </c>
      <c r="F238" s="26">
        <f t="shared" si="109"/>
        <v>4.8099999999999996</v>
      </c>
      <c r="G238" s="26">
        <f t="shared" si="109"/>
        <v>4.8099999999999996</v>
      </c>
      <c r="H238" s="26">
        <f t="shared" si="109"/>
        <v>4.8099999999999996</v>
      </c>
      <c r="I238" s="26">
        <f t="shared" si="109"/>
        <v>4.8099999999999996</v>
      </c>
      <c r="J238" s="26">
        <f t="shared" si="109"/>
        <v>4.8099999999999996</v>
      </c>
      <c r="K238" s="26">
        <f t="shared" si="109"/>
        <v>4.8099999999999996</v>
      </c>
      <c r="L238" s="26">
        <f t="shared" si="109"/>
        <v>4.8099999999999996</v>
      </c>
      <c r="M238" s="26">
        <f t="shared" si="109"/>
        <v>4.8099999999999996</v>
      </c>
      <c r="N238" s="26">
        <f t="shared" si="109"/>
        <v>4.8099999999999996</v>
      </c>
      <c r="O238" s="26">
        <f t="shared" si="109"/>
        <v>4.8099999999999996</v>
      </c>
      <c r="P238" s="26">
        <f t="shared" si="109"/>
        <v>4.8099999999999996</v>
      </c>
      <c r="Q238" s="26">
        <f t="shared" si="109"/>
        <v>4.8099999999999996</v>
      </c>
      <c r="R238" s="26">
        <f t="shared" si="109"/>
        <v>4.8099999999999996</v>
      </c>
      <c r="S238" s="26">
        <f t="shared" si="109"/>
        <v>4.8099999999999996</v>
      </c>
      <c r="T238" s="26">
        <f t="shared" si="109"/>
        <v>4.8099999999999996</v>
      </c>
      <c r="U238" s="26">
        <f t="shared" si="109"/>
        <v>4.8099999999999996</v>
      </c>
      <c r="V238" s="26">
        <f t="shared" si="109"/>
        <v>4.8099999999999996</v>
      </c>
      <c r="W238" s="26">
        <f t="shared" si="109"/>
        <v>4.8099999999999996</v>
      </c>
      <c r="X238" s="26">
        <f t="shared" si="109"/>
        <v>4.8099999999999996</v>
      </c>
      <c r="Y238" s="26">
        <f t="shared" si="109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si="109"/>
        <v>341.92</v>
      </c>
      <c r="D239" s="26">
        <f t="shared" si="109"/>
        <v>341.92</v>
      </c>
      <c r="E239" s="26">
        <f t="shared" si="109"/>
        <v>341.92</v>
      </c>
      <c r="F239" s="26">
        <f t="shared" si="109"/>
        <v>341.92</v>
      </c>
      <c r="G239" s="26">
        <f t="shared" si="109"/>
        <v>341.92</v>
      </c>
      <c r="H239" s="26">
        <f t="shared" si="109"/>
        <v>341.92</v>
      </c>
      <c r="I239" s="26">
        <f t="shared" si="109"/>
        <v>341.92</v>
      </c>
      <c r="J239" s="26">
        <f t="shared" si="109"/>
        <v>341.92</v>
      </c>
      <c r="K239" s="26">
        <f t="shared" si="109"/>
        <v>341.92</v>
      </c>
      <c r="L239" s="26">
        <f t="shared" si="109"/>
        <v>341.92</v>
      </c>
      <c r="M239" s="26">
        <f t="shared" si="109"/>
        <v>341.92</v>
      </c>
      <c r="N239" s="26">
        <f t="shared" si="109"/>
        <v>341.92</v>
      </c>
      <c r="O239" s="26">
        <f t="shared" si="109"/>
        <v>341.92</v>
      </c>
      <c r="P239" s="26">
        <f t="shared" si="109"/>
        <v>341.92</v>
      </c>
      <c r="Q239" s="26">
        <f t="shared" si="109"/>
        <v>341.92</v>
      </c>
      <c r="R239" s="26">
        <f t="shared" si="109"/>
        <v>341.92</v>
      </c>
      <c r="S239" s="26">
        <f t="shared" si="109"/>
        <v>341.92</v>
      </c>
      <c r="T239" s="26">
        <f t="shared" si="109"/>
        <v>341.92</v>
      </c>
      <c r="U239" s="26">
        <f t="shared" si="109"/>
        <v>341.92</v>
      </c>
      <c r="V239" s="26">
        <f t="shared" si="109"/>
        <v>341.92</v>
      </c>
      <c r="W239" s="26">
        <f t="shared" si="109"/>
        <v>341.92</v>
      </c>
      <c r="X239" s="26">
        <f t="shared" si="109"/>
        <v>341.92</v>
      </c>
      <c r="Y239" s="26">
        <f t="shared" si="109"/>
        <v>341.92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2809.17</v>
      </c>
      <c r="C240" s="27">
        <f t="shared" ref="C240:Y240" si="110">SUM(C241:C244)</f>
        <v>2763.03</v>
      </c>
      <c r="D240" s="27">
        <f t="shared" si="110"/>
        <v>2765.98</v>
      </c>
      <c r="E240" s="27">
        <f t="shared" si="110"/>
        <v>2837.27</v>
      </c>
      <c r="F240" s="27">
        <f t="shared" si="110"/>
        <v>2828.0899999999997</v>
      </c>
      <c r="G240" s="27">
        <f t="shared" si="110"/>
        <v>2817.5099999999998</v>
      </c>
      <c r="H240" s="27">
        <f t="shared" si="110"/>
        <v>2834.23</v>
      </c>
      <c r="I240" s="27">
        <f t="shared" si="110"/>
        <v>2875.52</v>
      </c>
      <c r="J240" s="27">
        <f t="shared" si="110"/>
        <v>2870.82</v>
      </c>
      <c r="K240" s="27">
        <f t="shared" si="110"/>
        <v>2863.02</v>
      </c>
      <c r="L240" s="27">
        <f t="shared" si="110"/>
        <v>2859.8399999999997</v>
      </c>
      <c r="M240" s="27">
        <f t="shared" si="110"/>
        <v>2865.22</v>
      </c>
      <c r="N240" s="27">
        <f t="shared" si="110"/>
        <v>2865.82</v>
      </c>
      <c r="O240" s="27">
        <f t="shared" si="110"/>
        <v>2916.6600000000003</v>
      </c>
      <c r="P240" s="27">
        <f t="shared" si="110"/>
        <v>2942.64</v>
      </c>
      <c r="Q240" s="27">
        <f t="shared" si="110"/>
        <v>2921.6</v>
      </c>
      <c r="R240" s="27">
        <f t="shared" si="110"/>
        <v>2998.04</v>
      </c>
      <c r="S240" s="27">
        <f t="shared" si="110"/>
        <v>3074.72</v>
      </c>
      <c r="T240" s="27">
        <f t="shared" si="110"/>
        <v>3101.32</v>
      </c>
      <c r="U240" s="27">
        <f t="shared" si="110"/>
        <v>3036.82</v>
      </c>
      <c r="V240" s="27">
        <f t="shared" si="110"/>
        <v>2956.94</v>
      </c>
      <c r="W240" s="27">
        <f t="shared" si="110"/>
        <v>2851.07</v>
      </c>
      <c r="X240" s="27">
        <f t="shared" si="110"/>
        <v>2812.25</v>
      </c>
      <c r="Y240" s="27">
        <f t="shared" si="110"/>
        <v>2753.57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1763.92</v>
      </c>
      <c r="C241" s="26">
        <f t="shared" ref="C241:Y241" si="111">C83</f>
        <v>1717.78</v>
      </c>
      <c r="D241" s="26">
        <f t="shared" si="111"/>
        <v>1720.73</v>
      </c>
      <c r="E241" s="26">
        <f t="shared" si="111"/>
        <v>1792.02</v>
      </c>
      <c r="F241" s="26">
        <f t="shared" si="111"/>
        <v>1782.84</v>
      </c>
      <c r="G241" s="26">
        <f t="shared" si="111"/>
        <v>1772.26</v>
      </c>
      <c r="H241" s="26">
        <f t="shared" si="111"/>
        <v>1788.98</v>
      </c>
      <c r="I241" s="26">
        <f t="shared" si="111"/>
        <v>1830.27</v>
      </c>
      <c r="J241" s="26">
        <f t="shared" si="111"/>
        <v>1825.57</v>
      </c>
      <c r="K241" s="26">
        <f t="shared" si="111"/>
        <v>1817.77</v>
      </c>
      <c r="L241" s="26">
        <f t="shared" si="111"/>
        <v>1814.59</v>
      </c>
      <c r="M241" s="26">
        <f t="shared" si="111"/>
        <v>1819.97</v>
      </c>
      <c r="N241" s="26">
        <f t="shared" si="111"/>
        <v>1820.57</v>
      </c>
      <c r="O241" s="26">
        <f t="shared" si="111"/>
        <v>1871.41</v>
      </c>
      <c r="P241" s="26">
        <f t="shared" si="111"/>
        <v>1897.39</v>
      </c>
      <c r="Q241" s="26">
        <f t="shared" si="111"/>
        <v>1876.35</v>
      </c>
      <c r="R241" s="26">
        <f t="shared" si="111"/>
        <v>1952.79</v>
      </c>
      <c r="S241" s="26">
        <f t="shared" si="111"/>
        <v>2029.47</v>
      </c>
      <c r="T241" s="26">
        <f t="shared" si="111"/>
        <v>2056.0700000000002</v>
      </c>
      <c r="U241" s="26">
        <f t="shared" si="111"/>
        <v>1991.57</v>
      </c>
      <c r="V241" s="26">
        <f t="shared" si="111"/>
        <v>1911.69</v>
      </c>
      <c r="W241" s="26">
        <f t="shared" si="111"/>
        <v>1805.82</v>
      </c>
      <c r="X241" s="26">
        <f t="shared" si="111"/>
        <v>1767</v>
      </c>
      <c r="Y241" s="26">
        <f t="shared" si="111"/>
        <v>1708.32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4.8099999999999996</v>
      </c>
      <c r="C243" s="26">
        <f t="shared" ref="C243:Y244" si="112">C238</f>
        <v>4.8099999999999996</v>
      </c>
      <c r="D243" s="26">
        <f t="shared" si="112"/>
        <v>4.8099999999999996</v>
      </c>
      <c r="E243" s="26">
        <f t="shared" si="112"/>
        <v>4.8099999999999996</v>
      </c>
      <c r="F243" s="26">
        <f t="shared" si="112"/>
        <v>4.8099999999999996</v>
      </c>
      <c r="G243" s="26">
        <f t="shared" si="112"/>
        <v>4.8099999999999996</v>
      </c>
      <c r="H243" s="26">
        <f t="shared" si="112"/>
        <v>4.8099999999999996</v>
      </c>
      <c r="I243" s="26">
        <f t="shared" si="112"/>
        <v>4.8099999999999996</v>
      </c>
      <c r="J243" s="26">
        <f t="shared" si="112"/>
        <v>4.8099999999999996</v>
      </c>
      <c r="K243" s="26">
        <f t="shared" si="112"/>
        <v>4.8099999999999996</v>
      </c>
      <c r="L243" s="26">
        <f t="shared" si="112"/>
        <v>4.8099999999999996</v>
      </c>
      <c r="M243" s="26">
        <f t="shared" si="112"/>
        <v>4.8099999999999996</v>
      </c>
      <c r="N243" s="26">
        <f t="shared" si="112"/>
        <v>4.8099999999999996</v>
      </c>
      <c r="O243" s="26">
        <f t="shared" si="112"/>
        <v>4.8099999999999996</v>
      </c>
      <c r="P243" s="26">
        <f t="shared" si="112"/>
        <v>4.8099999999999996</v>
      </c>
      <c r="Q243" s="26">
        <f t="shared" si="112"/>
        <v>4.8099999999999996</v>
      </c>
      <c r="R243" s="26">
        <f t="shared" si="112"/>
        <v>4.8099999999999996</v>
      </c>
      <c r="S243" s="26">
        <f t="shared" si="112"/>
        <v>4.8099999999999996</v>
      </c>
      <c r="T243" s="26">
        <f t="shared" si="112"/>
        <v>4.8099999999999996</v>
      </c>
      <c r="U243" s="26">
        <f t="shared" si="112"/>
        <v>4.8099999999999996</v>
      </c>
      <c r="V243" s="26">
        <f t="shared" si="112"/>
        <v>4.8099999999999996</v>
      </c>
      <c r="W243" s="26">
        <f t="shared" si="112"/>
        <v>4.8099999999999996</v>
      </c>
      <c r="X243" s="26">
        <f t="shared" si="112"/>
        <v>4.8099999999999996</v>
      </c>
      <c r="Y243" s="26">
        <f t="shared" si="112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si="112"/>
        <v>341.92</v>
      </c>
      <c r="D244" s="26">
        <f t="shared" si="112"/>
        <v>341.92</v>
      </c>
      <c r="E244" s="26">
        <f t="shared" si="112"/>
        <v>341.92</v>
      </c>
      <c r="F244" s="26">
        <f t="shared" si="112"/>
        <v>341.92</v>
      </c>
      <c r="G244" s="26">
        <f t="shared" si="112"/>
        <v>341.92</v>
      </c>
      <c r="H244" s="26">
        <f t="shared" si="112"/>
        <v>341.92</v>
      </c>
      <c r="I244" s="26">
        <f t="shared" si="112"/>
        <v>341.92</v>
      </c>
      <c r="J244" s="26">
        <f t="shared" si="112"/>
        <v>341.92</v>
      </c>
      <c r="K244" s="26">
        <f t="shared" si="112"/>
        <v>341.92</v>
      </c>
      <c r="L244" s="26">
        <f t="shared" si="112"/>
        <v>341.92</v>
      </c>
      <c r="M244" s="26">
        <f t="shared" si="112"/>
        <v>341.92</v>
      </c>
      <c r="N244" s="26">
        <f t="shared" si="112"/>
        <v>341.92</v>
      </c>
      <c r="O244" s="26">
        <f t="shared" si="112"/>
        <v>341.92</v>
      </c>
      <c r="P244" s="26">
        <f t="shared" si="112"/>
        <v>341.92</v>
      </c>
      <c r="Q244" s="26">
        <f t="shared" si="112"/>
        <v>341.92</v>
      </c>
      <c r="R244" s="26">
        <f t="shared" si="112"/>
        <v>341.92</v>
      </c>
      <c r="S244" s="26">
        <f t="shared" si="112"/>
        <v>341.92</v>
      </c>
      <c r="T244" s="26">
        <f t="shared" si="112"/>
        <v>341.92</v>
      </c>
      <c r="U244" s="26">
        <f t="shared" si="112"/>
        <v>341.92</v>
      </c>
      <c r="V244" s="26">
        <f t="shared" si="112"/>
        <v>341.92</v>
      </c>
      <c r="W244" s="26">
        <f t="shared" si="112"/>
        <v>341.92</v>
      </c>
      <c r="X244" s="26">
        <f t="shared" si="112"/>
        <v>341.92</v>
      </c>
      <c r="Y244" s="26">
        <f t="shared" si="112"/>
        <v>341.92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2842.7599999999998</v>
      </c>
      <c r="C245" s="27">
        <f t="shared" ref="C245:Y245" si="113">SUM(C246:C249)</f>
        <v>2855.7400000000002</v>
      </c>
      <c r="D245" s="27">
        <f t="shared" si="113"/>
        <v>2896.23</v>
      </c>
      <c r="E245" s="27">
        <f t="shared" si="113"/>
        <v>2955.67</v>
      </c>
      <c r="F245" s="27">
        <f t="shared" si="113"/>
        <v>2932.29</v>
      </c>
      <c r="G245" s="27">
        <f t="shared" si="113"/>
        <v>2946.13</v>
      </c>
      <c r="H245" s="27">
        <f t="shared" si="113"/>
        <v>2891.82</v>
      </c>
      <c r="I245" s="27">
        <f t="shared" si="113"/>
        <v>2940</v>
      </c>
      <c r="J245" s="27">
        <f t="shared" si="113"/>
        <v>2939.7000000000003</v>
      </c>
      <c r="K245" s="27">
        <f t="shared" si="113"/>
        <v>2930</v>
      </c>
      <c r="L245" s="27">
        <f t="shared" si="113"/>
        <v>2920.9900000000002</v>
      </c>
      <c r="M245" s="27">
        <f t="shared" si="113"/>
        <v>2931.93</v>
      </c>
      <c r="N245" s="27">
        <f t="shared" si="113"/>
        <v>2935.38</v>
      </c>
      <c r="O245" s="27">
        <f t="shared" si="113"/>
        <v>2941.81</v>
      </c>
      <c r="P245" s="27">
        <f t="shared" si="113"/>
        <v>2957.94</v>
      </c>
      <c r="Q245" s="27">
        <f t="shared" si="113"/>
        <v>2987.39</v>
      </c>
      <c r="R245" s="27">
        <f t="shared" si="113"/>
        <v>2978.03</v>
      </c>
      <c r="S245" s="27">
        <f t="shared" si="113"/>
        <v>3049.47</v>
      </c>
      <c r="T245" s="27">
        <f t="shared" si="113"/>
        <v>3085.53</v>
      </c>
      <c r="U245" s="27">
        <f t="shared" si="113"/>
        <v>2995.83</v>
      </c>
      <c r="V245" s="27">
        <f t="shared" si="113"/>
        <v>2879.07</v>
      </c>
      <c r="W245" s="27">
        <f t="shared" si="113"/>
        <v>2872.47</v>
      </c>
      <c r="X245" s="27">
        <f t="shared" si="113"/>
        <v>2788.6</v>
      </c>
      <c r="Y245" s="27">
        <f t="shared" si="113"/>
        <v>2749.6600000000003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1797.51</v>
      </c>
      <c r="C246" s="26">
        <f t="shared" ref="C246:Y246" si="114">C88</f>
        <v>1810.49</v>
      </c>
      <c r="D246" s="26">
        <f t="shared" si="114"/>
        <v>1850.98</v>
      </c>
      <c r="E246" s="26">
        <f t="shared" si="114"/>
        <v>1910.42</v>
      </c>
      <c r="F246" s="26">
        <f t="shared" si="114"/>
        <v>1887.04</v>
      </c>
      <c r="G246" s="26">
        <f t="shared" si="114"/>
        <v>1900.88</v>
      </c>
      <c r="H246" s="26">
        <f t="shared" si="114"/>
        <v>1846.57</v>
      </c>
      <c r="I246" s="26">
        <f t="shared" si="114"/>
        <v>1894.75</v>
      </c>
      <c r="J246" s="26">
        <f t="shared" si="114"/>
        <v>1894.45</v>
      </c>
      <c r="K246" s="26">
        <f t="shared" si="114"/>
        <v>1884.75</v>
      </c>
      <c r="L246" s="26">
        <f t="shared" si="114"/>
        <v>1875.74</v>
      </c>
      <c r="M246" s="26">
        <f t="shared" si="114"/>
        <v>1886.68</v>
      </c>
      <c r="N246" s="26">
        <f t="shared" si="114"/>
        <v>1890.13</v>
      </c>
      <c r="O246" s="26">
        <f t="shared" si="114"/>
        <v>1896.56</v>
      </c>
      <c r="P246" s="26">
        <f t="shared" si="114"/>
        <v>1912.69</v>
      </c>
      <c r="Q246" s="26">
        <f t="shared" si="114"/>
        <v>1942.14</v>
      </c>
      <c r="R246" s="26">
        <f t="shared" si="114"/>
        <v>1932.78</v>
      </c>
      <c r="S246" s="26">
        <f t="shared" si="114"/>
        <v>2004.22</v>
      </c>
      <c r="T246" s="26">
        <f t="shared" si="114"/>
        <v>2040.28</v>
      </c>
      <c r="U246" s="26">
        <f t="shared" si="114"/>
        <v>1950.58</v>
      </c>
      <c r="V246" s="26">
        <f t="shared" si="114"/>
        <v>1833.82</v>
      </c>
      <c r="W246" s="26">
        <f t="shared" si="114"/>
        <v>1827.22</v>
      </c>
      <c r="X246" s="26">
        <f t="shared" si="114"/>
        <v>1743.35</v>
      </c>
      <c r="Y246" s="26">
        <f t="shared" si="114"/>
        <v>1704.41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4.8099999999999996</v>
      </c>
      <c r="C248" s="26">
        <f t="shared" ref="C248:Y249" si="115">C243</f>
        <v>4.8099999999999996</v>
      </c>
      <c r="D248" s="26">
        <f t="shared" si="115"/>
        <v>4.8099999999999996</v>
      </c>
      <c r="E248" s="26">
        <f t="shared" si="115"/>
        <v>4.8099999999999996</v>
      </c>
      <c r="F248" s="26">
        <f t="shared" si="115"/>
        <v>4.8099999999999996</v>
      </c>
      <c r="G248" s="26">
        <f t="shared" si="115"/>
        <v>4.8099999999999996</v>
      </c>
      <c r="H248" s="26">
        <f t="shared" si="115"/>
        <v>4.8099999999999996</v>
      </c>
      <c r="I248" s="26">
        <f t="shared" si="115"/>
        <v>4.8099999999999996</v>
      </c>
      <c r="J248" s="26">
        <f t="shared" si="115"/>
        <v>4.8099999999999996</v>
      </c>
      <c r="K248" s="26">
        <f t="shared" si="115"/>
        <v>4.8099999999999996</v>
      </c>
      <c r="L248" s="26">
        <f t="shared" si="115"/>
        <v>4.8099999999999996</v>
      </c>
      <c r="M248" s="26">
        <f t="shared" si="115"/>
        <v>4.8099999999999996</v>
      </c>
      <c r="N248" s="26">
        <f t="shared" si="115"/>
        <v>4.8099999999999996</v>
      </c>
      <c r="O248" s="26">
        <f t="shared" si="115"/>
        <v>4.8099999999999996</v>
      </c>
      <c r="P248" s="26">
        <f t="shared" si="115"/>
        <v>4.8099999999999996</v>
      </c>
      <c r="Q248" s="26">
        <f t="shared" si="115"/>
        <v>4.8099999999999996</v>
      </c>
      <c r="R248" s="26">
        <f t="shared" si="115"/>
        <v>4.8099999999999996</v>
      </c>
      <c r="S248" s="26">
        <f t="shared" si="115"/>
        <v>4.8099999999999996</v>
      </c>
      <c r="T248" s="26">
        <f t="shared" si="115"/>
        <v>4.8099999999999996</v>
      </c>
      <c r="U248" s="26">
        <f t="shared" si="115"/>
        <v>4.8099999999999996</v>
      </c>
      <c r="V248" s="26">
        <f t="shared" si="115"/>
        <v>4.8099999999999996</v>
      </c>
      <c r="W248" s="26">
        <f t="shared" si="115"/>
        <v>4.8099999999999996</v>
      </c>
      <c r="X248" s="26">
        <f t="shared" si="115"/>
        <v>4.8099999999999996</v>
      </c>
      <c r="Y248" s="26">
        <f t="shared" si="115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si="115"/>
        <v>341.92</v>
      </c>
      <c r="D249" s="26">
        <f t="shared" si="115"/>
        <v>341.92</v>
      </c>
      <c r="E249" s="26">
        <f t="shared" si="115"/>
        <v>341.92</v>
      </c>
      <c r="F249" s="26">
        <f t="shared" si="115"/>
        <v>341.92</v>
      </c>
      <c r="G249" s="26">
        <f t="shared" si="115"/>
        <v>341.92</v>
      </c>
      <c r="H249" s="26">
        <f t="shared" si="115"/>
        <v>341.92</v>
      </c>
      <c r="I249" s="26">
        <f t="shared" si="115"/>
        <v>341.92</v>
      </c>
      <c r="J249" s="26">
        <f t="shared" si="115"/>
        <v>341.92</v>
      </c>
      <c r="K249" s="26">
        <f t="shared" si="115"/>
        <v>341.92</v>
      </c>
      <c r="L249" s="26">
        <f t="shared" si="115"/>
        <v>341.92</v>
      </c>
      <c r="M249" s="26">
        <f t="shared" si="115"/>
        <v>341.92</v>
      </c>
      <c r="N249" s="26">
        <f t="shared" si="115"/>
        <v>341.92</v>
      </c>
      <c r="O249" s="26">
        <f t="shared" si="115"/>
        <v>341.92</v>
      </c>
      <c r="P249" s="26">
        <f t="shared" si="115"/>
        <v>341.92</v>
      </c>
      <c r="Q249" s="26">
        <f t="shared" si="115"/>
        <v>341.92</v>
      </c>
      <c r="R249" s="26">
        <f t="shared" si="115"/>
        <v>341.92</v>
      </c>
      <c r="S249" s="26">
        <f t="shared" si="115"/>
        <v>341.92</v>
      </c>
      <c r="T249" s="26">
        <f t="shared" si="115"/>
        <v>341.92</v>
      </c>
      <c r="U249" s="26">
        <f t="shared" si="115"/>
        <v>341.92</v>
      </c>
      <c r="V249" s="26">
        <f t="shared" si="115"/>
        <v>341.92</v>
      </c>
      <c r="W249" s="26">
        <f t="shared" si="115"/>
        <v>341.92</v>
      </c>
      <c r="X249" s="26">
        <f t="shared" si="115"/>
        <v>341.92</v>
      </c>
      <c r="Y249" s="26">
        <f t="shared" si="115"/>
        <v>341.92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2762.14</v>
      </c>
      <c r="C250" s="27">
        <f t="shared" ref="C250:Y250" si="116">SUM(C251:C254)</f>
        <v>2773</v>
      </c>
      <c r="D250" s="27">
        <f t="shared" si="116"/>
        <v>2777.86</v>
      </c>
      <c r="E250" s="27">
        <f t="shared" si="116"/>
        <v>2837.2400000000002</v>
      </c>
      <c r="F250" s="27">
        <f t="shared" si="116"/>
        <v>2813.1600000000003</v>
      </c>
      <c r="G250" s="27">
        <f t="shared" si="116"/>
        <v>2836</v>
      </c>
      <c r="H250" s="27">
        <f t="shared" si="116"/>
        <v>2836.46</v>
      </c>
      <c r="I250" s="27">
        <f t="shared" si="116"/>
        <v>2806.53</v>
      </c>
      <c r="J250" s="27">
        <f t="shared" si="116"/>
        <v>2801.2000000000003</v>
      </c>
      <c r="K250" s="27">
        <f t="shared" si="116"/>
        <v>2803.7400000000002</v>
      </c>
      <c r="L250" s="27">
        <f t="shared" si="116"/>
        <v>2812.62</v>
      </c>
      <c r="M250" s="27">
        <f t="shared" si="116"/>
        <v>2827.6</v>
      </c>
      <c r="N250" s="27">
        <f t="shared" si="116"/>
        <v>2837.44</v>
      </c>
      <c r="O250" s="27">
        <f t="shared" si="116"/>
        <v>2840.1600000000003</v>
      </c>
      <c r="P250" s="27">
        <f t="shared" si="116"/>
        <v>2858.17</v>
      </c>
      <c r="Q250" s="27">
        <f t="shared" si="116"/>
        <v>2878.32</v>
      </c>
      <c r="R250" s="27">
        <f t="shared" si="116"/>
        <v>2881.12</v>
      </c>
      <c r="S250" s="27">
        <f t="shared" si="116"/>
        <v>2970.5499999999997</v>
      </c>
      <c r="T250" s="27">
        <f t="shared" si="116"/>
        <v>3026.85</v>
      </c>
      <c r="U250" s="27">
        <f t="shared" si="116"/>
        <v>2932</v>
      </c>
      <c r="V250" s="27">
        <f t="shared" si="116"/>
        <v>2833.58</v>
      </c>
      <c r="W250" s="27">
        <f t="shared" si="116"/>
        <v>2783.42</v>
      </c>
      <c r="X250" s="27">
        <f t="shared" si="116"/>
        <v>2759.28</v>
      </c>
      <c r="Y250" s="27">
        <f t="shared" si="116"/>
        <v>2752.7000000000003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1716.89</v>
      </c>
      <c r="C251" s="26">
        <f t="shared" ref="C251:Y251" si="117">C93</f>
        <v>1727.75</v>
      </c>
      <c r="D251" s="26">
        <f t="shared" si="117"/>
        <v>1732.61</v>
      </c>
      <c r="E251" s="26">
        <f t="shared" si="117"/>
        <v>1791.99</v>
      </c>
      <c r="F251" s="26">
        <f t="shared" si="117"/>
        <v>1767.91</v>
      </c>
      <c r="G251" s="26">
        <f t="shared" si="117"/>
        <v>1790.75</v>
      </c>
      <c r="H251" s="26">
        <f t="shared" si="117"/>
        <v>1791.21</v>
      </c>
      <c r="I251" s="26">
        <f t="shared" si="117"/>
        <v>1761.28</v>
      </c>
      <c r="J251" s="26">
        <f t="shared" si="117"/>
        <v>1755.95</v>
      </c>
      <c r="K251" s="26">
        <f t="shared" si="117"/>
        <v>1758.49</v>
      </c>
      <c r="L251" s="26">
        <f t="shared" si="117"/>
        <v>1767.37</v>
      </c>
      <c r="M251" s="26">
        <f t="shared" si="117"/>
        <v>1782.35</v>
      </c>
      <c r="N251" s="26">
        <f t="shared" si="117"/>
        <v>1792.19</v>
      </c>
      <c r="O251" s="26">
        <f t="shared" si="117"/>
        <v>1794.91</v>
      </c>
      <c r="P251" s="26">
        <f t="shared" si="117"/>
        <v>1812.92</v>
      </c>
      <c r="Q251" s="26">
        <f t="shared" si="117"/>
        <v>1833.07</v>
      </c>
      <c r="R251" s="26">
        <f t="shared" si="117"/>
        <v>1835.87</v>
      </c>
      <c r="S251" s="26">
        <f t="shared" si="117"/>
        <v>1925.3</v>
      </c>
      <c r="T251" s="26">
        <f t="shared" si="117"/>
        <v>1981.6</v>
      </c>
      <c r="U251" s="26">
        <f t="shared" si="117"/>
        <v>1886.75</v>
      </c>
      <c r="V251" s="26">
        <f t="shared" si="117"/>
        <v>1788.33</v>
      </c>
      <c r="W251" s="26">
        <f t="shared" si="117"/>
        <v>1738.17</v>
      </c>
      <c r="X251" s="26">
        <f t="shared" si="117"/>
        <v>1714.03</v>
      </c>
      <c r="Y251" s="26">
        <f t="shared" si="117"/>
        <v>1707.45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4.8099999999999996</v>
      </c>
      <c r="C253" s="26">
        <f t="shared" ref="C253:Y254" si="118">C248</f>
        <v>4.8099999999999996</v>
      </c>
      <c r="D253" s="26">
        <f t="shared" si="118"/>
        <v>4.8099999999999996</v>
      </c>
      <c r="E253" s="26">
        <f t="shared" si="118"/>
        <v>4.8099999999999996</v>
      </c>
      <c r="F253" s="26">
        <f t="shared" si="118"/>
        <v>4.8099999999999996</v>
      </c>
      <c r="G253" s="26">
        <f t="shared" si="118"/>
        <v>4.8099999999999996</v>
      </c>
      <c r="H253" s="26">
        <f t="shared" si="118"/>
        <v>4.8099999999999996</v>
      </c>
      <c r="I253" s="26">
        <f t="shared" si="118"/>
        <v>4.8099999999999996</v>
      </c>
      <c r="J253" s="26">
        <f t="shared" si="118"/>
        <v>4.8099999999999996</v>
      </c>
      <c r="K253" s="26">
        <f t="shared" si="118"/>
        <v>4.8099999999999996</v>
      </c>
      <c r="L253" s="26">
        <f t="shared" si="118"/>
        <v>4.8099999999999996</v>
      </c>
      <c r="M253" s="26">
        <f t="shared" si="118"/>
        <v>4.8099999999999996</v>
      </c>
      <c r="N253" s="26">
        <f t="shared" si="118"/>
        <v>4.8099999999999996</v>
      </c>
      <c r="O253" s="26">
        <f t="shared" si="118"/>
        <v>4.8099999999999996</v>
      </c>
      <c r="P253" s="26">
        <f t="shared" si="118"/>
        <v>4.8099999999999996</v>
      </c>
      <c r="Q253" s="26">
        <f t="shared" si="118"/>
        <v>4.8099999999999996</v>
      </c>
      <c r="R253" s="26">
        <f t="shared" si="118"/>
        <v>4.8099999999999996</v>
      </c>
      <c r="S253" s="26">
        <f t="shared" si="118"/>
        <v>4.8099999999999996</v>
      </c>
      <c r="T253" s="26">
        <f t="shared" si="118"/>
        <v>4.8099999999999996</v>
      </c>
      <c r="U253" s="26">
        <f t="shared" si="118"/>
        <v>4.8099999999999996</v>
      </c>
      <c r="V253" s="26">
        <f t="shared" si="118"/>
        <v>4.8099999999999996</v>
      </c>
      <c r="W253" s="26">
        <f t="shared" si="118"/>
        <v>4.8099999999999996</v>
      </c>
      <c r="X253" s="26">
        <f t="shared" si="118"/>
        <v>4.8099999999999996</v>
      </c>
      <c r="Y253" s="26">
        <f t="shared" si="118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si="118"/>
        <v>341.92</v>
      </c>
      <c r="D254" s="26">
        <f t="shared" si="118"/>
        <v>341.92</v>
      </c>
      <c r="E254" s="26">
        <f t="shared" si="118"/>
        <v>341.92</v>
      </c>
      <c r="F254" s="26">
        <f t="shared" si="118"/>
        <v>341.92</v>
      </c>
      <c r="G254" s="26">
        <f t="shared" si="118"/>
        <v>341.92</v>
      </c>
      <c r="H254" s="26">
        <f t="shared" si="118"/>
        <v>341.92</v>
      </c>
      <c r="I254" s="26">
        <f t="shared" si="118"/>
        <v>341.92</v>
      </c>
      <c r="J254" s="26">
        <f t="shared" si="118"/>
        <v>341.92</v>
      </c>
      <c r="K254" s="26">
        <f t="shared" si="118"/>
        <v>341.92</v>
      </c>
      <c r="L254" s="26">
        <f t="shared" si="118"/>
        <v>341.92</v>
      </c>
      <c r="M254" s="26">
        <f t="shared" si="118"/>
        <v>341.92</v>
      </c>
      <c r="N254" s="26">
        <f t="shared" si="118"/>
        <v>341.92</v>
      </c>
      <c r="O254" s="26">
        <f t="shared" si="118"/>
        <v>341.92</v>
      </c>
      <c r="P254" s="26">
        <f t="shared" si="118"/>
        <v>341.92</v>
      </c>
      <c r="Q254" s="26">
        <f t="shared" si="118"/>
        <v>341.92</v>
      </c>
      <c r="R254" s="26">
        <f t="shared" si="118"/>
        <v>341.92</v>
      </c>
      <c r="S254" s="26">
        <f t="shared" si="118"/>
        <v>341.92</v>
      </c>
      <c r="T254" s="26">
        <f t="shared" si="118"/>
        <v>341.92</v>
      </c>
      <c r="U254" s="26">
        <f t="shared" si="118"/>
        <v>341.92</v>
      </c>
      <c r="V254" s="26">
        <f t="shared" si="118"/>
        <v>341.92</v>
      </c>
      <c r="W254" s="26">
        <f t="shared" si="118"/>
        <v>341.92</v>
      </c>
      <c r="X254" s="26">
        <f t="shared" si="118"/>
        <v>341.92</v>
      </c>
      <c r="Y254" s="26">
        <f t="shared" si="118"/>
        <v>341.92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2775.54</v>
      </c>
      <c r="C255" s="27">
        <f t="shared" ref="C255:Y255" si="119">SUM(C256:C259)</f>
        <v>2782.7400000000002</v>
      </c>
      <c r="D255" s="27">
        <f t="shared" si="119"/>
        <v>2886.8399999999997</v>
      </c>
      <c r="E255" s="27">
        <f t="shared" si="119"/>
        <v>2829.73</v>
      </c>
      <c r="F255" s="27">
        <f t="shared" si="119"/>
        <v>2897.72</v>
      </c>
      <c r="G255" s="27">
        <f t="shared" si="119"/>
        <v>2885.88</v>
      </c>
      <c r="H255" s="27">
        <f t="shared" si="119"/>
        <v>2848.07</v>
      </c>
      <c r="I255" s="27">
        <f t="shared" si="119"/>
        <v>2803.86</v>
      </c>
      <c r="J255" s="27">
        <f t="shared" si="119"/>
        <v>2908.56</v>
      </c>
      <c r="K255" s="27">
        <f t="shared" si="119"/>
        <v>2907.1600000000003</v>
      </c>
      <c r="L255" s="27">
        <f t="shared" si="119"/>
        <v>2801.64</v>
      </c>
      <c r="M255" s="27">
        <f t="shared" si="119"/>
        <v>2891.14</v>
      </c>
      <c r="N255" s="27">
        <f t="shared" si="119"/>
        <v>2810.54</v>
      </c>
      <c r="O255" s="27">
        <f t="shared" si="119"/>
        <v>2911.46</v>
      </c>
      <c r="P255" s="27">
        <f t="shared" si="119"/>
        <v>2935.5499999999997</v>
      </c>
      <c r="Q255" s="27">
        <f t="shared" si="119"/>
        <v>2969.78</v>
      </c>
      <c r="R255" s="27">
        <f t="shared" si="119"/>
        <v>2974.12</v>
      </c>
      <c r="S255" s="27">
        <f t="shared" si="119"/>
        <v>3059.56</v>
      </c>
      <c r="T255" s="27">
        <f t="shared" si="119"/>
        <v>3084.9900000000002</v>
      </c>
      <c r="U255" s="27">
        <f t="shared" si="119"/>
        <v>2907.4</v>
      </c>
      <c r="V255" s="27">
        <f t="shared" si="119"/>
        <v>2839.9900000000002</v>
      </c>
      <c r="W255" s="27">
        <f t="shared" si="119"/>
        <v>2831.04</v>
      </c>
      <c r="X255" s="27">
        <f t="shared" si="119"/>
        <v>2836.83</v>
      </c>
      <c r="Y255" s="27">
        <f t="shared" si="119"/>
        <v>2771.82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1730.29</v>
      </c>
      <c r="C256" s="26">
        <f t="shared" ref="C256:Y256" si="120">C98</f>
        <v>1737.49</v>
      </c>
      <c r="D256" s="26">
        <f t="shared" si="120"/>
        <v>1841.59</v>
      </c>
      <c r="E256" s="26">
        <f t="shared" si="120"/>
        <v>1784.48</v>
      </c>
      <c r="F256" s="26">
        <f t="shared" si="120"/>
        <v>1852.47</v>
      </c>
      <c r="G256" s="26">
        <f t="shared" si="120"/>
        <v>1840.63</v>
      </c>
      <c r="H256" s="26">
        <f t="shared" si="120"/>
        <v>1802.82</v>
      </c>
      <c r="I256" s="26">
        <f t="shared" si="120"/>
        <v>1758.61</v>
      </c>
      <c r="J256" s="26">
        <f t="shared" si="120"/>
        <v>1863.31</v>
      </c>
      <c r="K256" s="26">
        <f t="shared" si="120"/>
        <v>1861.91</v>
      </c>
      <c r="L256" s="26">
        <f t="shared" si="120"/>
        <v>1756.39</v>
      </c>
      <c r="M256" s="26">
        <f t="shared" si="120"/>
        <v>1845.89</v>
      </c>
      <c r="N256" s="26">
        <f t="shared" si="120"/>
        <v>1765.29</v>
      </c>
      <c r="O256" s="26">
        <f t="shared" si="120"/>
        <v>1866.21</v>
      </c>
      <c r="P256" s="26">
        <f t="shared" si="120"/>
        <v>1890.3</v>
      </c>
      <c r="Q256" s="26">
        <f t="shared" si="120"/>
        <v>1924.53</v>
      </c>
      <c r="R256" s="26">
        <f t="shared" si="120"/>
        <v>1928.87</v>
      </c>
      <c r="S256" s="26">
        <f t="shared" si="120"/>
        <v>2014.31</v>
      </c>
      <c r="T256" s="26">
        <f t="shared" si="120"/>
        <v>2039.74</v>
      </c>
      <c r="U256" s="26">
        <f t="shared" si="120"/>
        <v>1862.15</v>
      </c>
      <c r="V256" s="26">
        <f t="shared" si="120"/>
        <v>1794.74</v>
      </c>
      <c r="W256" s="26">
        <f t="shared" si="120"/>
        <v>1785.79</v>
      </c>
      <c r="X256" s="26">
        <f t="shared" si="120"/>
        <v>1791.58</v>
      </c>
      <c r="Y256" s="26">
        <f t="shared" si="120"/>
        <v>1726.57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4.8099999999999996</v>
      </c>
      <c r="C258" s="26">
        <f t="shared" ref="C258:Y259" si="121">C253</f>
        <v>4.8099999999999996</v>
      </c>
      <c r="D258" s="26">
        <f t="shared" si="121"/>
        <v>4.8099999999999996</v>
      </c>
      <c r="E258" s="26">
        <f t="shared" si="121"/>
        <v>4.8099999999999996</v>
      </c>
      <c r="F258" s="26">
        <f t="shared" si="121"/>
        <v>4.8099999999999996</v>
      </c>
      <c r="G258" s="26">
        <f t="shared" si="121"/>
        <v>4.8099999999999996</v>
      </c>
      <c r="H258" s="26">
        <f t="shared" si="121"/>
        <v>4.8099999999999996</v>
      </c>
      <c r="I258" s="26">
        <f t="shared" si="121"/>
        <v>4.8099999999999996</v>
      </c>
      <c r="J258" s="26">
        <f t="shared" si="121"/>
        <v>4.8099999999999996</v>
      </c>
      <c r="K258" s="26">
        <f t="shared" si="121"/>
        <v>4.8099999999999996</v>
      </c>
      <c r="L258" s="26">
        <f t="shared" si="121"/>
        <v>4.8099999999999996</v>
      </c>
      <c r="M258" s="26">
        <f t="shared" si="121"/>
        <v>4.8099999999999996</v>
      </c>
      <c r="N258" s="26">
        <f t="shared" si="121"/>
        <v>4.8099999999999996</v>
      </c>
      <c r="O258" s="26">
        <f t="shared" si="121"/>
        <v>4.8099999999999996</v>
      </c>
      <c r="P258" s="26">
        <f t="shared" si="121"/>
        <v>4.8099999999999996</v>
      </c>
      <c r="Q258" s="26">
        <f t="shared" si="121"/>
        <v>4.8099999999999996</v>
      </c>
      <c r="R258" s="26">
        <f t="shared" si="121"/>
        <v>4.8099999999999996</v>
      </c>
      <c r="S258" s="26">
        <f t="shared" si="121"/>
        <v>4.8099999999999996</v>
      </c>
      <c r="T258" s="26">
        <f t="shared" si="121"/>
        <v>4.8099999999999996</v>
      </c>
      <c r="U258" s="26">
        <f t="shared" si="121"/>
        <v>4.8099999999999996</v>
      </c>
      <c r="V258" s="26">
        <f t="shared" si="121"/>
        <v>4.8099999999999996</v>
      </c>
      <c r="W258" s="26">
        <f t="shared" si="121"/>
        <v>4.8099999999999996</v>
      </c>
      <c r="X258" s="26">
        <f t="shared" si="121"/>
        <v>4.8099999999999996</v>
      </c>
      <c r="Y258" s="26">
        <f t="shared" si="121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si="121"/>
        <v>341.92</v>
      </c>
      <c r="D259" s="26">
        <f t="shared" si="121"/>
        <v>341.92</v>
      </c>
      <c r="E259" s="26">
        <f t="shared" si="121"/>
        <v>341.92</v>
      </c>
      <c r="F259" s="26">
        <f t="shared" si="121"/>
        <v>341.92</v>
      </c>
      <c r="G259" s="26">
        <f t="shared" si="121"/>
        <v>341.92</v>
      </c>
      <c r="H259" s="26">
        <f t="shared" si="121"/>
        <v>341.92</v>
      </c>
      <c r="I259" s="26">
        <f t="shared" si="121"/>
        <v>341.92</v>
      </c>
      <c r="J259" s="26">
        <f t="shared" si="121"/>
        <v>341.92</v>
      </c>
      <c r="K259" s="26">
        <f t="shared" si="121"/>
        <v>341.92</v>
      </c>
      <c r="L259" s="26">
        <f t="shared" si="121"/>
        <v>341.92</v>
      </c>
      <c r="M259" s="26">
        <f t="shared" si="121"/>
        <v>341.92</v>
      </c>
      <c r="N259" s="26">
        <f t="shared" si="121"/>
        <v>341.92</v>
      </c>
      <c r="O259" s="26">
        <f t="shared" si="121"/>
        <v>341.92</v>
      </c>
      <c r="P259" s="26">
        <f t="shared" si="121"/>
        <v>341.92</v>
      </c>
      <c r="Q259" s="26">
        <f t="shared" si="121"/>
        <v>341.92</v>
      </c>
      <c r="R259" s="26">
        <f t="shared" si="121"/>
        <v>341.92</v>
      </c>
      <c r="S259" s="26">
        <f t="shared" si="121"/>
        <v>341.92</v>
      </c>
      <c r="T259" s="26">
        <f t="shared" si="121"/>
        <v>341.92</v>
      </c>
      <c r="U259" s="26">
        <f t="shared" si="121"/>
        <v>341.92</v>
      </c>
      <c r="V259" s="26">
        <f t="shared" si="121"/>
        <v>341.92</v>
      </c>
      <c r="W259" s="26">
        <f t="shared" si="121"/>
        <v>341.92</v>
      </c>
      <c r="X259" s="26">
        <f t="shared" si="121"/>
        <v>341.92</v>
      </c>
      <c r="Y259" s="26">
        <f t="shared" si="121"/>
        <v>341.92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2789.1</v>
      </c>
      <c r="C260" s="27">
        <f t="shared" ref="C260:Y260" si="122">SUM(C261:C264)</f>
        <v>2783.78</v>
      </c>
      <c r="D260" s="27">
        <f t="shared" si="122"/>
        <v>2813.57</v>
      </c>
      <c r="E260" s="27">
        <f t="shared" si="122"/>
        <v>2947.2999999999997</v>
      </c>
      <c r="F260" s="27">
        <f t="shared" si="122"/>
        <v>2915.83</v>
      </c>
      <c r="G260" s="27">
        <f t="shared" si="122"/>
        <v>2909.4100000000003</v>
      </c>
      <c r="H260" s="27">
        <f t="shared" si="122"/>
        <v>2865.6</v>
      </c>
      <c r="I260" s="27">
        <f t="shared" si="122"/>
        <v>2921.0099999999998</v>
      </c>
      <c r="J260" s="27">
        <f t="shared" si="122"/>
        <v>2904.02</v>
      </c>
      <c r="K260" s="27">
        <f t="shared" si="122"/>
        <v>2889.53</v>
      </c>
      <c r="L260" s="27">
        <f t="shared" si="122"/>
        <v>2851.73</v>
      </c>
      <c r="M260" s="27">
        <f t="shared" si="122"/>
        <v>2854.47</v>
      </c>
      <c r="N260" s="27">
        <f t="shared" si="122"/>
        <v>2858.14</v>
      </c>
      <c r="O260" s="27">
        <f t="shared" si="122"/>
        <v>2900.97</v>
      </c>
      <c r="P260" s="27">
        <f t="shared" si="122"/>
        <v>2938.67</v>
      </c>
      <c r="Q260" s="27">
        <f t="shared" si="122"/>
        <v>2965.9</v>
      </c>
      <c r="R260" s="27">
        <f t="shared" si="122"/>
        <v>2981.4900000000002</v>
      </c>
      <c r="S260" s="27">
        <f t="shared" si="122"/>
        <v>3046.82</v>
      </c>
      <c r="T260" s="27">
        <f t="shared" si="122"/>
        <v>3094.83</v>
      </c>
      <c r="U260" s="27">
        <f t="shared" si="122"/>
        <v>3017.79</v>
      </c>
      <c r="V260" s="27">
        <f t="shared" si="122"/>
        <v>2948.78</v>
      </c>
      <c r="W260" s="27">
        <f t="shared" si="122"/>
        <v>2877.56</v>
      </c>
      <c r="X260" s="27">
        <f t="shared" si="122"/>
        <v>2797.64</v>
      </c>
      <c r="Y260" s="27">
        <f t="shared" si="122"/>
        <v>2765.8399999999997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1743.85</v>
      </c>
      <c r="C261" s="26">
        <f t="shared" ref="C261:Y261" si="123">C103</f>
        <v>1738.53</v>
      </c>
      <c r="D261" s="26">
        <f t="shared" si="123"/>
        <v>1768.32</v>
      </c>
      <c r="E261" s="26">
        <f t="shared" si="123"/>
        <v>1902.05</v>
      </c>
      <c r="F261" s="26">
        <f t="shared" si="123"/>
        <v>1870.58</v>
      </c>
      <c r="G261" s="26">
        <f t="shared" si="123"/>
        <v>1864.16</v>
      </c>
      <c r="H261" s="26">
        <f t="shared" si="123"/>
        <v>1820.35</v>
      </c>
      <c r="I261" s="26">
        <f t="shared" si="123"/>
        <v>1875.76</v>
      </c>
      <c r="J261" s="26">
        <f t="shared" si="123"/>
        <v>1858.77</v>
      </c>
      <c r="K261" s="26">
        <f t="shared" si="123"/>
        <v>1844.28</v>
      </c>
      <c r="L261" s="26">
        <f t="shared" si="123"/>
        <v>1806.48</v>
      </c>
      <c r="M261" s="26">
        <f t="shared" si="123"/>
        <v>1809.22</v>
      </c>
      <c r="N261" s="26">
        <f t="shared" si="123"/>
        <v>1812.89</v>
      </c>
      <c r="O261" s="26">
        <f t="shared" si="123"/>
        <v>1855.72</v>
      </c>
      <c r="P261" s="26">
        <f t="shared" si="123"/>
        <v>1893.42</v>
      </c>
      <c r="Q261" s="26">
        <f t="shared" si="123"/>
        <v>1920.65</v>
      </c>
      <c r="R261" s="26">
        <f t="shared" si="123"/>
        <v>1936.24</v>
      </c>
      <c r="S261" s="26">
        <f t="shared" si="123"/>
        <v>2001.57</v>
      </c>
      <c r="T261" s="26">
        <f t="shared" si="123"/>
        <v>2049.58</v>
      </c>
      <c r="U261" s="26">
        <f t="shared" si="123"/>
        <v>1972.54</v>
      </c>
      <c r="V261" s="26">
        <f t="shared" si="123"/>
        <v>1903.53</v>
      </c>
      <c r="W261" s="26">
        <f t="shared" si="123"/>
        <v>1832.31</v>
      </c>
      <c r="X261" s="26">
        <f t="shared" si="123"/>
        <v>1752.39</v>
      </c>
      <c r="Y261" s="26">
        <f t="shared" si="123"/>
        <v>1720.59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4.8099999999999996</v>
      </c>
      <c r="C263" s="26">
        <f t="shared" ref="C263:Y264" si="124">C258</f>
        <v>4.8099999999999996</v>
      </c>
      <c r="D263" s="26">
        <f t="shared" si="124"/>
        <v>4.8099999999999996</v>
      </c>
      <c r="E263" s="26">
        <f t="shared" si="124"/>
        <v>4.8099999999999996</v>
      </c>
      <c r="F263" s="26">
        <f t="shared" si="124"/>
        <v>4.8099999999999996</v>
      </c>
      <c r="G263" s="26">
        <f t="shared" si="124"/>
        <v>4.8099999999999996</v>
      </c>
      <c r="H263" s="26">
        <f t="shared" si="124"/>
        <v>4.8099999999999996</v>
      </c>
      <c r="I263" s="26">
        <f t="shared" si="124"/>
        <v>4.8099999999999996</v>
      </c>
      <c r="J263" s="26">
        <f t="shared" si="124"/>
        <v>4.8099999999999996</v>
      </c>
      <c r="K263" s="26">
        <f t="shared" si="124"/>
        <v>4.8099999999999996</v>
      </c>
      <c r="L263" s="26">
        <f t="shared" si="124"/>
        <v>4.8099999999999996</v>
      </c>
      <c r="M263" s="26">
        <f t="shared" si="124"/>
        <v>4.8099999999999996</v>
      </c>
      <c r="N263" s="26">
        <f t="shared" si="124"/>
        <v>4.8099999999999996</v>
      </c>
      <c r="O263" s="26">
        <f t="shared" si="124"/>
        <v>4.8099999999999996</v>
      </c>
      <c r="P263" s="26">
        <f t="shared" si="124"/>
        <v>4.8099999999999996</v>
      </c>
      <c r="Q263" s="26">
        <f t="shared" si="124"/>
        <v>4.8099999999999996</v>
      </c>
      <c r="R263" s="26">
        <f t="shared" si="124"/>
        <v>4.8099999999999996</v>
      </c>
      <c r="S263" s="26">
        <f t="shared" si="124"/>
        <v>4.8099999999999996</v>
      </c>
      <c r="T263" s="26">
        <f t="shared" si="124"/>
        <v>4.8099999999999996</v>
      </c>
      <c r="U263" s="26">
        <f t="shared" si="124"/>
        <v>4.8099999999999996</v>
      </c>
      <c r="V263" s="26">
        <f t="shared" si="124"/>
        <v>4.8099999999999996</v>
      </c>
      <c r="W263" s="26">
        <f t="shared" si="124"/>
        <v>4.8099999999999996</v>
      </c>
      <c r="X263" s="26">
        <f t="shared" si="124"/>
        <v>4.8099999999999996</v>
      </c>
      <c r="Y263" s="26">
        <f t="shared" si="12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si="124"/>
        <v>341.92</v>
      </c>
      <c r="D264" s="26">
        <f t="shared" si="124"/>
        <v>341.92</v>
      </c>
      <c r="E264" s="26">
        <f t="shared" si="124"/>
        <v>341.92</v>
      </c>
      <c r="F264" s="26">
        <f t="shared" si="124"/>
        <v>341.92</v>
      </c>
      <c r="G264" s="26">
        <f t="shared" si="124"/>
        <v>341.92</v>
      </c>
      <c r="H264" s="26">
        <f t="shared" si="124"/>
        <v>341.92</v>
      </c>
      <c r="I264" s="26">
        <f t="shared" si="124"/>
        <v>341.92</v>
      </c>
      <c r="J264" s="26">
        <f t="shared" si="124"/>
        <v>341.92</v>
      </c>
      <c r="K264" s="26">
        <f t="shared" si="124"/>
        <v>341.92</v>
      </c>
      <c r="L264" s="26">
        <f t="shared" si="124"/>
        <v>341.92</v>
      </c>
      <c r="M264" s="26">
        <f t="shared" si="124"/>
        <v>341.92</v>
      </c>
      <c r="N264" s="26">
        <f t="shared" si="124"/>
        <v>341.92</v>
      </c>
      <c r="O264" s="26">
        <f t="shared" si="124"/>
        <v>341.92</v>
      </c>
      <c r="P264" s="26">
        <f t="shared" si="124"/>
        <v>341.92</v>
      </c>
      <c r="Q264" s="26">
        <f t="shared" si="124"/>
        <v>341.92</v>
      </c>
      <c r="R264" s="26">
        <f t="shared" si="124"/>
        <v>341.92</v>
      </c>
      <c r="S264" s="26">
        <f t="shared" si="124"/>
        <v>341.92</v>
      </c>
      <c r="T264" s="26">
        <f t="shared" si="124"/>
        <v>341.92</v>
      </c>
      <c r="U264" s="26">
        <f t="shared" si="124"/>
        <v>341.92</v>
      </c>
      <c r="V264" s="26">
        <f t="shared" si="124"/>
        <v>341.92</v>
      </c>
      <c r="W264" s="26">
        <f t="shared" si="124"/>
        <v>341.92</v>
      </c>
      <c r="X264" s="26">
        <f t="shared" si="124"/>
        <v>341.92</v>
      </c>
      <c r="Y264" s="26">
        <f t="shared" si="124"/>
        <v>341.92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2731.82</v>
      </c>
      <c r="C265" s="27">
        <f t="shared" ref="C265:Y265" si="125">SUM(C266:C269)</f>
        <v>2687.14</v>
      </c>
      <c r="D265" s="27">
        <f t="shared" si="125"/>
        <v>2779.28</v>
      </c>
      <c r="E265" s="27">
        <f t="shared" si="125"/>
        <v>2836.36</v>
      </c>
      <c r="F265" s="27">
        <f t="shared" si="125"/>
        <v>2851.67</v>
      </c>
      <c r="G265" s="27">
        <f t="shared" si="125"/>
        <v>2836.32</v>
      </c>
      <c r="H265" s="27">
        <f t="shared" si="125"/>
        <v>2825.57</v>
      </c>
      <c r="I265" s="27">
        <f t="shared" si="125"/>
        <v>2897.94</v>
      </c>
      <c r="J265" s="27">
        <f t="shared" si="125"/>
        <v>2885.22</v>
      </c>
      <c r="K265" s="27">
        <f t="shared" si="125"/>
        <v>2886.92</v>
      </c>
      <c r="L265" s="27">
        <f t="shared" si="125"/>
        <v>2884.4100000000003</v>
      </c>
      <c r="M265" s="27">
        <f t="shared" si="125"/>
        <v>2872.9</v>
      </c>
      <c r="N265" s="27">
        <f t="shared" si="125"/>
        <v>2832.7599999999998</v>
      </c>
      <c r="O265" s="27">
        <f t="shared" si="125"/>
        <v>2840.22</v>
      </c>
      <c r="P265" s="27">
        <f t="shared" si="125"/>
        <v>2847.1</v>
      </c>
      <c r="Q265" s="27">
        <f t="shared" si="125"/>
        <v>2855.2400000000002</v>
      </c>
      <c r="R265" s="27">
        <f t="shared" si="125"/>
        <v>2902.67</v>
      </c>
      <c r="S265" s="27">
        <f t="shared" si="125"/>
        <v>2916.13</v>
      </c>
      <c r="T265" s="27">
        <f t="shared" si="125"/>
        <v>2931.44</v>
      </c>
      <c r="U265" s="27">
        <f t="shared" si="125"/>
        <v>2839.93</v>
      </c>
      <c r="V265" s="27">
        <f t="shared" si="125"/>
        <v>2742.2999999999997</v>
      </c>
      <c r="W265" s="27">
        <f t="shared" si="125"/>
        <v>2732.48</v>
      </c>
      <c r="X265" s="27">
        <f t="shared" si="125"/>
        <v>2741.18</v>
      </c>
      <c r="Y265" s="27">
        <f t="shared" si="125"/>
        <v>2692.96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1686.57</v>
      </c>
      <c r="C266" s="26">
        <f t="shared" ref="C266:Y266" si="126">C108</f>
        <v>1641.89</v>
      </c>
      <c r="D266" s="26">
        <f t="shared" si="126"/>
        <v>1734.03</v>
      </c>
      <c r="E266" s="26">
        <f t="shared" si="126"/>
        <v>1791.11</v>
      </c>
      <c r="F266" s="26">
        <f t="shared" si="126"/>
        <v>1806.42</v>
      </c>
      <c r="G266" s="26">
        <f t="shared" si="126"/>
        <v>1791.07</v>
      </c>
      <c r="H266" s="26">
        <f t="shared" si="126"/>
        <v>1780.32</v>
      </c>
      <c r="I266" s="26">
        <f t="shared" si="126"/>
        <v>1852.69</v>
      </c>
      <c r="J266" s="26">
        <f t="shared" si="126"/>
        <v>1839.97</v>
      </c>
      <c r="K266" s="26">
        <f t="shared" si="126"/>
        <v>1841.67</v>
      </c>
      <c r="L266" s="26">
        <f t="shared" si="126"/>
        <v>1839.16</v>
      </c>
      <c r="M266" s="26">
        <f t="shared" si="126"/>
        <v>1827.65</v>
      </c>
      <c r="N266" s="26">
        <f t="shared" si="126"/>
        <v>1787.51</v>
      </c>
      <c r="O266" s="26">
        <f t="shared" si="126"/>
        <v>1794.97</v>
      </c>
      <c r="P266" s="26">
        <f t="shared" si="126"/>
        <v>1801.85</v>
      </c>
      <c r="Q266" s="26">
        <f t="shared" si="126"/>
        <v>1809.99</v>
      </c>
      <c r="R266" s="26">
        <f t="shared" si="126"/>
        <v>1857.42</v>
      </c>
      <c r="S266" s="26">
        <f t="shared" si="126"/>
        <v>1870.88</v>
      </c>
      <c r="T266" s="26">
        <f t="shared" si="126"/>
        <v>1886.19</v>
      </c>
      <c r="U266" s="26">
        <f t="shared" si="126"/>
        <v>1794.68</v>
      </c>
      <c r="V266" s="26">
        <f t="shared" si="126"/>
        <v>1697.05</v>
      </c>
      <c r="W266" s="26">
        <f t="shared" si="126"/>
        <v>1687.23</v>
      </c>
      <c r="X266" s="26">
        <f t="shared" si="126"/>
        <v>1695.93</v>
      </c>
      <c r="Y266" s="26">
        <f t="shared" si="126"/>
        <v>1647.71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4.8099999999999996</v>
      </c>
      <c r="C268" s="26">
        <f t="shared" ref="C268:Y269" si="127">C263</f>
        <v>4.8099999999999996</v>
      </c>
      <c r="D268" s="26">
        <f t="shared" si="127"/>
        <v>4.8099999999999996</v>
      </c>
      <c r="E268" s="26">
        <f t="shared" si="127"/>
        <v>4.8099999999999996</v>
      </c>
      <c r="F268" s="26">
        <f t="shared" si="127"/>
        <v>4.8099999999999996</v>
      </c>
      <c r="G268" s="26">
        <f t="shared" si="127"/>
        <v>4.8099999999999996</v>
      </c>
      <c r="H268" s="26">
        <f t="shared" si="127"/>
        <v>4.8099999999999996</v>
      </c>
      <c r="I268" s="26">
        <f t="shared" si="127"/>
        <v>4.8099999999999996</v>
      </c>
      <c r="J268" s="26">
        <f t="shared" si="127"/>
        <v>4.8099999999999996</v>
      </c>
      <c r="K268" s="26">
        <f t="shared" si="127"/>
        <v>4.8099999999999996</v>
      </c>
      <c r="L268" s="26">
        <f t="shared" si="127"/>
        <v>4.8099999999999996</v>
      </c>
      <c r="M268" s="26">
        <f t="shared" si="127"/>
        <v>4.8099999999999996</v>
      </c>
      <c r="N268" s="26">
        <f t="shared" si="127"/>
        <v>4.8099999999999996</v>
      </c>
      <c r="O268" s="26">
        <f t="shared" si="127"/>
        <v>4.8099999999999996</v>
      </c>
      <c r="P268" s="26">
        <f t="shared" si="127"/>
        <v>4.8099999999999996</v>
      </c>
      <c r="Q268" s="26">
        <f t="shared" si="127"/>
        <v>4.8099999999999996</v>
      </c>
      <c r="R268" s="26">
        <f t="shared" si="127"/>
        <v>4.8099999999999996</v>
      </c>
      <c r="S268" s="26">
        <f t="shared" si="127"/>
        <v>4.8099999999999996</v>
      </c>
      <c r="T268" s="26">
        <f t="shared" si="127"/>
        <v>4.8099999999999996</v>
      </c>
      <c r="U268" s="26">
        <f t="shared" si="127"/>
        <v>4.8099999999999996</v>
      </c>
      <c r="V268" s="26">
        <f t="shared" si="127"/>
        <v>4.8099999999999996</v>
      </c>
      <c r="W268" s="26">
        <f t="shared" si="127"/>
        <v>4.8099999999999996</v>
      </c>
      <c r="X268" s="26">
        <f t="shared" si="127"/>
        <v>4.8099999999999996</v>
      </c>
      <c r="Y268" s="26">
        <f t="shared" si="127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si="127"/>
        <v>341.92</v>
      </c>
      <c r="D269" s="26">
        <f t="shared" si="127"/>
        <v>341.92</v>
      </c>
      <c r="E269" s="26">
        <f t="shared" si="127"/>
        <v>341.92</v>
      </c>
      <c r="F269" s="26">
        <f t="shared" si="127"/>
        <v>341.92</v>
      </c>
      <c r="G269" s="26">
        <f t="shared" si="127"/>
        <v>341.92</v>
      </c>
      <c r="H269" s="26">
        <f t="shared" si="127"/>
        <v>341.92</v>
      </c>
      <c r="I269" s="26">
        <f t="shared" si="127"/>
        <v>341.92</v>
      </c>
      <c r="J269" s="26">
        <f t="shared" si="127"/>
        <v>341.92</v>
      </c>
      <c r="K269" s="26">
        <f t="shared" si="127"/>
        <v>341.92</v>
      </c>
      <c r="L269" s="26">
        <f t="shared" si="127"/>
        <v>341.92</v>
      </c>
      <c r="M269" s="26">
        <f t="shared" si="127"/>
        <v>341.92</v>
      </c>
      <c r="N269" s="26">
        <f t="shared" si="127"/>
        <v>341.92</v>
      </c>
      <c r="O269" s="26">
        <f t="shared" si="127"/>
        <v>341.92</v>
      </c>
      <c r="P269" s="26">
        <f t="shared" si="127"/>
        <v>341.92</v>
      </c>
      <c r="Q269" s="26">
        <f t="shared" si="127"/>
        <v>341.92</v>
      </c>
      <c r="R269" s="26">
        <f t="shared" si="127"/>
        <v>341.92</v>
      </c>
      <c r="S269" s="26">
        <f t="shared" si="127"/>
        <v>341.92</v>
      </c>
      <c r="T269" s="26">
        <f t="shared" si="127"/>
        <v>341.92</v>
      </c>
      <c r="U269" s="26">
        <f t="shared" si="127"/>
        <v>341.92</v>
      </c>
      <c r="V269" s="26">
        <f t="shared" si="127"/>
        <v>341.92</v>
      </c>
      <c r="W269" s="26">
        <f t="shared" si="127"/>
        <v>341.92</v>
      </c>
      <c r="X269" s="26">
        <f t="shared" si="127"/>
        <v>341.92</v>
      </c>
      <c r="Y269" s="26">
        <f t="shared" si="127"/>
        <v>341.92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2765.22</v>
      </c>
      <c r="C270" s="27">
        <f t="shared" ref="C270:Y270" si="128">SUM(C271:C274)</f>
        <v>2727.78</v>
      </c>
      <c r="D270" s="27">
        <f t="shared" si="128"/>
        <v>2735.62</v>
      </c>
      <c r="E270" s="27">
        <f t="shared" si="128"/>
        <v>2852.7000000000003</v>
      </c>
      <c r="F270" s="27">
        <f t="shared" si="128"/>
        <v>2872.96</v>
      </c>
      <c r="G270" s="27">
        <f t="shared" si="128"/>
        <v>2872.25</v>
      </c>
      <c r="H270" s="27">
        <f t="shared" si="128"/>
        <v>2889.54</v>
      </c>
      <c r="I270" s="27">
        <f t="shared" si="128"/>
        <v>2883.77</v>
      </c>
      <c r="J270" s="27">
        <f t="shared" si="128"/>
        <v>2963.0899999999997</v>
      </c>
      <c r="K270" s="27">
        <f t="shared" si="128"/>
        <v>2968.75</v>
      </c>
      <c r="L270" s="27">
        <f t="shared" si="128"/>
        <v>2958.06</v>
      </c>
      <c r="M270" s="27">
        <f t="shared" si="128"/>
        <v>2950.89</v>
      </c>
      <c r="N270" s="27">
        <f t="shared" si="128"/>
        <v>2915.86</v>
      </c>
      <c r="O270" s="27">
        <f t="shared" si="128"/>
        <v>2932.85</v>
      </c>
      <c r="P270" s="27">
        <f t="shared" si="128"/>
        <v>2951.57</v>
      </c>
      <c r="Q270" s="27">
        <f t="shared" si="128"/>
        <v>2967.9900000000002</v>
      </c>
      <c r="R270" s="27">
        <f t="shared" si="128"/>
        <v>2996.81</v>
      </c>
      <c r="S270" s="27">
        <f t="shared" si="128"/>
        <v>3053.64</v>
      </c>
      <c r="T270" s="27">
        <f t="shared" si="128"/>
        <v>3077.19</v>
      </c>
      <c r="U270" s="27">
        <f t="shared" si="128"/>
        <v>3012.62</v>
      </c>
      <c r="V270" s="27">
        <f t="shared" si="128"/>
        <v>2955.5499999999997</v>
      </c>
      <c r="W270" s="27">
        <f t="shared" si="128"/>
        <v>2911.6</v>
      </c>
      <c r="X270" s="27">
        <f t="shared" si="128"/>
        <v>2813.43</v>
      </c>
      <c r="Y270" s="27">
        <f t="shared" si="128"/>
        <v>2768.18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1719.97</v>
      </c>
      <c r="C271" s="26">
        <f t="shared" ref="C271:Y271" si="129">C113</f>
        <v>1682.53</v>
      </c>
      <c r="D271" s="26">
        <f t="shared" si="129"/>
        <v>1690.37</v>
      </c>
      <c r="E271" s="26">
        <f t="shared" si="129"/>
        <v>1807.45</v>
      </c>
      <c r="F271" s="26">
        <f t="shared" si="129"/>
        <v>1827.71</v>
      </c>
      <c r="G271" s="26">
        <f t="shared" si="129"/>
        <v>1827</v>
      </c>
      <c r="H271" s="26">
        <f t="shared" si="129"/>
        <v>1844.29</v>
      </c>
      <c r="I271" s="26">
        <f t="shared" si="129"/>
        <v>1838.52</v>
      </c>
      <c r="J271" s="26">
        <f t="shared" si="129"/>
        <v>1917.84</v>
      </c>
      <c r="K271" s="26">
        <f t="shared" si="129"/>
        <v>1923.5</v>
      </c>
      <c r="L271" s="26">
        <f t="shared" si="129"/>
        <v>1912.81</v>
      </c>
      <c r="M271" s="26">
        <f t="shared" si="129"/>
        <v>1905.64</v>
      </c>
      <c r="N271" s="26">
        <f t="shared" si="129"/>
        <v>1870.61</v>
      </c>
      <c r="O271" s="26">
        <f t="shared" si="129"/>
        <v>1887.6</v>
      </c>
      <c r="P271" s="26">
        <f t="shared" si="129"/>
        <v>1906.32</v>
      </c>
      <c r="Q271" s="26">
        <f t="shared" si="129"/>
        <v>1922.74</v>
      </c>
      <c r="R271" s="26">
        <f t="shared" si="129"/>
        <v>1951.56</v>
      </c>
      <c r="S271" s="26">
        <f t="shared" si="129"/>
        <v>2008.39</v>
      </c>
      <c r="T271" s="26">
        <f t="shared" si="129"/>
        <v>2031.94</v>
      </c>
      <c r="U271" s="26">
        <f t="shared" si="129"/>
        <v>1967.37</v>
      </c>
      <c r="V271" s="26">
        <f t="shared" si="129"/>
        <v>1910.3</v>
      </c>
      <c r="W271" s="26">
        <f t="shared" si="129"/>
        <v>1866.35</v>
      </c>
      <c r="X271" s="26">
        <f t="shared" si="129"/>
        <v>1768.18</v>
      </c>
      <c r="Y271" s="26">
        <f t="shared" si="129"/>
        <v>1722.93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4.8099999999999996</v>
      </c>
      <c r="C273" s="26">
        <f t="shared" ref="C273:Y274" si="130">C268</f>
        <v>4.8099999999999996</v>
      </c>
      <c r="D273" s="26">
        <f t="shared" si="130"/>
        <v>4.8099999999999996</v>
      </c>
      <c r="E273" s="26">
        <f t="shared" si="130"/>
        <v>4.8099999999999996</v>
      </c>
      <c r="F273" s="26">
        <f t="shared" si="130"/>
        <v>4.8099999999999996</v>
      </c>
      <c r="G273" s="26">
        <f t="shared" si="130"/>
        <v>4.8099999999999996</v>
      </c>
      <c r="H273" s="26">
        <f t="shared" si="130"/>
        <v>4.8099999999999996</v>
      </c>
      <c r="I273" s="26">
        <f t="shared" si="130"/>
        <v>4.8099999999999996</v>
      </c>
      <c r="J273" s="26">
        <f t="shared" si="130"/>
        <v>4.8099999999999996</v>
      </c>
      <c r="K273" s="26">
        <f t="shared" si="130"/>
        <v>4.8099999999999996</v>
      </c>
      <c r="L273" s="26">
        <f t="shared" si="130"/>
        <v>4.8099999999999996</v>
      </c>
      <c r="M273" s="26">
        <f t="shared" si="130"/>
        <v>4.8099999999999996</v>
      </c>
      <c r="N273" s="26">
        <f t="shared" si="130"/>
        <v>4.8099999999999996</v>
      </c>
      <c r="O273" s="26">
        <f t="shared" si="130"/>
        <v>4.8099999999999996</v>
      </c>
      <c r="P273" s="26">
        <f t="shared" si="130"/>
        <v>4.8099999999999996</v>
      </c>
      <c r="Q273" s="26">
        <f t="shared" si="130"/>
        <v>4.8099999999999996</v>
      </c>
      <c r="R273" s="26">
        <f t="shared" si="130"/>
        <v>4.8099999999999996</v>
      </c>
      <c r="S273" s="26">
        <f t="shared" si="130"/>
        <v>4.8099999999999996</v>
      </c>
      <c r="T273" s="26">
        <f t="shared" si="130"/>
        <v>4.8099999999999996</v>
      </c>
      <c r="U273" s="26">
        <f t="shared" si="130"/>
        <v>4.8099999999999996</v>
      </c>
      <c r="V273" s="26">
        <f t="shared" si="130"/>
        <v>4.8099999999999996</v>
      </c>
      <c r="W273" s="26">
        <f t="shared" si="130"/>
        <v>4.8099999999999996</v>
      </c>
      <c r="X273" s="26">
        <f t="shared" si="130"/>
        <v>4.8099999999999996</v>
      </c>
      <c r="Y273" s="26">
        <f t="shared" si="130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si="130"/>
        <v>341.92</v>
      </c>
      <c r="D274" s="26">
        <f t="shared" si="130"/>
        <v>341.92</v>
      </c>
      <c r="E274" s="26">
        <f t="shared" si="130"/>
        <v>341.92</v>
      </c>
      <c r="F274" s="26">
        <f t="shared" si="130"/>
        <v>341.92</v>
      </c>
      <c r="G274" s="26">
        <f t="shared" si="130"/>
        <v>341.92</v>
      </c>
      <c r="H274" s="26">
        <f t="shared" si="130"/>
        <v>341.92</v>
      </c>
      <c r="I274" s="26">
        <f t="shared" si="130"/>
        <v>341.92</v>
      </c>
      <c r="J274" s="26">
        <f t="shared" si="130"/>
        <v>341.92</v>
      </c>
      <c r="K274" s="26">
        <f t="shared" si="130"/>
        <v>341.92</v>
      </c>
      <c r="L274" s="26">
        <f t="shared" si="130"/>
        <v>341.92</v>
      </c>
      <c r="M274" s="26">
        <f t="shared" si="130"/>
        <v>341.92</v>
      </c>
      <c r="N274" s="26">
        <f t="shared" si="130"/>
        <v>341.92</v>
      </c>
      <c r="O274" s="26">
        <f t="shared" si="130"/>
        <v>341.92</v>
      </c>
      <c r="P274" s="26">
        <f t="shared" si="130"/>
        <v>341.92</v>
      </c>
      <c r="Q274" s="26">
        <f t="shared" si="130"/>
        <v>341.92</v>
      </c>
      <c r="R274" s="26">
        <f t="shared" si="130"/>
        <v>341.92</v>
      </c>
      <c r="S274" s="26">
        <f t="shared" si="130"/>
        <v>341.92</v>
      </c>
      <c r="T274" s="26">
        <f t="shared" si="130"/>
        <v>341.92</v>
      </c>
      <c r="U274" s="26">
        <f t="shared" si="130"/>
        <v>341.92</v>
      </c>
      <c r="V274" s="26">
        <f t="shared" si="130"/>
        <v>341.92</v>
      </c>
      <c r="W274" s="26">
        <f t="shared" si="130"/>
        <v>341.92</v>
      </c>
      <c r="X274" s="26">
        <f t="shared" si="130"/>
        <v>341.92</v>
      </c>
      <c r="Y274" s="26">
        <f t="shared" si="130"/>
        <v>341.92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2909.86</v>
      </c>
      <c r="C275" s="27">
        <f t="shared" ref="C275:Y275" si="131">SUM(C276:C279)</f>
        <v>2908.73</v>
      </c>
      <c r="D275" s="27">
        <f t="shared" si="131"/>
        <v>2918.4500000000003</v>
      </c>
      <c r="E275" s="27">
        <f t="shared" si="131"/>
        <v>2936.61</v>
      </c>
      <c r="F275" s="27">
        <f t="shared" si="131"/>
        <v>2963.9900000000002</v>
      </c>
      <c r="G275" s="27">
        <f t="shared" si="131"/>
        <v>2946.28</v>
      </c>
      <c r="H275" s="27">
        <f t="shared" si="131"/>
        <v>2947.6600000000003</v>
      </c>
      <c r="I275" s="27">
        <f t="shared" si="131"/>
        <v>2952.62</v>
      </c>
      <c r="J275" s="27">
        <f t="shared" si="131"/>
        <v>2980.78</v>
      </c>
      <c r="K275" s="27">
        <f t="shared" si="131"/>
        <v>2997.88</v>
      </c>
      <c r="L275" s="27">
        <f t="shared" si="131"/>
        <v>2987.7999999999997</v>
      </c>
      <c r="M275" s="27">
        <f t="shared" si="131"/>
        <v>2984.79</v>
      </c>
      <c r="N275" s="27">
        <f t="shared" si="131"/>
        <v>2959.27</v>
      </c>
      <c r="O275" s="27">
        <f t="shared" si="131"/>
        <v>3034.58</v>
      </c>
      <c r="P275" s="27">
        <f t="shared" si="131"/>
        <v>3066.96</v>
      </c>
      <c r="Q275" s="27">
        <f t="shared" si="131"/>
        <v>3102.42</v>
      </c>
      <c r="R275" s="27">
        <f t="shared" si="131"/>
        <v>3107.82</v>
      </c>
      <c r="S275" s="27">
        <f t="shared" si="131"/>
        <v>3178.43</v>
      </c>
      <c r="T275" s="27">
        <f t="shared" si="131"/>
        <v>3222.58</v>
      </c>
      <c r="U275" s="27">
        <f t="shared" si="131"/>
        <v>3138.97</v>
      </c>
      <c r="V275" s="27">
        <f t="shared" si="131"/>
        <v>3066.29</v>
      </c>
      <c r="W275" s="27">
        <f t="shared" si="131"/>
        <v>2988.21</v>
      </c>
      <c r="X275" s="27">
        <f t="shared" si="131"/>
        <v>2911.9100000000003</v>
      </c>
      <c r="Y275" s="27">
        <f t="shared" si="131"/>
        <v>2885.5099999999998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1864.61</v>
      </c>
      <c r="C276" s="26">
        <f t="shared" ref="C276:Y276" si="132">C118</f>
        <v>1863.48</v>
      </c>
      <c r="D276" s="26">
        <f t="shared" si="132"/>
        <v>1873.2</v>
      </c>
      <c r="E276" s="26">
        <f t="shared" si="132"/>
        <v>1891.36</v>
      </c>
      <c r="F276" s="26">
        <f t="shared" si="132"/>
        <v>1918.74</v>
      </c>
      <c r="G276" s="26">
        <f t="shared" si="132"/>
        <v>1901.03</v>
      </c>
      <c r="H276" s="26">
        <f t="shared" si="132"/>
        <v>1902.41</v>
      </c>
      <c r="I276" s="26">
        <f t="shared" si="132"/>
        <v>1907.37</v>
      </c>
      <c r="J276" s="26">
        <f t="shared" si="132"/>
        <v>1935.53</v>
      </c>
      <c r="K276" s="26">
        <f t="shared" si="132"/>
        <v>1952.63</v>
      </c>
      <c r="L276" s="26">
        <f t="shared" si="132"/>
        <v>1942.55</v>
      </c>
      <c r="M276" s="26">
        <f t="shared" si="132"/>
        <v>1939.54</v>
      </c>
      <c r="N276" s="26">
        <f t="shared" si="132"/>
        <v>1914.02</v>
      </c>
      <c r="O276" s="26">
        <f t="shared" si="132"/>
        <v>1989.33</v>
      </c>
      <c r="P276" s="26">
        <f t="shared" si="132"/>
        <v>2021.71</v>
      </c>
      <c r="Q276" s="26">
        <f t="shared" si="132"/>
        <v>2057.17</v>
      </c>
      <c r="R276" s="26">
        <f t="shared" si="132"/>
        <v>2062.5700000000002</v>
      </c>
      <c r="S276" s="26">
        <f t="shared" si="132"/>
        <v>2133.1799999999998</v>
      </c>
      <c r="T276" s="26">
        <f t="shared" si="132"/>
        <v>2177.33</v>
      </c>
      <c r="U276" s="26">
        <f t="shared" si="132"/>
        <v>2093.7199999999998</v>
      </c>
      <c r="V276" s="26">
        <f t="shared" si="132"/>
        <v>2021.04</v>
      </c>
      <c r="W276" s="26">
        <f t="shared" si="132"/>
        <v>1942.96</v>
      </c>
      <c r="X276" s="26">
        <f t="shared" si="132"/>
        <v>1866.66</v>
      </c>
      <c r="Y276" s="26">
        <f t="shared" si="132"/>
        <v>1840.26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4.8099999999999996</v>
      </c>
      <c r="C278" s="26">
        <f t="shared" ref="C278:Y279" si="133">C273</f>
        <v>4.8099999999999996</v>
      </c>
      <c r="D278" s="26">
        <f t="shared" si="133"/>
        <v>4.8099999999999996</v>
      </c>
      <c r="E278" s="26">
        <f t="shared" si="133"/>
        <v>4.8099999999999996</v>
      </c>
      <c r="F278" s="26">
        <f t="shared" si="133"/>
        <v>4.8099999999999996</v>
      </c>
      <c r="G278" s="26">
        <f t="shared" si="133"/>
        <v>4.8099999999999996</v>
      </c>
      <c r="H278" s="26">
        <f t="shared" si="133"/>
        <v>4.8099999999999996</v>
      </c>
      <c r="I278" s="26">
        <f t="shared" si="133"/>
        <v>4.8099999999999996</v>
      </c>
      <c r="J278" s="26">
        <f t="shared" si="133"/>
        <v>4.8099999999999996</v>
      </c>
      <c r="K278" s="26">
        <f t="shared" si="133"/>
        <v>4.8099999999999996</v>
      </c>
      <c r="L278" s="26">
        <f t="shared" si="133"/>
        <v>4.8099999999999996</v>
      </c>
      <c r="M278" s="26">
        <f t="shared" si="133"/>
        <v>4.8099999999999996</v>
      </c>
      <c r="N278" s="26">
        <f t="shared" si="133"/>
        <v>4.8099999999999996</v>
      </c>
      <c r="O278" s="26">
        <f t="shared" si="133"/>
        <v>4.8099999999999996</v>
      </c>
      <c r="P278" s="26">
        <f t="shared" si="133"/>
        <v>4.8099999999999996</v>
      </c>
      <c r="Q278" s="26">
        <f t="shared" si="133"/>
        <v>4.8099999999999996</v>
      </c>
      <c r="R278" s="26">
        <f t="shared" si="133"/>
        <v>4.8099999999999996</v>
      </c>
      <c r="S278" s="26">
        <f t="shared" si="133"/>
        <v>4.8099999999999996</v>
      </c>
      <c r="T278" s="26">
        <f t="shared" si="133"/>
        <v>4.8099999999999996</v>
      </c>
      <c r="U278" s="26">
        <f t="shared" si="133"/>
        <v>4.8099999999999996</v>
      </c>
      <c r="V278" s="26">
        <f t="shared" si="133"/>
        <v>4.8099999999999996</v>
      </c>
      <c r="W278" s="26">
        <f t="shared" si="133"/>
        <v>4.8099999999999996</v>
      </c>
      <c r="X278" s="26">
        <f t="shared" si="133"/>
        <v>4.8099999999999996</v>
      </c>
      <c r="Y278" s="26">
        <f t="shared" si="133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si="133"/>
        <v>341.92</v>
      </c>
      <c r="D279" s="26">
        <f t="shared" si="133"/>
        <v>341.92</v>
      </c>
      <c r="E279" s="26">
        <f t="shared" si="133"/>
        <v>341.92</v>
      </c>
      <c r="F279" s="26">
        <f t="shared" si="133"/>
        <v>341.92</v>
      </c>
      <c r="G279" s="26">
        <f t="shared" si="133"/>
        <v>341.92</v>
      </c>
      <c r="H279" s="26">
        <f t="shared" si="133"/>
        <v>341.92</v>
      </c>
      <c r="I279" s="26">
        <f t="shared" si="133"/>
        <v>341.92</v>
      </c>
      <c r="J279" s="26">
        <f t="shared" si="133"/>
        <v>341.92</v>
      </c>
      <c r="K279" s="26">
        <f t="shared" si="133"/>
        <v>341.92</v>
      </c>
      <c r="L279" s="26">
        <f t="shared" si="133"/>
        <v>341.92</v>
      </c>
      <c r="M279" s="26">
        <f t="shared" si="133"/>
        <v>341.92</v>
      </c>
      <c r="N279" s="26">
        <f t="shared" si="133"/>
        <v>341.92</v>
      </c>
      <c r="O279" s="26">
        <f t="shared" si="133"/>
        <v>341.92</v>
      </c>
      <c r="P279" s="26">
        <f t="shared" si="133"/>
        <v>341.92</v>
      </c>
      <c r="Q279" s="26">
        <f t="shared" si="133"/>
        <v>341.92</v>
      </c>
      <c r="R279" s="26">
        <f t="shared" si="133"/>
        <v>341.92</v>
      </c>
      <c r="S279" s="26">
        <f t="shared" si="133"/>
        <v>341.92</v>
      </c>
      <c r="T279" s="26">
        <f t="shared" si="133"/>
        <v>341.92</v>
      </c>
      <c r="U279" s="26">
        <f t="shared" si="133"/>
        <v>341.92</v>
      </c>
      <c r="V279" s="26">
        <f t="shared" si="133"/>
        <v>341.92</v>
      </c>
      <c r="W279" s="26">
        <f t="shared" si="133"/>
        <v>341.92</v>
      </c>
      <c r="X279" s="26">
        <f t="shared" si="133"/>
        <v>341.92</v>
      </c>
      <c r="Y279" s="26">
        <f t="shared" si="133"/>
        <v>341.92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2764.98</v>
      </c>
      <c r="C280" s="27">
        <f t="shared" ref="C280:Y280" si="134">SUM(C281:C284)</f>
        <v>2806.7999999999997</v>
      </c>
      <c r="D280" s="27">
        <f t="shared" si="134"/>
        <v>2841.64</v>
      </c>
      <c r="E280" s="27">
        <f t="shared" si="134"/>
        <v>2875.46</v>
      </c>
      <c r="F280" s="27">
        <f t="shared" si="134"/>
        <v>2886.81</v>
      </c>
      <c r="G280" s="27">
        <f t="shared" si="134"/>
        <v>2940.2999999999997</v>
      </c>
      <c r="H280" s="27">
        <f t="shared" si="134"/>
        <v>2969.67</v>
      </c>
      <c r="I280" s="27">
        <f t="shared" si="134"/>
        <v>3007.85</v>
      </c>
      <c r="J280" s="27">
        <f t="shared" si="134"/>
        <v>2994.83</v>
      </c>
      <c r="K280" s="27">
        <f t="shared" si="134"/>
        <v>2998.56</v>
      </c>
      <c r="L280" s="27">
        <f t="shared" si="134"/>
        <v>2986.7000000000003</v>
      </c>
      <c r="M280" s="27">
        <f t="shared" si="134"/>
        <v>2984.33</v>
      </c>
      <c r="N280" s="27">
        <f t="shared" si="134"/>
        <v>2982.58</v>
      </c>
      <c r="O280" s="27">
        <f t="shared" si="134"/>
        <v>2983.83</v>
      </c>
      <c r="P280" s="27">
        <f t="shared" si="134"/>
        <v>3015.5499999999997</v>
      </c>
      <c r="Q280" s="27">
        <f t="shared" si="134"/>
        <v>3051.11</v>
      </c>
      <c r="R280" s="27">
        <f t="shared" si="134"/>
        <v>3052.67</v>
      </c>
      <c r="S280" s="27">
        <f t="shared" si="134"/>
        <v>3032.42</v>
      </c>
      <c r="T280" s="27">
        <f t="shared" si="134"/>
        <v>2928.2999999999997</v>
      </c>
      <c r="U280" s="27">
        <f t="shared" si="134"/>
        <v>2896.08</v>
      </c>
      <c r="V280" s="27">
        <f t="shared" si="134"/>
        <v>2806.75</v>
      </c>
      <c r="W280" s="27">
        <f t="shared" si="134"/>
        <v>2943.5099999999998</v>
      </c>
      <c r="X280" s="27">
        <f t="shared" si="134"/>
        <v>2824.8399999999997</v>
      </c>
      <c r="Y280" s="27">
        <f t="shared" si="134"/>
        <v>2822.9500000000003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1719.73</v>
      </c>
      <c r="C281" s="26">
        <f t="shared" ref="C281:Y281" si="135">C123</f>
        <v>1761.55</v>
      </c>
      <c r="D281" s="26">
        <f t="shared" si="135"/>
        <v>1796.39</v>
      </c>
      <c r="E281" s="26">
        <f t="shared" si="135"/>
        <v>1830.21</v>
      </c>
      <c r="F281" s="26">
        <f t="shared" si="135"/>
        <v>1841.56</v>
      </c>
      <c r="G281" s="26">
        <f t="shared" si="135"/>
        <v>1895.05</v>
      </c>
      <c r="H281" s="26">
        <f t="shared" si="135"/>
        <v>1924.42</v>
      </c>
      <c r="I281" s="26">
        <f t="shared" si="135"/>
        <v>1962.6</v>
      </c>
      <c r="J281" s="26">
        <f t="shared" si="135"/>
        <v>1949.58</v>
      </c>
      <c r="K281" s="26">
        <f t="shared" si="135"/>
        <v>1953.31</v>
      </c>
      <c r="L281" s="26">
        <f t="shared" si="135"/>
        <v>1941.45</v>
      </c>
      <c r="M281" s="26">
        <f t="shared" si="135"/>
        <v>1939.08</v>
      </c>
      <c r="N281" s="26">
        <f t="shared" si="135"/>
        <v>1937.33</v>
      </c>
      <c r="O281" s="26">
        <f t="shared" si="135"/>
        <v>1938.58</v>
      </c>
      <c r="P281" s="26">
        <f t="shared" si="135"/>
        <v>1970.3</v>
      </c>
      <c r="Q281" s="26">
        <f t="shared" si="135"/>
        <v>2005.86</v>
      </c>
      <c r="R281" s="26">
        <f t="shared" si="135"/>
        <v>2007.42</v>
      </c>
      <c r="S281" s="26">
        <f t="shared" si="135"/>
        <v>1987.17</v>
      </c>
      <c r="T281" s="26">
        <f t="shared" si="135"/>
        <v>1883.05</v>
      </c>
      <c r="U281" s="26">
        <f t="shared" si="135"/>
        <v>1850.83</v>
      </c>
      <c r="V281" s="26">
        <f t="shared" si="135"/>
        <v>1761.5</v>
      </c>
      <c r="W281" s="26">
        <f t="shared" si="135"/>
        <v>1898.26</v>
      </c>
      <c r="X281" s="26">
        <f t="shared" si="135"/>
        <v>1779.59</v>
      </c>
      <c r="Y281" s="26">
        <f t="shared" si="135"/>
        <v>1777.7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4.8099999999999996</v>
      </c>
      <c r="C283" s="26">
        <f t="shared" ref="C283:Y284" si="136">C278</f>
        <v>4.8099999999999996</v>
      </c>
      <c r="D283" s="26">
        <f t="shared" si="136"/>
        <v>4.8099999999999996</v>
      </c>
      <c r="E283" s="26">
        <f t="shared" si="136"/>
        <v>4.8099999999999996</v>
      </c>
      <c r="F283" s="26">
        <f t="shared" si="136"/>
        <v>4.8099999999999996</v>
      </c>
      <c r="G283" s="26">
        <f t="shared" si="136"/>
        <v>4.8099999999999996</v>
      </c>
      <c r="H283" s="26">
        <f t="shared" si="136"/>
        <v>4.8099999999999996</v>
      </c>
      <c r="I283" s="26">
        <f t="shared" si="136"/>
        <v>4.8099999999999996</v>
      </c>
      <c r="J283" s="26">
        <f t="shared" si="136"/>
        <v>4.8099999999999996</v>
      </c>
      <c r="K283" s="26">
        <f t="shared" si="136"/>
        <v>4.8099999999999996</v>
      </c>
      <c r="L283" s="26">
        <f t="shared" si="136"/>
        <v>4.8099999999999996</v>
      </c>
      <c r="M283" s="26">
        <f t="shared" si="136"/>
        <v>4.8099999999999996</v>
      </c>
      <c r="N283" s="26">
        <f t="shared" si="136"/>
        <v>4.8099999999999996</v>
      </c>
      <c r="O283" s="26">
        <f t="shared" si="136"/>
        <v>4.8099999999999996</v>
      </c>
      <c r="P283" s="26">
        <f t="shared" si="136"/>
        <v>4.8099999999999996</v>
      </c>
      <c r="Q283" s="26">
        <f t="shared" si="136"/>
        <v>4.8099999999999996</v>
      </c>
      <c r="R283" s="26">
        <f t="shared" si="136"/>
        <v>4.8099999999999996</v>
      </c>
      <c r="S283" s="26">
        <f t="shared" si="136"/>
        <v>4.8099999999999996</v>
      </c>
      <c r="T283" s="26">
        <f t="shared" si="136"/>
        <v>4.8099999999999996</v>
      </c>
      <c r="U283" s="26">
        <f t="shared" si="136"/>
        <v>4.8099999999999996</v>
      </c>
      <c r="V283" s="26">
        <f t="shared" si="136"/>
        <v>4.8099999999999996</v>
      </c>
      <c r="W283" s="26">
        <f t="shared" si="136"/>
        <v>4.8099999999999996</v>
      </c>
      <c r="X283" s="26">
        <f t="shared" si="136"/>
        <v>4.8099999999999996</v>
      </c>
      <c r="Y283" s="26">
        <f t="shared" si="136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si="136"/>
        <v>341.92</v>
      </c>
      <c r="D284" s="26">
        <f t="shared" si="136"/>
        <v>341.92</v>
      </c>
      <c r="E284" s="26">
        <f t="shared" si="136"/>
        <v>341.92</v>
      </c>
      <c r="F284" s="26">
        <f t="shared" si="136"/>
        <v>341.92</v>
      </c>
      <c r="G284" s="26">
        <f t="shared" si="136"/>
        <v>341.92</v>
      </c>
      <c r="H284" s="26">
        <f t="shared" si="136"/>
        <v>341.92</v>
      </c>
      <c r="I284" s="26">
        <f t="shared" si="136"/>
        <v>341.92</v>
      </c>
      <c r="J284" s="26">
        <f t="shared" si="136"/>
        <v>341.92</v>
      </c>
      <c r="K284" s="26">
        <f t="shared" si="136"/>
        <v>341.92</v>
      </c>
      <c r="L284" s="26">
        <f t="shared" si="136"/>
        <v>341.92</v>
      </c>
      <c r="M284" s="26">
        <f t="shared" si="136"/>
        <v>341.92</v>
      </c>
      <c r="N284" s="26">
        <f t="shared" si="136"/>
        <v>341.92</v>
      </c>
      <c r="O284" s="26">
        <f t="shared" si="136"/>
        <v>341.92</v>
      </c>
      <c r="P284" s="26">
        <f t="shared" si="136"/>
        <v>341.92</v>
      </c>
      <c r="Q284" s="26">
        <f t="shared" si="136"/>
        <v>341.92</v>
      </c>
      <c r="R284" s="26">
        <f t="shared" si="136"/>
        <v>341.92</v>
      </c>
      <c r="S284" s="26">
        <f t="shared" si="136"/>
        <v>341.92</v>
      </c>
      <c r="T284" s="26">
        <f t="shared" si="136"/>
        <v>341.92</v>
      </c>
      <c r="U284" s="26">
        <f t="shared" si="136"/>
        <v>341.92</v>
      </c>
      <c r="V284" s="26">
        <f t="shared" si="136"/>
        <v>341.92</v>
      </c>
      <c r="W284" s="26">
        <f t="shared" si="136"/>
        <v>341.92</v>
      </c>
      <c r="X284" s="26">
        <f t="shared" si="136"/>
        <v>341.92</v>
      </c>
      <c r="Y284" s="26">
        <f t="shared" si="136"/>
        <v>341.92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2820.79</v>
      </c>
      <c r="C285" s="27">
        <f t="shared" ref="C285:Y285" si="137">SUM(C286:C289)</f>
        <v>2800.5</v>
      </c>
      <c r="D285" s="27">
        <f t="shared" si="137"/>
        <v>2815.6</v>
      </c>
      <c r="E285" s="27">
        <f t="shared" si="137"/>
        <v>2823.9500000000003</v>
      </c>
      <c r="F285" s="27">
        <f t="shared" si="137"/>
        <v>2845.5499999999997</v>
      </c>
      <c r="G285" s="27">
        <f t="shared" si="137"/>
        <v>2903.25</v>
      </c>
      <c r="H285" s="27">
        <f t="shared" si="137"/>
        <v>2936.2599999999998</v>
      </c>
      <c r="I285" s="27">
        <f t="shared" si="137"/>
        <v>2967.39</v>
      </c>
      <c r="J285" s="27">
        <f t="shared" si="137"/>
        <v>2975.73</v>
      </c>
      <c r="K285" s="27">
        <f t="shared" si="137"/>
        <v>2984.22</v>
      </c>
      <c r="L285" s="27">
        <f t="shared" si="137"/>
        <v>2964.6600000000003</v>
      </c>
      <c r="M285" s="27">
        <f t="shared" si="137"/>
        <v>2972.29</v>
      </c>
      <c r="N285" s="27">
        <f t="shared" si="137"/>
        <v>2969.7400000000002</v>
      </c>
      <c r="O285" s="27">
        <f t="shared" si="137"/>
        <v>2975.9900000000002</v>
      </c>
      <c r="P285" s="27">
        <f t="shared" si="137"/>
        <v>3003.2000000000003</v>
      </c>
      <c r="Q285" s="27">
        <f t="shared" si="137"/>
        <v>3028.5899999999997</v>
      </c>
      <c r="R285" s="27">
        <f t="shared" si="137"/>
        <v>3029.0899999999997</v>
      </c>
      <c r="S285" s="27">
        <f t="shared" si="137"/>
        <v>3009.5499999999997</v>
      </c>
      <c r="T285" s="27">
        <f t="shared" si="137"/>
        <v>2947.6600000000003</v>
      </c>
      <c r="U285" s="27">
        <f t="shared" si="137"/>
        <v>2861.1</v>
      </c>
      <c r="V285" s="27">
        <f t="shared" si="137"/>
        <v>2834.78</v>
      </c>
      <c r="W285" s="27">
        <f t="shared" si="137"/>
        <v>2852.25</v>
      </c>
      <c r="X285" s="27">
        <f t="shared" si="137"/>
        <v>2808.72</v>
      </c>
      <c r="Y285" s="27">
        <f t="shared" si="137"/>
        <v>2765.2999999999997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1775.54</v>
      </c>
      <c r="C286" s="26">
        <f t="shared" ref="C286:Y286" si="138">C128</f>
        <v>1755.25</v>
      </c>
      <c r="D286" s="26">
        <f t="shared" si="138"/>
        <v>1770.35</v>
      </c>
      <c r="E286" s="26">
        <f t="shared" si="138"/>
        <v>1778.7</v>
      </c>
      <c r="F286" s="26">
        <f t="shared" si="138"/>
        <v>1800.3</v>
      </c>
      <c r="G286" s="26">
        <f t="shared" si="138"/>
        <v>1858</v>
      </c>
      <c r="H286" s="26">
        <f t="shared" si="138"/>
        <v>1891.01</v>
      </c>
      <c r="I286" s="26">
        <f t="shared" si="138"/>
        <v>1922.14</v>
      </c>
      <c r="J286" s="26">
        <f t="shared" si="138"/>
        <v>1930.48</v>
      </c>
      <c r="K286" s="26">
        <f t="shared" si="138"/>
        <v>1938.97</v>
      </c>
      <c r="L286" s="26">
        <f t="shared" si="138"/>
        <v>1919.41</v>
      </c>
      <c r="M286" s="26">
        <f t="shared" si="138"/>
        <v>1927.04</v>
      </c>
      <c r="N286" s="26">
        <f t="shared" si="138"/>
        <v>1924.49</v>
      </c>
      <c r="O286" s="26">
        <f t="shared" si="138"/>
        <v>1930.74</v>
      </c>
      <c r="P286" s="26">
        <f t="shared" si="138"/>
        <v>1957.95</v>
      </c>
      <c r="Q286" s="26">
        <f t="shared" si="138"/>
        <v>1983.34</v>
      </c>
      <c r="R286" s="26">
        <f t="shared" si="138"/>
        <v>1983.84</v>
      </c>
      <c r="S286" s="26">
        <f t="shared" si="138"/>
        <v>1964.3</v>
      </c>
      <c r="T286" s="26">
        <f t="shared" si="138"/>
        <v>1902.41</v>
      </c>
      <c r="U286" s="26">
        <f t="shared" si="138"/>
        <v>1815.85</v>
      </c>
      <c r="V286" s="26">
        <f t="shared" si="138"/>
        <v>1789.53</v>
      </c>
      <c r="W286" s="26">
        <f t="shared" si="138"/>
        <v>1807</v>
      </c>
      <c r="X286" s="26">
        <f t="shared" si="138"/>
        <v>1763.47</v>
      </c>
      <c r="Y286" s="26">
        <f t="shared" si="138"/>
        <v>1720.05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4.8099999999999996</v>
      </c>
      <c r="C288" s="26">
        <f t="shared" ref="C288:Y289" si="139">C283</f>
        <v>4.8099999999999996</v>
      </c>
      <c r="D288" s="26">
        <f t="shared" si="139"/>
        <v>4.8099999999999996</v>
      </c>
      <c r="E288" s="26">
        <f t="shared" si="139"/>
        <v>4.8099999999999996</v>
      </c>
      <c r="F288" s="26">
        <f t="shared" si="139"/>
        <v>4.8099999999999996</v>
      </c>
      <c r="G288" s="26">
        <f t="shared" si="139"/>
        <v>4.8099999999999996</v>
      </c>
      <c r="H288" s="26">
        <f t="shared" si="139"/>
        <v>4.8099999999999996</v>
      </c>
      <c r="I288" s="26">
        <f t="shared" si="139"/>
        <v>4.8099999999999996</v>
      </c>
      <c r="J288" s="26">
        <f t="shared" si="139"/>
        <v>4.8099999999999996</v>
      </c>
      <c r="K288" s="26">
        <f t="shared" si="139"/>
        <v>4.8099999999999996</v>
      </c>
      <c r="L288" s="26">
        <f t="shared" si="139"/>
        <v>4.8099999999999996</v>
      </c>
      <c r="M288" s="26">
        <f t="shared" si="139"/>
        <v>4.8099999999999996</v>
      </c>
      <c r="N288" s="26">
        <f t="shared" si="139"/>
        <v>4.8099999999999996</v>
      </c>
      <c r="O288" s="26">
        <f t="shared" si="139"/>
        <v>4.8099999999999996</v>
      </c>
      <c r="P288" s="26">
        <f t="shared" si="139"/>
        <v>4.8099999999999996</v>
      </c>
      <c r="Q288" s="26">
        <f t="shared" si="139"/>
        <v>4.8099999999999996</v>
      </c>
      <c r="R288" s="26">
        <f t="shared" si="139"/>
        <v>4.8099999999999996</v>
      </c>
      <c r="S288" s="26">
        <f t="shared" si="139"/>
        <v>4.8099999999999996</v>
      </c>
      <c r="T288" s="26">
        <f t="shared" si="139"/>
        <v>4.8099999999999996</v>
      </c>
      <c r="U288" s="26">
        <f t="shared" si="139"/>
        <v>4.8099999999999996</v>
      </c>
      <c r="V288" s="26">
        <f t="shared" si="139"/>
        <v>4.8099999999999996</v>
      </c>
      <c r="W288" s="26">
        <f t="shared" si="139"/>
        <v>4.8099999999999996</v>
      </c>
      <c r="X288" s="26">
        <f t="shared" si="139"/>
        <v>4.8099999999999996</v>
      </c>
      <c r="Y288" s="26">
        <f t="shared" si="139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si="139"/>
        <v>341.92</v>
      </c>
      <c r="D289" s="26">
        <f t="shared" si="139"/>
        <v>341.92</v>
      </c>
      <c r="E289" s="26">
        <f t="shared" si="139"/>
        <v>341.92</v>
      </c>
      <c r="F289" s="26">
        <f t="shared" si="139"/>
        <v>341.92</v>
      </c>
      <c r="G289" s="26">
        <f t="shared" si="139"/>
        <v>341.92</v>
      </c>
      <c r="H289" s="26">
        <f t="shared" si="139"/>
        <v>341.92</v>
      </c>
      <c r="I289" s="26">
        <f t="shared" si="139"/>
        <v>341.92</v>
      </c>
      <c r="J289" s="26">
        <f t="shared" si="139"/>
        <v>341.92</v>
      </c>
      <c r="K289" s="26">
        <f t="shared" si="139"/>
        <v>341.92</v>
      </c>
      <c r="L289" s="26">
        <f t="shared" si="139"/>
        <v>341.92</v>
      </c>
      <c r="M289" s="26">
        <f t="shared" si="139"/>
        <v>341.92</v>
      </c>
      <c r="N289" s="26">
        <f t="shared" si="139"/>
        <v>341.92</v>
      </c>
      <c r="O289" s="26">
        <f t="shared" si="139"/>
        <v>341.92</v>
      </c>
      <c r="P289" s="26">
        <f t="shared" si="139"/>
        <v>341.92</v>
      </c>
      <c r="Q289" s="26">
        <f t="shared" si="139"/>
        <v>341.92</v>
      </c>
      <c r="R289" s="26">
        <f t="shared" si="139"/>
        <v>341.92</v>
      </c>
      <c r="S289" s="26">
        <f t="shared" si="139"/>
        <v>341.92</v>
      </c>
      <c r="T289" s="26">
        <f t="shared" si="139"/>
        <v>341.92</v>
      </c>
      <c r="U289" s="26">
        <f t="shared" si="139"/>
        <v>341.92</v>
      </c>
      <c r="V289" s="26">
        <f t="shared" si="139"/>
        <v>341.92</v>
      </c>
      <c r="W289" s="26">
        <f t="shared" si="139"/>
        <v>341.92</v>
      </c>
      <c r="X289" s="26">
        <f t="shared" si="139"/>
        <v>341.92</v>
      </c>
      <c r="Y289" s="26">
        <f t="shared" si="139"/>
        <v>341.92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2813.4900000000002</v>
      </c>
      <c r="C290" s="27">
        <f t="shared" ref="C290:Y290" si="140">SUM(C291:C294)</f>
        <v>2806.2599999999998</v>
      </c>
      <c r="D290" s="27">
        <f t="shared" si="140"/>
        <v>2777.56</v>
      </c>
      <c r="E290" s="27">
        <f t="shared" si="140"/>
        <v>2804.7999999999997</v>
      </c>
      <c r="F290" s="27">
        <f t="shared" si="140"/>
        <v>2819.69</v>
      </c>
      <c r="G290" s="27">
        <f t="shared" si="140"/>
        <v>2889.64</v>
      </c>
      <c r="H290" s="27">
        <f t="shared" si="140"/>
        <v>2926.1600000000003</v>
      </c>
      <c r="I290" s="27">
        <f t="shared" si="140"/>
        <v>2963.62</v>
      </c>
      <c r="J290" s="27">
        <f t="shared" si="140"/>
        <v>2972.8399999999997</v>
      </c>
      <c r="K290" s="27">
        <f t="shared" si="140"/>
        <v>2964.47</v>
      </c>
      <c r="L290" s="27">
        <f t="shared" si="140"/>
        <v>2950.83</v>
      </c>
      <c r="M290" s="27">
        <f t="shared" si="140"/>
        <v>2955.2400000000002</v>
      </c>
      <c r="N290" s="27">
        <f t="shared" si="140"/>
        <v>2955.2000000000003</v>
      </c>
      <c r="O290" s="27">
        <f t="shared" si="140"/>
        <v>2967.0899999999997</v>
      </c>
      <c r="P290" s="27">
        <f t="shared" si="140"/>
        <v>2987.9500000000003</v>
      </c>
      <c r="Q290" s="27">
        <f t="shared" si="140"/>
        <v>3017.72</v>
      </c>
      <c r="R290" s="27">
        <f t="shared" si="140"/>
        <v>3021.29</v>
      </c>
      <c r="S290" s="27">
        <f t="shared" si="140"/>
        <v>3019.2000000000003</v>
      </c>
      <c r="T290" s="27">
        <f t="shared" si="140"/>
        <v>2961.21</v>
      </c>
      <c r="U290" s="27">
        <f t="shared" si="140"/>
        <v>2873.97</v>
      </c>
      <c r="V290" s="27">
        <f t="shared" si="140"/>
        <v>2878.17</v>
      </c>
      <c r="W290" s="27">
        <f t="shared" si="140"/>
        <v>2912.9500000000003</v>
      </c>
      <c r="X290" s="27">
        <f t="shared" si="140"/>
        <v>2844.71</v>
      </c>
      <c r="Y290" s="27">
        <f t="shared" si="140"/>
        <v>2801.73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1768.24</v>
      </c>
      <c r="C291" s="26">
        <f t="shared" ref="C291:Y291" si="141">C133</f>
        <v>1761.01</v>
      </c>
      <c r="D291" s="26">
        <f t="shared" si="141"/>
        <v>1732.31</v>
      </c>
      <c r="E291" s="26">
        <f t="shared" si="141"/>
        <v>1759.55</v>
      </c>
      <c r="F291" s="26">
        <f t="shared" si="141"/>
        <v>1774.44</v>
      </c>
      <c r="G291" s="26">
        <f t="shared" si="141"/>
        <v>1844.39</v>
      </c>
      <c r="H291" s="26">
        <f t="shared" si="141"/>
        <v>1880.91</v>
      </c>
      <c r="I291" s="26">
        <f t="shared" si="141"/>
        <v>1918.37</v>
      </c>
      <c r="J291" s="26">
        <f t="shared" si="141"/>
        <v>1927.59</v>
      </c>
      <c r="K291" s="26">
        <f t="shared" si="141"/>
        <v>1919.22</v>
      </c>
      <c r="L291" s="26">
        <f t="shared" si="141"/>
        <v>1905.58</v>
      </c>
      <c r="M291" s="26">
        <f t="shared" si="141"/>
        <v>1909.99</v>
      </c>
      <c r="N291" s="26">
        <f t="shared" si="141"/>
        <v>1909.95</v>
      </c>
      <c r="O291" s="26">
        <f t="shared" si="141"/>
        <v>1921.84</v>
      </c>
      <c r="P291" s="26">
        <f t="shared" si="141"/>
        <v>1942.7</v>
      </c>
      <c r="Q291" s="26">
        <f t="shared" si="141"/>
        <v>1972.47</v>
      </c>
      <c r="R291" s="26">
        <f t="shared" si="141"/>
        <v>1976.04</v>
      </c>
      <c r="S291" s="26">
        <f t="shared" si="141"/>
        <v>1973.95</v>
      </c>
      <c r="T291" s="26">
        <f t="shared" si="141"/>
        <v>1915.96</v>
      </c>
      <c r="U291" s="26">
        <f t="shared" si="141"/>
        <v>1828.72</v>
      </c>
      <c r="V291" s="26">
        <f t="shared" si="141"/>
        <v>1832.92</v>
      </c>
      <c r="W291" s="26">
        <f t="shared" si="141"/>
        <v>1867.7</v>
      </c>
      <c r="X291" s="26">
        <f t="shared" si="141"/>
        <v>1799.46</v>
      </c>
      <c r="Y291" s="26">
        <f t="shared" si="141"/>
        <v>1756.48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4.8099999999999996</v>
      </c>
      <c r="C293" s="26">
        <f t="shared" ref="C293:Y294" si="142">C288</f>
        <v>4.8099999999999996</v>
      </c>
      <c r="D293" s="26">
        <f t="shared" si="142"/>
        <v>4.8099999999999996</v>
      </c>
      <c r="E293" s="26">
        <f t="shared" si="142"/>
        <v>4.8099999999999996</v>
      </c>
      <c r="F293" s="26">
        <f t="shared" si="142"/>
        <v>4.8099999999999996</v>
      </c>
      <c r="G293" s="26">
        <f t="shared" si="142"/>
        <v>4.8099999999999996</v>
      </c>
      <c r="H293" s="26">
        <f t="shared" si="142"/>
        <v>4.8099999999999996</v>
      </c>
      <c r="I293" s="26">
        <f t="shared" si="142"/>
        <v>4.8099999999999996</v>
      </c>
      <c r="J293" s="26">
        <f t="shared" si="142"/>
        <v>4.8099999999999996</v>
      </c>
      <c r="K293" s="26">
        <f t="shared" si="142"/>
        <v>4.8099999999999996</v>
      </c>
      <c r="L293" s="26">
        <f t="shared" si="142"/>
        <v>4.8099999999999996</v>
      </c>
      <c r="M293" s="26">
        <f t="shared" si="142"/>
        <v>4.8099999999999996</v>
      </c>
      <c r="N293" s="26">
        <f t="shared" si="142"/>
        <v>4.8099999999999996</v>
      </c>
      <c r="O293" s="26">
        <f t="shared" si="142"/>
        <v>4.8099999999999996</v>
      </c>
      <c r="P293" s="26">
        <f t="shared" si="142"/>
        <v>4.8099999999999996</v>
      </c>
      <c r="Q293" s="26">
        <f t="shared" si="142"/>
        <v>4.8099999999999996</v>
      </c>
      <c r="R293" s="26">
        <f t="shared" si="142"/>
        <v>4.8099999999999996</v>
      </c>
      <c r="S293" s="26">
        <f t="shared" si="142"/>
        <v>4.8099999999999996</v>
      </c>
      <c r="T293" s="26">
        <f t="shared" si="142"/>
        <v>4.8099999999999996</v>
      </c>
      <c r="U293" s="26">
        <f t="shared" si="142"/>
        <v>4.8099999999999996</v>
      </c>
      <c r="V293" s="26">
        <f t="shared" si="142"/>
        <v>4.8099999999999996</v>
      </c>
      <c r="W293" s="26">
        <f t="shared" si="142"/>
        <v>4.8099999999999996</v>
      </c>
      <c r="X293" s="26">
        <f t="shared" si="142"/>
        <v>4.8099999999999996</v>
      </c>
      <c r="Y293" s="26">
        <f t="shared" si="142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si="142"/>
        <v>341.92</v>
      </c>
      <c r="D294" s="26">
        <f t="shared" si="142"/>
        <v>341.92</v>
      </c>
      <c r="E294" s="26">
        <f t="shared" si="142"/>
        <v>341.92</v>
      </c>
      <c r="F294" s="26">
        <f t="shared" si="142"/>
        <v>341.92</v>
      </c>
      <c r="G294" s="26">
        <f t="shared" si="142"/>
        <v>341.92</v>
      </c>
      <c r="H294" s="26">
        <f t="shared" si="142"/>
        <v>341.92</v>
      </c>
      <c r="I294" s="26">
        <f t="shared" si="142"/>
        <v>341.92</v>
      </c>
      <c r="J294" s="26">
        <f t="shared" si="142"/>
        <v>341.92</v>
      </c>
      <c r="K294" s="26">
        <f t="shared" si="142"/>
        <v>341.92</v>
      </c>
      <c r="L294" s="26">
        <f t="shared" si="142"/>
        <v>341.92</v>
      </c>
      <c r="M294" s="26">
        <f t="shared" si="142"/>
        <v>341.92</v>
      </c>
      <c r="N294" s="26">
        <f t="shared" si="142"/>
        <v>341.92</v>
      </c>
      <c r="O294" s="26">
        <f t="shared" si="142"/>
        <v>341.92</v>
      </c>
      <c r="P294" s="26">
        <f t="shared" si="142"/>
        <v>341.92</v>
      </c>
      <c r="Q294" s="26">
        <f t="shared" si="142"/>
        <v>341.92</v>
      </c>
      <c r="R294" s="26">
        <f t="shared" si="142"/>
        <v>341.92</v>
      </c>
      <c r="S294" s="26">
        <f t="shared" si="142"/>
        <v>341.92</v>
      </c>
      <c r="T294" s="26">
        <f t="shared" si="142"/>
        <v>341.92</v>
      </c>
      <c r="U294" s="26">
        <f t="shared" si="142"/>
        <v>341.92</v>
      </c>
      <c r="V294" s="26">
        <f t="shared" si="142"/>
        <v>341.92</v>
      </c>
      <c r="W294" s="26">
        <f t="shared" si="142"/>
        <v>341.92</v>
      </c>
      <c r="X294" s="26">
        <f t="shared" si="142"/>
        <v>341.92</v>
      </c>
      <c r="Y294" s="26">
        <f t="shared" si="142"/>
        <v>341.92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2850.54</v>
      </c>
      <c r="C295" s="27">
        <f t="shared" ref="C295:Y295" si="143">SUM(C296:C299)</f>
        <v>2864.46</v>
      </c>
      <c r="D295" s="27">
        <f t="shared" si="143"/>
        <v>2805.2599999999998</v>
      </c>
      <c r="E295" s="27">
        <f t="shared" si="143"/>
        <v>2818.11</v>
      </c>
      <c r="F295" s="27">
        <f t="shared" si="143"/>
        <v>2873.7000000000003</v>
      </c>
      <c r="G295" s="27">
        <f t="shared" si="143"/>
        <v>2933.67</v>
      </c>
      <c r="H295" s="27">
        <f t="shared" si="143"/>
        <v>2958.22</v>
      </c>
      <c r="I295" s="27">
        <f t="shared" si="143"/>
        <v>2986.65</v>
      </c>
      <c r="J295" s="27">
        <f t="shared" si="143"/>
        <v>3005.4900000000002</v>
      </c>
      <c r="K295" s="27">
        <f t="shared" si="143"/>
        <v>2996.69</v>
      </c>
      <c r="L295" s="27">
        <f t="shared" si="143"/>
        <v>2980.39</v>
      </c>
      <c r="M295" s="27">
        <f t="shared" si="143"/>
        <v>2982.5899999999997</v>
      </c>
      <c r="N295" s="27">
        <f t="shared" si="143"/>
        <v>2984.6600000000003</v>
      </c>
      <c r="O295" s="27">
        <f t="shared" si="143"/>
        <v>2973.25</v>
      </c>
      <c r="P295" s="27">
        <f t="shared" si="143"/>
        <v>2999.79</v>
      </c>
      <c r="Q295" s="27">
        <f t="shared" si="143"/>
        <v>3032.9500000000003</v>
      </c>
      <c r="R295" s="27">
        <f t="shared" si="143"/>
        <v>3061.9100000000003</v>
      </c>
      <c r="S295" s="27">
        <f t="shared" si="143"/>
        <v>3052.3399999999997</v>
      </c>
      <c r="T295" s="27">
        <f t="shared" si="143"/>
        <v>2995.53</v>
      </c>
      <c r="U295" s="27">
        <f t="shared" si="143"/>
        <v>2864.62</v>
      </c>
      <c r="V295" s="27">
        <f t="shared" si="143"/>
        <v>2877.43</v>
      </c>
      <c r="W295" s="27">
        <f t="shared" si="143"/>
        <v>2973.2400000000002</v>
      </c>
      <c r="X295" s="27">
        <f t="shared" si="143"/>
        <v>2888.36</v>
      </c>
      <c r="Y295" s="27">
        <f t="shared" si="143"/>
        <v>2818.54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1805.29</v>
      </c>
      <c r="C296" s="26">
        <f t="shared" ref="C296:Y296" si="144">C138</f>
        <v>1819.21</v>
      </c>
      <c r="D296" s="26">
        <f t="shared" si="144"/>
        <v>1760.01</v>
      </c>
      <c r="E296" s="26">
        <f t="shared" si="144"/>
        <v>1772.86</v>
      </c>
      <c r="F296" s="26">
        <f t="shared" si="144"/>
        <v>1828.45</v>
      </c>
      <c r="G296" s="26">
        <f t="shared" si="144"/>
        <v>1888.42</v>
      </c>
      <c r="H296" s="26">
        <f t="shared" si="144"/>
        <v>1912.97</v>
      </c>
      <c r="I296" s="26">
        <f t="shared" si="144"/>
        <v>1941.4</v>
      </c>
      <c r="J296" s="26">
        <f t="shared" si="144"/>
        <v>1960.24</v>
      </c>
      <c r="K296" s="26">
        <f t="shared" si="144"/>
        <v>1951.44</v>
      </c>
      <c r="L296" s="26">
        <f t="shared" si="144"/>
        <v>1935.14</v>
      </c>
      <c r="M296" s="26">
        <f t="shared" si="144"/>
        <v>1937.34</v>
      </c>
      <c r="N296" s="26">
        <f t="shared" si="144"/>
        <v>1939.41</v>
      </c>
      <c r="O296" s="26">
        <f t="shared" si="144"/>
        <v>1928</v>
      </c>
      <c r="P296" s="26">
        <f t="shared" si="144"/>
        <v>1954.54</v>
      </c>
      <c r="Q296" s="26">
        <f t="shared" si="144"/>
        <v>1987.7</v>
      </c>
      <c r="R296" s="26">
        <f t="shared" si="144"/>
        <v>2016.66</v>
      </c>
      <c r="S296" s="26">
        <f t="shared" si="144"/>
        <v>2007.09</v>
      </c>
      <c r="T296" s="26">
        <f t="shared" si="144"/>
        <v>1950.28</v>
      </c>
      <c r="U296" s="26">
        <f t="shared" si="144"/>
        <v>1819.37</v>
      </c>
      <c r="V296" s="26">
        <f t="shared" si="144"/>
        <v>1832.18</v>
      </c>
      <c r="W296" s="26">
        <f t="shared" si="144"/>
        <v>1927.99</v>
      </c>
      <c r="X296" s="26">
        <f t="shared" si="144"/>
        <v>1843.11</v>
      </c>
      <c r="Y296" s="26">
        <f t="shared" si="144"/>
        <v>1773.29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4.8099999999999996</v>
      </c>
      <c r="C298" s="26">
        <f t="shared" ref="C298:Y299" si="145">C293</f>
        <v>4.8099999999999996</v>
      </c>
      <c r="D298" s="26">
        <f t="shared" si="145"/>
        <v>4.8099999999999996</v>
      </c>
      <c r="E298" s="26">
        <f t="shared" si="145"/>
        <v>4.8099999999999996</v>
      </c>
      <c r="F298" s="26">
        <f t="shared" si="145"/>
        <v>4.8099999999999996</v>
      </c>
      <c r="G298" s="26">
        <f t="shared" si="145"/>
        <v>4.8099999999999996</v>
      </c>
      <c r="H298" s="26">
        <f t="shared" si="145"/>
        <v>4.8099999999999996</v>
      </c>
      <c r="I298" s="26">
        <f t="shared" si="145"/>
        <v>4.8099999999999996</v>
      </c>
      <c r="J298" s="26">
        <f t="shared" si="145"/>
        <v>4.8099999999999996</v>
      </c>
      <c r="K298" s="26">
        <f t="shared" si="145"/>
        <v>4.8099999999999996</v>
      </c>
      <c r="L298" s="26">
        <f t="shared" si="145"/>
        <v>4.8099999999999996</v>
      </c>
      <c r="M298" s="26">
        <f t="shared" si="145"/>
        <v>4.8099999999999996</v>
      </c>
      <c r="N298" s="26">
        <f t="shared" si="145"/>
        <v>4.8099999999999996</v>
      </c>
      <c r="O298" s="26">
        <f t="shared" si="145"/>
        <v>4.8099999999999996</v>
      </c>
      <c r="P298" s="26">
        <f t="shared" si="145"/>
        <v>4.8099999999999996</v>
      </c>
      <c r="Q298" s="26">
        <f t="shared" si="145"/>
        <v>4.8099999999999996</v>
      </c>
      <c r="R298" s="26">
        <f t="shared" si="145"/>
        <v>4.8099999999999996</v>
      </c>
      <c r="S298" s="26">
        <f t="shared" si="145"/>
        <v>4.8099999999999996</v>
      </c>
      <c r="T298" s="26">
        <f t="shared" si="145"/>
        <v>4.8099999999999996</v>
      </c>
      <c r="U298" s="26">
        <f t="shared" si="145"/>
        <v>4.8099999999999996</v>
      </c>
      <c r="V298" s="26">
        <f t="shared" si="145"/>
        <v>4.8099999999999996</v>
      </c>
      <c r="W298" s="26">
        <f t="shared" si="145"/>
        <v>4.8099999999999996</v>
      </c>
      <c r="X298" s="26">
        <f t="shared" si="145"/>
        <v>4.8099999999999996</v>
      </c>
      <c r="Y298" s="26">
        <f t="shared" si="145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si="145"/>
        <v>341.92</v>
      </c>
      <c r="D299" s="26">
        <f t="shared" si="145"/>
        <v>341.92</v>
      </c>
      <c r="E299" s="26">
        <f t="shared" si="145"/>
        <v>341.92</v>
      </c>
      <c r="F299" s="26">
        <f t="shared" si="145"/>
        <v>341.92</v>
      </c>
      <c r="G299" s="26">
        <f t="shared" si="145"/>
        <v>341.92</v>
      </c>
      <c r="H299" s="26">
        <f t="shared" si="145"/>
        <v>341.92</v>
      </c>
      <c r="I299" s="26">
        <f t="shared" si="145"/>
        <v>341.92</v>
      </c>
      <c r="J299" s="26">
        <f t="shared" si="145"/>
        <v>341.92</v>
      </c>
      <c r="K299" s="26">
        <f t="shared" si="145"/>
        <v>341.92</v>
      </c>
      <c r="L299" s="26">
        <f t="shared" si="145"/>
        <v>341.92</v>
      </c>
      <c r="M299" s="26">
        <f t="shared" si="145"/>
        <v>341.92</v>
      </c>
      <c r="N299" s="26">
        <f t="shared" si="145"/>
        <v>341.92</v>
      </c>
      <c r="O299" s="26">
        <f t="shared" si="145"/>
        <v>341.92</v>
      </c>
      <c r="P299" s="26">
        <f t="shared" si="145"/>
        <v>341.92</v>
      </c>
      <c r="Q299" s="26">
        <f t="shared" si="145"/>
        <v>341.92</v>
      </c>
      <c r="R299" s="26">
        <f t="shared" si="145"/>
        <v>341.92</v>
      </c>
      <c r="S299" s="26">
        <f t="shared" si="145"/>
        <v>341.92</v>
      </c>
      <c r="T299" s="26">
        <f t="shared" si="145"/>
        <v>341.92</v>
      </c>
      <c r="U299" s="26">
        <f t="shared" si="145"/>
        <v>341.92</v>
      </c>
      <c r="V299" s="26">
        <f t="shared" si="145"/>
        <v>341.92</v>
      </c>
      <c r="W299" s="26">
        <f t="shared" si="145"/>
        <v>341.92</v>
      </c>
      <c r="X299" s="26">
        <f t="shared" si="145"/>
        <v>341.92</v>
      </c>
      <c r="Y299" s="26">
        <f t="shared" si="145"/>
        <v>341.92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2812.44</v>
      </c>
      <c r="C300" s="27">
        <f t="shared" ref="C300:Y300" si="146">SUM(C301:C304)</f>
        <v>2822.13</v>
      </c>
      <c r="D300" s="27">
        <f t="shared" si="146"/>
        <v>2783.57</v>
      </c>
      <c r="E300" s="27">
        <f t="shared" si="146"/>
        <v>2813.39</v>
      </c>
      <c r="F300" s="27">
        <f t="shared" si="146"/>
        <v>2823.38</v>
      </c>
      <c r="G300" s="27">
        <f t="shared" si="146"/>
        <v>2877.6</v>
      </c>
      <c r="H300" s="27">
        <f t="shared" si="146"/>
        <v>2889.0499999999997</v>
      </c>
      <c r="I300" s="27">
        <f t="shared" si="146"/>
        <v>2885.6</v>
      </c>
      <c r="J300" s="27">
        <f t="shared" si="146"/>
        <v>2889</v>
      </c>
      <c r="K300" s="27">
        <f t="shared" si="146"/>
        <v>2872.28</v>
      </c>
      <c r="L300" s="27">
        <f t="shared" si="146"/>
        <v>2837.42</v>
      </c>
      <c r="M300" s="27">
        <f t="shared" si="146"/>
        <v>2845.17</v>
      </c>
      <c r="N300" s="27">
        <f t="shared" si="146"/>
        <v>2843.17</v>
      </c>
      <c r="O300" s="27">
        <f t="shared" si="146"/>
        <v>2852.56</v>
      </c>
      <c r="P300" s="27">
        <f t="shared" si="146"/>
        <v>2867.98</v>
      </c>
      <c r="Q300" s="27">
        <f t="shared" si="146"/>
        <v>2931.0099999999998</v>
      </c>
      <c r="R300" s="27">
        <f t="shared" si="146"/>
        <v>2935.2000000000003</v>
      </c>
      <c r="S300" s="27">
        <f t="shared" si="146"/>
        <v>2933.4100000000003</v>
      </c>
      <c r="T300" s="27">
        <f t="shared" si="146"/>
        <v>2888.2999999999997</v>
      </c>
      <c r="U300" s="27">
        <f t="shared" si="146"/>
        <v>2827.47</v>
      </c>
      <c r="V300" s="27">
        <f t="shared" si="146"/>
        <v>2831.53</v>
      </c>
      <c r="W300" s="27">
        <f t="shared" si="146"/>
        <v>2877.39</v>
      </c>
      <c r="X300" s="27">
        <f t="shared" si="146"/>
        <v>2839.7000000000003</v>
      </c>
      <c r="Y300" s="27">
        <f t="shared" si="146"/>
        <v>2804.0899999999997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1767.19</v>
      </c>
      <c r="C301" s="26">
        <f t="shared" ref="C301:Y301" si="147">C143</f>
        <v>1776.88</v>
      </c>
      <c r="D301" s="26">
        <f t="shared" si="147"/>
        <v>1738.32</v>
      </c>
      <c r="E301" s="26">
        <f t="shared" si="147"/>
        <v>1768.14</v>
      </c>
      <c r="F301" s="26">
        <f t="shared" si="147"/>
        <v>1778.13</v>
      </c>
      <c r="G301" s="26">
        <f t="shared" si="147"/>
        <v>1832.35</v>
      </c>
      <c r="H301" s="26">
        <f t="shared" si="147"/>
        <v>1843.8</v>
      </c>
      <c r="I301" s="26">
        <f t="shared" si="147"/>
        <v>1840.35</v>
      </c>
      <c r="J301" s="26">
        <f t="shared" si="147"/>
        <v>1843.75</v>
      </c>
      <c r="K301" s="26">
        <f t="shared" si="147"/>
        <v>1827.03</v>
      </c>
      <c r="L301" s="26">
        <f t="shared" si="147"/>
        <v>1792.17</v>
      </c>
      <c r="M301" s="26">
        <f t="shared" si="147"/>
        <v>1799.92</v>
      </c>
      <c r="N301" s="26">
        <f t="shared" si="147"/>
        <v>1797.92</v>
      </c>
      <c r="O301" s="26">
        <f t="shared" si="147"/>
        <v>1807.31</v>
      </c>
      <c r="P301" s="26">
        <f t="shared" si="147"/>
        <v>1822.73</v>
      </c>
      <c r="Q301" s="26">
        <f t="shared" si="147"/>
        <v>1885.76</v>
      </c>
      <c r="R301" s="26">
        <f t="shared" si="147"/>
        <v>1889.95</v>
      </c>
      <c r="S301" s="26">
        <f t="shared" si="147"/>
        <v>1888.16</v>
      </c>
      <c r="T301" s="26">
        <f t="shared" si="147"/>
        <v>1843.05</v>
      </c>
      <c r="U301" s="26">
        <f t="shared" si="147"/>
        <v>1782.22</v>
      </c>
      <c r="V301" s="26">
        <f t="shared" si="147"/>
        <v>1786.28</v>
      </c>
      <c r="W301" s="26">
        <f t="shared" si="147"/>
        <v>1832.14</v>
      </c>
      <c r="X301" s="26">
        <f t="shared" si="147"/>
        <v>1794.45</v>
      </c>
      <c r="Y301" s="26">
        <f t="shared" si="147"/>
        <v>1758.84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4.8099999999999996</v>
      </c>
      <c r="C303" s="26">
        <f t="shared" ref="C303:Y304" si="148">C298</f>
        <v>4.8099999999999996</v>
      </c>
      <c r="D303" s="26">
        <f t="shared" si="148"/>
        <v>4.8099999999999996</v>
      </c>
      <c r="E303" s="26">
        <f t="shared" si="148"/>
        <v>4.8099999999999996</v>
      </c>
      <c r="F303" s="26">
        <f t="shared" si="148"/>
        <v>4.8099999999999996</v>
      </c>
      <c r="G303" s="26">
        <f t="shared" si="148"/>
        <v>4.8099999999999996</v>
      </c>
      <c r="H303" s="26">
        <f t="shared" si="148"/>
        <v>4.8099999999999996</v>
      </c>
      <c r="I303" s="26">
        <f t="shared" si="148"/>
        <v>4.8099999999999996</v>
      </c>
      <c r="J303" s="26">
        <f t="shared" si="148"/>
        <v>4.8099999999999996</v>
      </c>
      <c r="K303" s="26">
        <f t="shared" si="148"/>
        <v>4.8099999999999996</v>
      </c>
      <c r="L303" s="26">
        <f t="shared" si="148"/>
        <v>4.8099999999999996</v>
      </c>
      <c r="M303" s="26">
        <f t="shared" si="148"/>
        <v>4.8099999999999996</v>
      </c>
      <c r="N303" s="26">
        <f t="shared" si="148"/>
        <v>4.8099999999999996</v>
      </c>
      <c r="O303" s="26">
        <f t="shared" si="148"/>
        <v>4.8099999999999996</v>
      </c>
      <c r="P303" s="26">
        <f t="shared" si="148"/>
        <v>4.8099999999999996</v>
      </c>
      <c r="Q303" s="26">
        <f t="shared" si="148"/>
        <v>4.8099999999999996</v>
      </c>
      <c r="R303" s="26">
        <f t="shared" si="148"/>
        <v>4.8099999999999996</v>
      </c>
      <c r="S303" s="26">
        <f t="shared" si="148"/>
        <v>4.8099999999999996</v>
      </c>
      <c r="T303" s="26">
        <f t="shared" si="148"/>
        <v>4.8099999999999996</v>
      </c>
      <c r="U303" s="26">
        <f t="shared" si="148"/>
        <v>4.8099999999999996</v>
      </c>
      <c r="V303" s="26">
        <f t="shared" si="148"/>
        <v>4.8099999999999996</v>
      </c>
      <c r="W303" s="26">
        <f t="shared" si="148"/>
        <v>4.8099999999999996</v>
      </c>
      <c r="X303" s="26">
        <f t="shared" si="148"/>
        <v>4.8099999999999996</v>
      </c>
      <c r="Y303" s="26">
        <f t="shared" si="148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si="148"/>
        <v>341.92</v>
      </c>
      <c r="D304" s="26">
        <f t="shared" si="148"/>
        <v>341.92</v>
      </c>
      <c r="E304" s="26">
        <f t="shared" si="148"/>
        <v>341.92</v>
      </c>
      <c r="F304" s="26">
        <f t="shared" si="148"/>
        <v>341.92</v>
      </c>
      <c r="G304" s="26">
        <f t="shared" si="148"/>
        <v>341.92</v>
      </c>
      <c r="H304" s="26">
        <f t="shared" si="148"/>
        <v>341.92</v>
      </c>
      <c r="I304" s="26">
        <f t="shared" si="148"/>
        <v>341.92</v>
      </c>
      <c r="J304" s="26">
        <f t="shared" si="148"/>
        <v>341.92</v>
      </c>
      <c r="K304" s="26">
        <f t="shared" si="148"/>
        <v>341.92</v>
      </c>
      <c r="L304" s="26">
        <f t="shared" si="148"/>
        <v>341.92</v>
      </c>
      <c r="M304" s="26">
        <f t="shared" si="148"/>
        <v>341.92</v>
      </c>
      <c r="N304" s="26">
        <f t="shared" si="148"/>
        <v>341.92</v>
      </c>
      <c r="O304" s="26">
        <f t="shared" si="148"/>
        <v>341.92</v>
      </c>
      <c r="P304" s="26">
        <f t="shared" si="148"/>
        <v>341.92</v>
      </c>
      <c r="Q304" s="26">
        <f t="shared" si="148"/>
        <v>341.92</v>
      </c>
      <c r="R304" s="26">
        <f t="shared" si="148"/>
        <v>341.92</v>
      </c>
      <c r="S304" s="26">
        <f t="shared" si="148"/>
        <v>341.92</v>
      </c>
      <c r="T304" s="26">
        <f t="shared" si="148"/>
        <v>341.92</v>
      </c>
      <c r="U304" s="26">
        <f t="shared" si="148"/>
        <v>341.92</v>
      </c>
      <c r="V304" s="26">
        <f t="shared" si="148"/>
        <v>341.92</v>
      </c>
      <c r="W304" s="26">
        <f t="shared" si="148"/>
        <v>341.92</v>
      </c>
      <c r="X304" s="26">
        <f t="shared" si="148"/>
        <v>341.92</v>
      </c>
      <c r="Y304" s="26">
        <f t="shared" si="148"/>
        <v>341.92</v>
      </c>
      <c r="Z304" s="18"/>
      <c r="AA304" s="19"/>
    </row>
    <row r="305" spans="1:27" s="12" customFormat="1" ht="18.75" customHeight="1" x14ac:dyDescent="0.2">
      <c r="A305" s="46">
        <v>29</v>
      </c>
      <c r="B305" s="27">
        <f>SUM(B306:B309)</f>
        <v>2806.2599999999998</v>
      </c>
      <c r="C305" s="27">
        <f t="shared" ref="C305:Y305" si="149">SUM(C306:C309)</f>
        <v>2756.1600000000003</v>
      </c>
      <c r="D305" s="27">
        <f t="shared" si="149"/>
        <v>2736.42</v>
      </c>
      <c r="E305" s="27">
        <f t="shared" si="149"/>
        <v>2810</v>
      </c>
      <c r="F305" s="27">
        <f t="shared" si="149"/>
        <v>2994.37</v>
      </c>
      <c r="G305" s="27">
        <f t="shared" si="149"/>
        <v>3042.38</v>
      </c>
      <c r="H305" s="27">
        <f t="shared" si="149"/>
        <v>3084.5</v>
      </c>
      <c r="I305" s="27">
        <f t="shared" si="149"/>
        <v>3089.3399999999997</v>
      </c>
      <c r="J305" s="27">
        <f t="shared" si="149"/>
        <v>3143.19</v>
      </c>
      <c r="K305" s="27">
        <f t="shared" si="149"/>
        <v>3132.86</v>
      </c>
      <c r="L305" s="27">
        <f t="shared" si="149"/>
        <v>3105.51</v>
      </c>
      <c r="M305" s="27">
        <f t="shared" si="149"/>
        <v>3093.72</v>
      </c>
      <c r="N305" s="27">
        <f t="shared" si="149"/>
        <v>3107.48</v>
      </c>
      <c r="O305" s="27">
        <f t="shared" si="149"/>
        <v>3118.76</v>
      </c>
      <c r="P305" s="27">
        <f t="shared" si="149"/>
        <v>3131.14</v>
      </c>
      <c r="Q305" s="27">
        <f t="shared" si="149"/>
        <v>3274.91</v>
      </c>
      <c r="R305" s="27">
        <f t="shared" si="149"/>
        <v>3202.99</v>
      </c>
      <c r="S305" s="27">
        <f t="shared" si="149"/>
        <v>3203.46</v>
      </c>
      <c r="T305" s="27">
        <f t="shared" si="149"/>
        <v>3164.89</v>
      </c>
      <c r="U305" s="27">
        <f t="shared" si="149"/>
        <v>3077.77</v>
      </c>
      <c r="V305" s="27">
        <f t="shared" si="149"/>
        <v>2992.46</v>
      </c>
      <c r="W305" s="27">
        <f t="shared" si="149"/>
        <v>2922.78</v>
      </c>
      <c r="X305" s="27">
        <f t="shared" si="149"/>
        <v>2858.63</v>
      </c>
      <c r="Y305" s="27">
        <f t="shared" si="149"/>
        <v>2734.22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1761.01</v>
      </c>
      <c r="C306" s="26">
        <f t="shared" ref="C306:Y306" si="150">C148</f>
        <v>1710.91</v>
      </c>
      <c r="D306" s="26">
        <f t="shared" si="150"/>
        <v>1691.17</v>
      </c>
      <c r="E306" s="26">
        <f t="shared" si="150"/>
        <v>1764.75</v>
      </c>
      <c r="F306" s="26">
        <f t="shared" si="150"/>
        <v>1949.12</v>
      </c>
      <c r="G306" s="26">
        <f t="shared" si="150"/>
        <v>1997.13</v>
      </c>
      <c r="H306" s="26">
        <f t="shared" si="150"/>
        <v>2039.25</v>
      </c>
      <c r="I306" s="26">
        <f t="shared" si="150"/>
        <v>2044.09</v>
      </c>
      <c r="J306" s="26">
        <f t="shared" si="150"/>
        <v>2097.94</v>
      </c>
      <c r="K306" s="26">
        <f t="shared" si="150"/>
        <v>2087.61</v>
      </c>
      <c r="L306" s="26">
        <f t="shared" si="150"/>
        <v>2060.2600000000002</v>
      </c>
      <c r="M306" s="26">
        <f t="shared" si="150"/>
        <v>2048.4699999999998</v>
      </c>
      <c r="N306" s="26">
        <f t="shared" si="150"/>
        <v>2062.23</v>
      </c>
      <c r="O306" s="26">
        <f t="shared" si="150"/>
        <v>2073.5100000000002</v>
      </c>
      <c r="P306" s="26">
        <f t="shared" si="150"/>
        <v>2085.89</v>
      </c>
      <c r="Q306" s="26">
        <f t="shared" si="150"/>
        <v>2229.66</v>
      </c>
      <c r="R306" s="26">
        <f t="shared" si="150"/>
        <v>2157.7399999999998</v>
      </c>
      <c r="S306" s="26">
        <f t="shared" si="150"/>
        <v>2158.21</v>
      </c>
      <c r="T306" s="26">
        <f t="shared" si="150"/>
        <v>2119.64</v>
      </c>
      <c r="U306" s="26">
        <f t="shared" si="150"/>
        <v>2032.52</v>
      </c>
      <c r="V306" s="26">
        <f t="shared" si="150"/>
        <v>1947.21</v>
      </c>
      <c r="W306" s="26">
        <f t="shared" si="150"/>
        <v>1877.53</v>
      </c>
      <c r="X306" s="26">
        <f t="shared" si="150"/>
        <v>1813.38</v>
      </c>
      <c r="Y306" s="26">
        <f t="shared" si="150"/>
        <v>1688.97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4.8099999999999996</v>
      </c>
      <c r="C308" s="26">
        <f t="shared" ref="C308:Y309" si="151">C303</f>
        <v>4.8099999999999996</v>
      </c>
      <c r="D308" s="26">
        <f t="shared" si="151"/>
        <v>4.8099999999999996</v>
      </c>
      <c r="E308" s="26">
        <f t="shared" si="151"/>
        <v>4.8099999999999996</v>
      </c>
      <c r="F308" s="26">
        <f t="shared" si="151"/>
        <v>4.8099999999999996</v>
      </c>
      <c r="G308" s="26">
        <f t="shared" si="151"/>
        <v>4.8099999999999996</v>
      </c>
      <c r="H308" s="26">
        <f t="shared" si="151"/>
        <v>4.8099999999999996</v>
      </c>
      <c r="I308" s="26">
        <f t="shared" si="151"/>
        <v>4.8099999999999996</v>
      </c>
      <c r="J308" s="26">
        <f t="shared" si="151"/>
        <v>4.8099999999999996</v>
      </c>
      <c r="K308" s="26">
        <f t="shared" si="151"/>
        <v>4.8099999999999996</v>
      </c>
      <c r="L308" s="26">
        <f t="shared" si="151"/>
        <v>4.8099999999999996</v>
      </c>
      <c r="M308" s="26">
        <f t="shared" si="151"/>
        <v>4.8099999999999996</v>
      </c>
      <c r="N308" s="26">
        <f t="shared" si="151"/>
        <v>4.8099999999999996</v>
      </c>
      <c r="O308" s="26">
        <f t="shared" si="151"/>
        <v>4.8099999999999996</v>
      </c>
      <c r="P308" s="26">
        <f t="shared" si="151"/>
        <v>4.8099999999999996</v>
      </c>
      <c r="Q308" s="26">
        <f t="shared" si="151"/>
        <v>4.8099999999999996</v>
      </c>
      <c r="R308" s="26">
        <f t="shared" si="151"/>
        <v>4.8099999999999996</v>
      </c>
      <c r="S308" s="26">
        <f t="shared" si="151"/>
        <v>4.8099999999999996</v>
      </c>
      <c r="T308" s="26">
        <f t="shared" si="151"/>
        <v>4.8099999999999996</v>
      </c>
      <c r="U308" s="26">
        <f t="shared" si="151"/>
        <v>4.8099999999999996</v>
      </c>
      <c r="V308" s="26">
        <f t="shared" si="151"/>
        <v>4.8099999999999996</v>
      </c>
      <c r="W308" s="26">
        <f t="shared" si="151"/>
        <v>4.8099999999999996</v>
      </c>
      <c r="X308" s="26">
        <f t="shared" si="151"/>
        <v>4.8099999999999996</v>
      </c>
      <c r="Y308" s="26">
        <f t="shared" si="151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si="151"/>
        <v>341.92</v>
      </c>
      <c r="D309" s="26">
        <f t="shared" si="151"/>
        <v>341.92</v>
      </c>
      <c r="E309" s="26">
        <f t="shared" si="151"/>
        <v>341.92</v>
      </c>
      <c r="F309" s="26">
        <f t="shared" si="151"/>
        <v>341.92</v>
      </c>
      <c r="G309" s="26">
        <f t="shared" si="151"/>
        <v>341.92</v>
      </c>
      <c r="H309" s="26">
        <f t="shared" si="151"/>
        <v>341.92</v>
      </c>
      <c r="I309" s="26">
        <f t="shared" si="151"/>
        <v>341.92</v>
      </c>
      <c r="J309" s="26">
        <f t="shared" si="151"/>
        <v>341.92</v>
      </c>
      <c r="K309" s="26">
        <f t="shared" si="151"/>
        <v>341.92</v>
      </c>
      <c r="L309" s="26">
        <f t="shared" si="151"/>
        <v>341.92</v>
      </c>
      <c r="M309" s="26">
        <f t="shared" si="151"/>
        <v>341.92</v>
      </c>
      <c r="N309" s="26">
        <f t="shared" si="151"/>
        <v>341.92</v>
      </c>
      <c r="O309" s="26">
        <f t="shared" si="151"/>
        <v>341.92</v>
      </c>
      <c r="P309" s="26">
        <f t="shared" si="151"/>
        <v>341.92</v>
      </c>
      <c r="Q309" s="26">
        <f t="shared" si="151"/>
        <v>341.92</v>
      </c>
      <c r="R309" s="26">
        <f t="shared" si="151"/>
        <v>341.92</v>
      </c>
      <c r="S309" s="26">
        <f t="shared" si="151"/>
        <v>341.92</v>
      </c>
      <c r="T309" s="26">
        <f t="shared" si="151"/>
        <v>341.92</v>
      </c>
      <c r="U309" s="26">
        <f t="shared" si="151"/>
        <v>341.92</v>
      </c>
      <c r="V309" s="26">
        <f t="shared" si="151"/>
        <v>341.92</v>
      </c>
      <c r="W309" s="26">
        <f t="shared" si="151"/>
        <v>341.92</v>
      </c>
      <c r="X309" s="26">
        <f t="shared" si="151"/>
        <v>341.92</v>
      </c>
      <c r="Y309" s="26">
        <f t="shared" si="151"/>
        <v>341.92</v>
      </c>
      <c r="Z309" s="18"/>
      <c r="AA309" s="19"/>
    </row>
    <row r="310" spans="1:27" s="12" customFormat="1" ht="18.75" customHeight="1" x14ac:dyDescent="0.2">
      <c r="A310" s="46">
        <v>30</v>
      </c>
      <c r="B310" s="27">
        <f>SUM(B311:B314)</f>
        <v>2862.07</v>
      </c>
      <c r="C310" s="27">
        <f t="shared" ref="C310:Y310" si="152">SUM(C311:C314)</f>
        <v>2765.27</v>
      </c>
      <c r="D310" s="27">
        <f t="shared" si="152"/>
        <v>2700.29</v>
      </c>
      <c r="E310" s="27">
        <f t="shared" si="152"/>
        <v>2662.81</v>
      </c>
      <c r="F310" s="27">
        <f t="shared" si="152"/>
        <v>2703.62</v>
      </c>
      <c r="G310" s="27">
        <f t="shared" si="152"/>
        <v>2851.72</v>
      </c>
      <c r="H310" s="27">
        <f t="shared" si="152"/>
        <v>2894.2999999999997</v>
      </c>
      <c r="I310" s="27">
        <f t="shared" si="152"/>
        <v>2954.03</v>
      </c>
      <c r="J310" s="27">
        <f t="shared" si="152"/>
        <v>3045.39</v>
      </c>
      <c r="K310" s="27">
        <f t="shared" si="152"/>
        <v>3047.65</v>
      </c>
      <c r="L310" s="27">
        <f t="shared" si="152"/>
        <v>3022.15</v>
      </c>
      <c r="M310" s="27">
        <f t="shared" si="152"/>
        <v>3028.53</v>
      </c>
      <c r="N310" s="27">
        <f t="shared" si="152"/>
        <v>3032.1</v>
      </c>
      <c r="O310" s="27">
        <f t="shared" si="152"/>
        <v>3037.44</v>
      </c>
      <c r="P310" s="27">
        <f t="shared" si="152"/>
        <v>3054.2400000000002</v>
      </c>
      <c r="Q310" s="27">
        <f t="shared" si="152"/>
        <v>3075.9100000000003</v>
      </c>
      <c r="R310" s="27">
        <f t="shared" si="152"/>
        <v>3104.43</v>
      </c>
      <c r="S310" s="27">
        <f t="shared" si="152"/>
        <v>3091.67</v>
      </c>
      <c r="T310" s="27">
        <f t="shared" si="152"/>
        <v>3038.7000000000003</v>
      </c>
      <c r="U310" s="27">
        <f t="shared" si="152"/>
        <v>2917.32</v>
      </c>
      <c r="V310" s="27">
        <f t="shared" si="152"/>
        <v>2910.88</v>
      </c>
      <c r="W310" s="27">
        <f t="shared" si="152"/>
        <v>2961.6600000000003</v>
      </c>
      <c r="X310" s="27">
        <f t="shared" si="152"/>
        <v>2893.18</v>
      </c>
      <c r="Y310" s="27">
        <f t="shared" si="152"/>
        <v>2694.61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1816.82</v>
      </c>
      <c r="C311" s="26">
        <f t="shared" ref="C311:Y311" si="153">C153</f>
        <v>1720.02</v>
      </c>
      <c r="D311" s="26">
        <f t="shared" si="153"/>
        <v>1655.04</v>
      </c>
      <c r="E311" s="26">
        <f t="shared" si="153"/>
        <v>1617.56</v>
      </c>
      <c r="F311" s="26">
        <f t="shared" si="153"/>
        <v>1658.37</v>
      </c>
      <c r="G311" s="26">
        <f t="shared" si="153"/>
        <v>1806.47</v>
      </c>
      <c r="H311" s="26">
        <f t="shared" si="153"/>
        <v>1849.05</v>
      </c>
      <c r="I311" s="26">
        <f t="shared" si="153"/>
        <v>1908.78</v>
      </c>
      <c r="J311" s="26">
        <f t="shared" si="153"/>
        <v>2000.14</v>
      </c>
      <c r="K311" s="26">
        <f t="shared" si="153"/>
        <v>2002.4</v>
      </c>
      <c r="L311" s="26">
        <f t="shared" si="153"/>
        <v>1976.9</v>
      </c>
      <c r="M311" s="26">
        <f t="shared" si="153"/>
        <v>1983.28</v>
      </c>
      <c r="N311" s="26">
        <f t="shared" si="153"/>
        <v>1986.85</v>
      </c>
      <c r="O311" s="26">
        <f t="shared" si="153"/>
        <v>1992.19</v>
      </c>
      <c r="P311" s="26">
        <f t="shared" si="153"/>
        <v>2008.99</v>
      </c>
      <c r="Q311" s="26">
        <f t="shared" si="153"/>
        <v>2030.66</v>
      </c>
      <c r="R311" s="26">
        <f t="shared" si="153"/>
        <v>2059.1799999999998</v>
      </c>
      <c r="S311" s="26">
        <f t="shared" si="153"/>
        <v>2046.42</v>
      </c>
      <c r="T311" s="26">
        <f t="shared" si="153"/>
        <v>1993.45</v>
      </c>
      <c r="U311" s="26">
        <f t="shared" si="153"/>
        <v>1872.07</v>
      </c>
      <c r="V311" s="26">
        <f t="shared" si="153"/>
        <v>1865.63</v>
      </c>
      <c r="W311" s="26">
        <f t="shared" si="153"/>
        <v>1916.41</v>
      </c>
      <c r="X311" s="26">
        <f t="shared" si="153"/>
        <v>1847.93</v>
      </c>
      <c r="Y311" s="26">
        <f t="shared" si="153"/>
        <v>1649.36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4.8099999999999996</v>
      </c>
      <c r="C313" s="26">
        <f t="shared" ref="C313:Y314" si="154">C308</f>
        <v>4.8099999999999996</v>
      </c>
      <c r="D313" s="26">
        <f t="shared" si="154"/>
        <v>4.8099999999999996</v>
      </c>
      <c r="E313" s="26">
        <f t="shared" si="154"/>
        <v>4.8099999999999996</v>
      </c>
      <c r="F313" s="26">
        <f t="shared" si="154"/>
        <v>4.8099999999999996</v>
      </c>
      <c r="G313" s="26">
        <f t="shared" si="154"/>
        <v>4.8099999999999996</v>
      </c>
      <c r="H313" s="26">
        <f t="shared" si="154"/>
        <v>4.8099999999999996</v>
      </c>
      <c r="I313" s="26">
        <f t="shared" si="154"/>
        <v>4.8099999999999996</v>
      </c>
      <c r="J313" s="26">
        <f t="shared" si="154"/>
        <v>4.8099999999999996</v>
      </c>
      <c r="K313" s="26">
        <f t="shared" si="154"/>
        <v>4.8099999999999996</v>
      </c>
      <c r="L313" s="26">
        <f t="shared" si="154"/>
        <v>4.8099999999999996</v>
      </c>
      <c r="M313" s="26">
        <f t="shared" si="154"/>
        <v>4.8099999999999996</v>
      </c>
      <c r="N313" s="26">
        <f t="shared" si="154"/>
        <v>4.8099999999999996</v>
      </c>
      <c r="O313" s="26">
        <f t="shared" si="154"/>
        <v>4.8099999999999996</v>
      </c>
      <c r="P313" s="26">
        <f t="shared" si="154"/>
        <v>4.8099999999999996</v>
      </c>
      <c r="Q313" s="26">
        <f t="shared" si="154"/>
        <v>4.8099999999999996</v>
      </c>
      <c r="R313" s="26">
        <f t="shared" si="154"/>
        <v>4.8099999999999996</v>
      </c>
      <c r="S313" s="26">
        <f t="shared" si="154"/>
        <v>4.8099999999999996</v>
      </c>
      <c r="T313" s="26">
        <f t="shared" si="154"/>
        <v>4.8099999999999996</v>
      </c>
      <c r="U313" s="26">
        <f t="shared" si="154"/>
        <v>4.8099999999999996</v>
      </c>
      <c r="V313" s="26">
        <f t="shared" si="154"/>
        <v>4.8099999999999996</v>
      </c>
      <c r="W313" s="26">
        <f t="shared" si="154"/>
        <v>4.8099999999999996</v>
      </c>
      <c r="X313" s="26">
        <f t="shared" si="154"/>
        <v>4.8099999999999996</v>
      </c>
      <c r="Y313" s="26">
        <f t="shared" si="15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si="154"/>
        <v>341.92</v>
      </c>
      <c r="D314" s="26">
        <f t="shared" si="154"/>
        <v>341.92</v>
      </c>
      <c r="E314" s="26">
        <f t="shared" si="154"/>
        <v>341.92</v>
      </c>
      <c r="F314" s="26">
        <f t="shared" si="154"/>
        <v>341.92</v>
      </c>
      <c r="G314" s="26">
        <f t="shared" si="154"/>
        <v>341.92</v>
      </c>
      <c r="H314" s="26">
        <f t="shared" si="154"/>
        <v>341.92</v>
      </c>
      <c r="I314" s="26">
        <f t="shared" si="154"/>
        <v>341.92</v>
      </c>
      <c r="J314" s="26">
        <f t="shared" si="154"/>
        <v>341.92</v>
      </c>
      <c r="K314" s="26">
        <f t="shared" si="154"/>
        <v>341.92</v>
      </c>
      <c r="L314" s="26">
        <f t="shared" si="154"/>
        <v>341.92</v>
      </c>
      <c r="M314" s="26">
        <f t="shared" si="154"/>
        <v>341.92</v>
      </c>
      <c r="N314" s="26">
        <f t="shared" si="154"/>
        <v>341.92</v>
      </c>
      <c r="O314" s="26">
        <f t="shared" si="154"/>
        <v>341.92</v>
      </c>
      <c r="P314" s="26">
        <f t="shared" si="154"/>
        <v>341.92</v>
      </c>
      <c r="Q314" s="26">
        <f t="shared" si="154"/>
        <v>341.92</v>
      </c>
      <c r="R314" s="26">
        <f t="shared" si="154"/>
        <v>341.92</v>
      </c>
      <c r="S314" s="26">
        <f t="shared" si="154"/>
        <v>341.92</v>
      </c>
      <c r="T314" s="26">
        <f t="shared" si="154"/>
        <v>341.92</v>
      </c>
      <c r="U314" s="26">
        <f t="shared" si="154"/>
        <v>341.92</v>
      </c>
      <c r="V314" s="26">
        <f t="shared" si="154"/>
        <v>341.92</v>
      </c>
      <c r="W314" s="26">
        <f t="shared" si="154"/>
        <v>341.92</v>
      </c>
      <c r="X314" s="26">
        <f t="shared" si="154"/>
        <v>341.92</v>
      </c>
      <c r="Y314" s="26">
        <f t="shared" si="154"/>
        <v>341.92</v>
      </c>
      <c r="Z314" s="18"/>
      <c r="AA314" s="19"/>
    </row>
    <row r="315" spans="1:27" s="12" customFormat="1" ht="18.75" customHeight="1" x14ac:dyDescent="0.2">
      <c r="A315" s="46">
        <v>31</v>
      </c>
      <c r="B315" s="27">
        <f>SUM(B316:B319)</f>
        <v>2718.85</v>
      </c>
      <c r="C315" s="27">
        <f t="shared" ref="C315:Y315" si="155">SUM(C316:C319)</f>
        <v>2698.5499999999997</v>
      </c>
      <c r="D315" s="27">
        <f t="shared" si="155"/>
        <v>2608.6600000000003</v>
      </c>
      <c r="E315" s="27">
        <f t="shared" si="155"/>
        <v>2583.63</v>
      </c>
      <c r="F315" s="27">
        <f t="shared" si="155"/>
        <v>2620.0700000000002</v>
      </c>
      <c r="G315" s="27">
        <f t="shared" si="155"/>
        <v>2821.1</v>
      </c>
      <c r="H315" s="27">
        <f t="shared" si="155"/>
        <v>2882.2000000000003</v>
      </c>
      <c r="I315" s="27">
        <f t="shared" si="155"/>
        <v>2889.21</v>
      </c>
      <c r="J315" s="27">
        <f t="shared" si="155"/>
        <v>2880.6600000000003</v>
      </c>
      <c r="K315" s="27">
        <f t="shared" si="155"/>
        <v>2867.08</v>
      </c>
      <c r="L315" s="27">
        <f t="shared" si="155"/>
        <v>2840.25</v>
      </c>
      <c r="M315" s="27">
        <f t="shared" si="155"/>
        <v>2830.78</v>
      </c>
      <c r="N315" s="27">
        <f t="shared" si="155"/>
        <v>2828.5</v>
      </c>
      <c r="O315" s="27">
        <f t="shared" si="155"/>
        <v>2816.7400000000002</v>
      </c>
      <c r="P315" s="27">
        <f t="shared" si="155"/>
        <v>2852.52</v>
      </c>
      <c r="Q315" s="27">
        <f t="shared" si="155"/>
        <v>2907.1</v>
      </c>
      <c r="R315" s="27">
        <f t="shared" si="155"/>
        <v>2916.36</v>
      </c>
      <c r="S315" s="27">
        <f t="shared" si="155"/>
        <v>2912.38</v>
      </c>
      <c r="T315" s="27">
        <f t="shared" si="155"/>
        <v>2813.89</v>
      </c>
      <c r="U315" s="27">
        <f t="shared" si="155"/>
        <v>2702.48</v>
      </c>
      <c r="V315" s="27">
        <f t="shared" si="155"/>
        <v>2744.5499999999997</v>
      </c>
      <c r="W315" s="27">
        <f t="shared" si="155"/>
        <v>2863.14</v>
      </c>
      <c r="X315" s="27">
        <f t="shared" si="155"/>
        <v>2644.36</v>
      </c>
      <c r="Y315" s="27">
        <f t="shared" si="155"/>
        <v>2624.46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1673.6</v>
      </c>
      <c r="C316" s="26">
        <f t="shared" ref="C316:Y316" si="156">C158</f>
        <v>1653.3</v>
      </c>
      <c r="D316" s="26">
        <f t="shared" si="156"/>
        <v>1563.41</v>
      </c>
      <c r="E316" s="26">
        <f t="shared" si="156"/>
        <v>1538.38</v>
      </c>
      <c r="F316" s="26">
        <f t="shared" si="156"/>
        <v>1574.82</v>
      </c>
      <c r="G316" s="26">
        <f t="shared" si="156"/>
        <v>1775.85</v>
      </c>
      <c r="H316" s="26">
        <f t="shared" si="156"/>
        <v>1836.95</v>
      </c>
      <c r="I316" s="26">
        <f t="shared" si="156"/>
        <v>1843.96</v>
      </c>
      <c r="J316" s="26">
        <f t="shared" si="156"/>
        <v>1835.41</v>
      </c>
      <c r="K316" s="26">
        <f t="shared" si="156"/>
        <v>1821.83</v>
      </c>
      <c r="L316" s="26">
        <f t="shared" si="156"/>
        <v>1795</v>
      </c>
      <c r="M316" s="26">
        <f t="shared" si="156"/>
        <v>1785.53</v>
      </c>
      <c r="N316" s="26">
        <f t="shared" si="156"/>
        <v>1783.25</v>
      </c>
      <c r="O316" s="26">
        <f t="shared" si="156"/>
        <v>1771.49</v>
      </c>
      <c r="P316" s="26">
        <f t="shared" si="156"/>
        <v>1807.27</v>
      </c>
      <c r="Q316" s="26">
        <f t="shared" si="156"/>
        <v>1861.85</v>
      </c>
      <c r="R316" s="26">
        <f t="shared" si="156"/>
        <v>1871.11</v>
      </c>
      <c r="S316" s="26">
        <f t="shared" si="156"/>
        <v>1867.13</v>
      </c>
      <c r="T316" s="26">
        <f t="shared" si="156"/>
        <v>1768.64</v>
      </c>
      <c r="U316" s="26">
        <f t="shared" si="156"/>
        <v>1657.23</v>
      </c>
      <c r="V316" s="26">
        <f t="shared" si="156"/>
        <v>1699.3</v>
      </c>
      <c r="W316" s="26">
        <f t="shared" si="156"/>
        <v>1817.89</v>
      </c>
      <c r="X316" s="26">
        <f t="shared" si="156"/>
        <v>1599.11</v>
      </c>
      <c r="Y316" s="26">
        <f t="shared" si="156"/>
        <v>1579.21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4.8099999999999996</v>
      </c>
      <c r="C318" s="26">
        <f t="shared" ref="C318:Y319" si="157">C313</f>
        <v>4.8099999999999996</v>
      </c>
      <c r="D318" s="26">
        <f t="shared" si="157"/>
        <v>4.8099999999999996</v>
      </c>
      <c r="E318" s="26">
        <f t="shared" si="157"/>
        <v>4.8099999999999996</v>
      </c>
      <c r="F318" s="26">
        <f t="shared" si="157"/>
        <v>4.8099999999999996</v>
      </c>
      <c r="G318" s="26">
        <f t="shared" si="157"/>
        <v>4.8099999999999996</v>
      </c>
      <c r="H318" s="26">
        <f t="shared" si="157"/>
        <v>4.8099999999999996</v>
      </c>
      <c r="I318" s="26">
        <f t="shared" si="157"/>
        <v>4.8099999999999996</v>
      </c>
      <c r="J318" s="26">
        <f t="shared" si="157"/>
        <v>4.8099999999999996</v>
      </c>
      <c r="K318" s="26">
        <f t="shared" si="157"/>
        <v>4.8099999999999996</v>
      </c>
      <c r="L318" s="26">
        <f t="shared" si="157"/>
        <v>4.8099999999999996</v>
      </c>
      <c r="M318" s="26">
        <f t="shared" si="157"/>
        <v>4.8099999999999996</v>
      </c>
      <c r="N318" s="26">
        <f t="shared" si="157"/>
        <v>4.8099999999999996</v>
      </c>
      <c r="O318" s="26">
        <f t="shared" si="157"/>
        <v>4.8099999999999996</v>
      </c>
      <c r="P318" s="26">
        <f t="shared" si="157"/>
        <v>4.8099999999999996</v>
      </c>
      <c r="Q318" s="26">
        <f t="shared" si="157"/>
        <v>4.8099999999999996</v>
      </c>
      <c r="R318" s="26">
        <f t="shared" si="157"/>
        <v>4.8099999999999996</v>
      </c>
      <c r="S318" s="26">
        <f t="shared" si="157"/>
        <v>4.8099999999999996</v>
      </c>
      <c r="T318" s="26">
        <f t="shared" si="157"/>
        <v>4.8099999999999996</v>
      </c>
      <c r="U318" s="26">
        <f t="shared" si="157"/>
        <v>4.8099999999999996</v>
      </c>
      <c r="V318" s="26">
        <f t="shared" si="157"/>
        <v>4.8099999999999996</v>
      </c>
      <c r="W318" s="26">
        <f t="shared" si="157"/>
        <v>4.8099999999999996</v>
      </c>
      <c r="X318" s="26">
        <f t="shared" si="157"/>
        <v>4.8099999999999996</v>
      </c>
      <c r="Y318" s="26">
        <f t="shared" si="157"/>
        <v>4.8099999999999996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si="157"/>
        <v>341.92</v>
      </c>
      <c r="D319" s="26">
        <f t="shared" si="157"/>
        <v>341.92</v>
      </c>
      <c r="E319" s="26">
        <f t="shared" si="157"/>
        <v>341.92</v>
      </c>
      <c r="F319" s="26">
        <f t="shared" si="157"/>
        <v>341.92</v>
      </c>
      <c r="G319" s="26">
        <f t="shared" si="157"/>
        <v>341.92</v>
      </c>
      <c r="H319" s="26">
        <f t="shared" si="157"/>
        <v>341.92</v>
      </c>
      <c r="I319" s="26">
        <f t="shared" si="157"/>
        <v>341.92</v>
      </c>
      <c r="J319" s="26">
        <f t="shared" si="157"/>
        <v>341.92</v>
      </c>
      <c r="K319" s="26">
        <f t="shared" si="157"/>
        <v>341.92</v>
      </c>
      <c r="L319" s="26">
        <f t="shared" si="157"/>
        <v>341.92</v>
      </c>
      <c r="M319" s="26">
        <f t="shared" si="157"/>
        <v>341.92</v>
      </c>
      <c r="N319" s="26">
        <f t="shared" si="157"/>
        <v>341.92</v>
      </c>
      <c r="O319" s="26">
        <f t="shared" si="157"/>
        <v>341.92</v>
      </c>
      <c r="P319" s="26">
        <f t="shared" si="157"/>
        <v>341.92</v>
      </c>
      <c r="Q319" s="26">
        <f t="shared" si="157"/>
        <v>341.92</v>
      </c>
      <c r="R319" s="26">
        <f t="shared" si="157"/>
        <v>341.92</v>
      </c>
      <c r="S319" s="26">
        <f t="shared" si="157"/>
        <v>341.92</v>
      </c>
      <c r="T319" s="26">
        <f t="shared" si="157"/>
        <v>341.92</v>
      </c>
      <c r="U319" s="26">
        <f t="shared" si="157"/>
        <v>341.92</v>
      </c>
      <c r="V319" s="26">
        <f t="shared" si="157"/>
        <v>341.92</v>
      </c>
      <c r="W319" s="26">
        <f t="shared" si="157"/>
        <v>341.92</v>
      </c>
      <c r="X319" s="26">
        <f t="shared" si="157"/>
        <v>341.92</v>
      </c>
      <c r="Y319" s="26">
        <f t="shared" si="157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42" t="s">
        <v>30</v>
      </c>
      <c r="B321" s="143" t="s">
        <v>49</v>
      </c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5"/>
    </row>
    <row r="322" spans="1:27" s="9" customFormat="1" ht="39" customHeight="1" x14ac:dyDescent="0.2">
      <c r="A322" s="142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3018.95</v>
      </c>
      <c r="C323" s="27">
        <f t="shared" ref="C323:Y323" si="158">SUM(C324:C327)</f>
        <v>2995.19</v>
      </c>
      <c r="D323" s="27">
        <f t="shared" si="158"/>
        <v>2931.61</v>
      </c>
      <c r="E323" s="27">
        <f t="shared" si="158"/>
        <v>2954.0899999999997</v>
      </c>
      <c r="F323" s="27">
        <f t="shared" si="158"/>
        <v>2922.16</v>
      </c>
      <c r="G323" s="27">
        <f t="shared" si="158"/>
        <v>2996.27</v>
      </c>
      <c r="H323" s="27">
        <f t="shared" si="158"/>
        <v>2997.78</v>
      </c>
      <c r="I323" s="27">
        <f t="shared" si="158"/>
        <v>3038.58</v>
      </c>
      <c r="J323" s="27">
        <f t="shared" si="158"/>
        <v>3055.1699999999996</v>
      </c>
      <c r="K323" s="27">
        <f t="shared" si="158"/>
        <v>3021.1699999999996</v>
      </c>
      <c r="L323" s="27">
        <f t="shared" si="158"/>
        <v>3049.11</v>
      </c>
      <c r="M323" s="27">
        <f t="shared" si="158"/>
        <v>3029.9199999999996</v>
      </c>
      <c r="N323" s="27">
        <f t="shared" si="158"/>
        <v>3026.2599999999998</v>
      </c>
      <c r="O323" s="27">
        <f t="shared" si="158"/>
        <v>3053.81</v>
      </c>
      <c r="P323" s="27">
        <f t="shared" si="158"/>
        <v>3103.4900000000002</v>
      </c>
      <c r="Q323" s="27">
        <f t="shared" si="158"/>
        <v>3120.48</v>
      </c>
      <c r="R323" s="27">
        <f t="shared" si="158"/>
        <v>3144.95</v>
      </c>
      <c r="S323" s="27">
        <f t="shared" si="158"/>
        <v>3170.73</v>
      </c>
      <c r="T323" s="27">
        <f t="shared" si="158"/>
        <v>3104.5</v>
      </c>
      <c r="U323" s="27">
        <f t="shared" si="158"/>
        <v>3149.37</v>
      </c>
      <c r="V323" s="27">
        <f t="shared" si="158"/>
        <v>3080.81</v>
      </c>
      <c r="W323" s="27">
        <f t="shared" si="158"/>
        <v>2972.54</v>
      </c>
      <c r="X323" s="27">
        <f t="shared" si="158"/>
        <v>2944.5899999999997</v>
      </c>
      <c r="Y323" s="27">
        <f t="shared" si="158"/>
        <v>2897.64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1932.87</v>
      </c>
      <c r="C324" s="26">
        <f t="shared" ref="C324:Y324" si="159">C8</f>
        <v>1909.11</v>
      </c>
      <c r="D324" s="26">
        <f t="shared" si="159"/>
        <v>1845.53</v>
      </c>
      <c r="E324" s="26">
        <f t="shared" si="159"/>
        <v>1868.01</v>
      </c>
      <c r="F324" s="26">
        <f t="shared" si="159"/>
        <v>1836.08</v>
      </c>
      <c r="G324" s="26">
        <f t="shared" si="159"/>
        <v>1910.19</v>
      </c>
      <c r="H324" s="26">
        <f t="shared" si="159"/>
        <v>1911.7</v>
      </c>
      <c r="I324" s="26">
        <f t="shared" si="159"/>
        <v>1952.5</v>
      </c>
      <c r="J324" s="26">
        <f t="shared" si="159"/>
        <v>1969.09</v>
      </c>
      <c r="K324" s="26">
        <f t="shared" si="159"/>
        <v>1935.09</v>
      </c>
      <c r="L324" s="26">
        <f t="shared" si="159"/>
        <v>1963.03</v>
      </c>
      <c r="M324" s="26">
        <f t="shared" si="159"/>
        <v>1943.84</v>
      </c>
      <c r="N324" s="26">
        <f t="shared" si="159"/>
        <v>1940.18</v>
      </c>
      <c r="O324" s="26">
        <f t="shared" si="159"/>
        <v>1967.73</v>
      </c>
      <c r="P324" s="26">
        <f t="shared" si="159"/>
        <v>2017.41</v>
      </c>
      <c r="Q324" s="26">
        <f t="shared" si="159"/>
        <v>2034.4</v>
      </c>
      <c r="R324" s="26">
        <f t="shared" si="159"/>
        <v>2058.87</v>
      </c>
      <c r="S324" s="26">
        <f t="shared" si="159"/>
        <v>2084.65</v>
      </c>
      <c r="T324" s="26">
        <f t="shared" si="159"/>
        <v>2018.42</v>
      </c>
      <c r="U324" s="26">
        <f t="shared" si="159"/>
        <v>2063.29</v>
      </c>
      <c r="V324" s="26">
        <f t="shared" si="159"/>
        <v>1994.73</v>
      </c>
      <c r="W324" s="26">
        <f t="shared" si="159"/>
        <v>1886.46</v>
      </c>
      <c r="X324" s="26">
        <f t="shared" si="159"/>
        <v>1858.51</v>
      </c>
      <c r="Y324" s="26">
        <f t="shared" si="159"/>
        <v>1811.56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160">C318</f>
        <v>4.8099999999999996</v>
      </c>
      <c r="D326" s="26">
        <f t="shared" si="160"/>
        <v>4.8099999999999996</v>
      </c>
      <c r="E326" s="26">
        <f t="shared" si="160"/>
        <v>4.8099999999999996</v>
      </c>
      <c r="F326" s="26">
        <f t="shared" si="160"/>
        <v>4.8099999999999996</v>
      </c>
      <c r="G326" s="26">
        <f t="shared" si="160"/>
        <v>4.8099999999999996</v>
      </c>
      <c r="H326" s="26">
        <f t="shared" si="160"/>
        <v>4.8099999999999996</v>
      </c>
      <c r="I326" s="26">
        <f t="shared" si="160"/>
        <v>4.8099999999999996</v>
      </c>
      <c r="J326" s="26">
        <f t="shared" si="160"/>
        <v>4.8099999999999996</v>
      </c>
      <c r="K326" s="26">
        <f t="shared" si="160"/>
        <v>4.8099999999999996</v>
      </c>
      <c r="L326" s="26">
        <f t="shared" si="160"/>
        <v>4.8099999999999996</v>
      </c>
      <c r="M326" s="26">
        <f t="shared" si="160"/>
        <v>4.8099999999999996</v>
      </c>
      <c r="N326" s="26">
        <f t="shared" si="160"/>
        <v>4.8099999999999996</v>
      </c>
      <c r="O326" s="26">
        <f t="shared" si="160"/>
        <v>4.8099999999999996</v>
      </c>
      <c r="P326" s="26">
        <f t="shared" si="160"/>
        <v>4.8099999999999996</v>
      </c>
      <c r="Q326" s="26">
        <f t="shared" si="160"/>
        <v>4.8099999999999996</v>
      </c>
      <c r="R326" s="26">
        <f t="shared" si="160"/>
        <v>4.8099999999999996</v>
      </c>
      <c r="S326" s="26">
        <f t="shared" si="160"/>
        <v>4.8099999999999996</v>
      </c>
      <c r="T326" s="26">
        <f t="shared" si="160"/>
        <v>4.8099999999999996</v>
      </c>
      <c r="U326" s="26">
        <f t="shared" si="160"/>
        <v>4.8099999999999996</v>
      </c>
      <c r="V326" s="26">
        <f t="shared" si="160"/>
        <v>4.8099999999999996</v>
      </c>
      <c r="W326" s="26">
        <f t="shared" si="160"/>
        <v>4.8099999999999996</v>
      </c>
      <c r="X326" s="26">
        <f t="shared" si="160"/>
        <v>4.8099999999999996</v>
      </c>
      <c r="Y326" s="26">
        <f t="shared" si="160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382.75</v>
      </c>
      <c r="C327" s="26">
        <f>B327</f>
        <v>382.75</v>
      </c>
      <c r="D327" s="26">
        <f t="shared" ref="D327:Y327" si="161">C327</f>
        <v>382.75</v>
      </c>
      <c r="E327" s="26">
        <f t="shared" si="161"/>
        <v>382.75</v>
      </c>
      <c r="F327" s="26">
        <f t="shared" si="161"/>
        <v>382.75</v>
      </c>
      <c r="G327" s="26">
        <f t="shared" si="161"/>
        <v>382.75</v>
      </c>
      <c r="H327" s="26">
        <f t="shared" si="161"/>
        <v>382.75</v>
      </c>
      <c r="I327" s="26">
        <f t="shared" si="161"/>
        <v>382.75</v>
      </c>
      <c r="J327" s="26">
        <f t="shared" si="161"/>
        <v>382.75</v>
      </c>
      <c r="K327" s="26">
        <f t="shared" si="161"/>
        <v>382.75</v>
      </c>
      <c r="L327" s="26">
        <f t="shared" si="161"/>
        <v>382.75</v>
      </c>
      <c r="M327" s="26">
        <f t="shared" si="161"/>
        <v>382.75</v>
      </c>
      <c r="N327" s="26">
        <f t="shared" si="161"/>
        <v>382.75</v>
      </c>
      <c r="O327" s="26">
        <f t="shared" si="161"/>
        <v>382.75</v>
      </c>
      <c r="P327" s="26">
        <f t="shared" si="161"/>
        <v>382.75</v>
      </c>
      <c r="Q327" s="26">
        <f t="shared" si="161"/>
        <v>382.75</v>
      </c>
      <c r="R327" s="26">
        <f t="shared" si="161"/>
        <v>382.75</v>
      </c>
      <c r="S327" s="26">
        <f t="shared" si="161"/>
        <v>382.75</v>
      </c>
      <c r="T327" s="26">
        <f t="shared" si="161"/>
        <v>382.75</v>
      </c>
      <c r="U327" s="26">
        <f t="shared" si="161"/>
        <v>382.75</v>
      </c>
      <c r="V327" s="26">
        <f t="shared" si="161"/>
        <v>382.75</v>
      </c>
      <c r="W327" s="26">
        <f t="shared" si="161"/>
        <v>382.75</v>
      </c>
      <c r="X327" s="26">
        <f t="shared" si="161"/>
        <v>382.75</v>
      </c>
      <c r="Y327" s="26">
        <f t="shared" si="161"/>
        <v>382.75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2858.02</v>
      </c>
      <c r="C328" s="27">
        <f t="shared" ref="C328:Y328" si="162">SUM(C329:C332)</f>
        <v>2855.5499999999997</v>
      </c>
      <c r="D328" s="27">
        <f t="shared" si="162"/>
        <v>2768.58</v>
      </c>
      <c r="E328" s="27">
        <f t="shared" si="162"/>
        <v>2808.8399999999997</v>
      </c>
      <c r="F328" s="27">
        <f t="shared" si="162"/>
        <v>2804.89</v>
      </c>
      <c r="G328" s="27">
        <f t="shared" si="162"/>
        <v>2886.9900000000002</v>
      </c>
      <c r="H328" s="27">
        <f t="shared" si="162"/>
        <v>2924.53</v>
      </c>
      <c r="I328" s="27">
        <f t="shared" si="162"/>
        <v>2911.03</v>
      </c>
      <c r="J328" s="27">
        <f t="shared" si="162"/>
        <v>2918.61</v>
      </c>
      <c r="K328" s="27">
        <f t="shared" si="162"/>
        <v>2907.22</v>
      </c>
      <c r="L328" s="27">
        <f t="shared" si="162"/>
        <v>2907.04</v>
      </c>
      <c r="M328" s="27">
        <f t="shared" si="162"/>
        <v>2905.2</v>
      </c>
      <c r="N328" s="27">
        <f t="shared" si="162"/>
        <v>2913.8799999999997</v>
      </c>
      <c r="O328" s="27">
        <f t="shared" si="162"/>
        <v>2941.15</v>
      </c>
      <c r="P328" s="27">
        <f t="shared" si="162"/>
        <v>2989.06</v>
      </c>
      <c r="Q328" s="27">
        <f t="shared" si="162"/>
        <v>3040.71</v>
      </c>
      <c r="R328" s="27">
        <f t="shared" si="162"/>
        <v>3060.31</v>
      </c>
      <c r="S328" s="27">
        <f t="shared" si="162"/>
        <v>3133.29</v>
      </c>
      <c r="T328" s="27">
        <f t="shared" si="162"/>
        <v>3045.95</v>
      </c>
      <c r="U328" s="27">
        <f t="shared" si="162"/>
        <v>3057.68</v>
      </c>
      <c r="V328" s="27">
        <f t="shared" si="162"/>
        <v>2993.41</v>
      </c>
      <c r="W328" s="27">
        <f t="shared" si="162"/>
        <v>2908.79</v>
      </c>
      <c r="X328" s="27">
        <f t="shared" si="162"/>
        <v>2870.2400000000002</v>
      </c>
      <c r="Y328" s="27">
        <f t="shared" si="162"/>
        <v>2843.29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1771.94</v>
      </c>
      <c r="C329" s="26">
        <f t="shared" ref="C329:Y329" si="163">C13</f>
        <v>1769.47</v>
      </c>
      <c r="D329" s="26">
        <f t="shared" si="163"/>
        <v>1682.5</v>
      </c>
      <c r="E329" s="26">
        <f t="shared" si="163"/>
        <v>1722.76</v>
      </c>
      <c r="F329" s="26">
        <f t="shared" si="163"/>
        <v>1718.81</v>
      </c>
      <c r="G329" s="26">
        <f t="shared" si="163"/>
        <v>1800.91</v>
      </c>
      <c r="H329" s="26">
        <f t="shared" si="163"/>
        <v>1838.45</v>
      </c>
      <c r="I329" s="26">
        <f t="shared" si="163"/>
        <v>1824.95</v>
      </c>
      <c r="J329" s="26">
        <f t="shared" si="163"/>
        <v>1832.53</v>
      </c>
      <c r="K329" s="26">
        <f t="shared" si="163"/>
        <v>1821.14</v>
      </c>
      <c r="L329" s="26">
        <f t="shared" si="163"/>
        <v>1820.96</v>
      </c>
      <c r="M329" s="26">
        <f t="shared" si="163"/>
        <v>1819.12</v>
      </c>
      <c r="N329" s="26">
        <f t="shared" si="163"/>
        <v>1827.8</v>
      </c>
      <c r="O329" s="26">
        <f t="shared" si="163"/>
        <v>1855.07</v>
      </c>
      <c r="P329" s="26">
        <f t="shared" si="163"/>
        <v>1902.98</v>
      </c>
      <c r="Q329" s="26">
        <f t="shared" si="163"/>
        <v>1954.63</v>
      </c>
      <c r="R329" s="26">
        <f t="shared" si="163"/>
        <v>1974.23</v>
      </c>
      <c r="S329" s="26">
        <f t="shared" si="163"/>
        <v>2047.21</v>
      </c>
      <c r="T329" s="26">
        <f t="shared" si="163"/>
        <v>1959.87</v>
      </c>
      <c r="U329" s="26">
        <f t="shared" si="163"/>
        <v>1971.6</v>
      </c>
      <c r="V329" s="26">
        <f t="shared" si="163"/>
        <v>1907.33</v>
      </c>
      <c r="W329" s="26">
        <f t="shared" si="163"/>
        <v>1822.71</v>
      </c>
      <c r="X329" s="26">
        <f t="shared" si="163"/>
        <v>1784.16</v>
      </c>
      <c r="Y329" s="26">
        <f t="shared" si="163"/>
        <v>1757.21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164">C326</f>
        <v>4.8099999999999996</v>
      </c>
      <c r="D331" s="26">
        <f t="shared" si="164"/>
        <v>4.8099999999999996</v>
      </c>
      <c r="E331" s="26">
        <f t="shared" si="164"/>
        <v>4.8099999999999996</v>
      </c>
      <c r="F331" s="26">
        <f t="shared" si="164"/>
        <v>4.8099999999999996</v>
      </c>
      <c r="G331" s="26">
        <f t="shared" si="164"/>
        <v>4.8099999999999996</v>
      </c>
      <c r="H331" s="26">
        <f t="shared" si="164"/>
        <v>4.8099999999999996</v>
      </c>
      <c r="I331" s="26">
        <f t="shared" si="164"/>
        <v>4.8099999999999996</v>
      </c>
      <c r="J331" s="26">
        <f t="shared" si="164"/>
        <v>4.8099999999999996</v>
      </c>
      <c r="K331" s="26">
        <f t="shared" si="164"/>
        <v>4.8099999999999996</v>
      </c>
      <c r="L331" s="26">
        <f t="shared" si="164"/>
        <v>4.8099999999999996</v>
      </c>
      <c r="M331" s="26">
        <f t="shared" si="164"/>
        <v>4.8099999999999996</v>
      </c>
      <c r="N331" s="26">
        <f t="shared" si="164"/>
        <v>4.8099999999999996</v>
      </c>
      <c r="O331" s="26">
        <f t="shared" si="164"/>
        <v>4.8099999999999996</v>
      </c>
      <c r="P331" s="26">
        <f t="shared" si="164"/>
        <v>4.8099999999999996</v>
      </c>
      <c r="Q331" s="26">
        <f t="shared" si="164"/>
        <v>4.8099999999999996</v>
      </c>
      <c r="R331" s="26">
        <f t="shared" si="164"/>
        <v>4.8099999999999996</v>
      </c>
      <c r="S331" s="26">
        <f t="shared" si="164"/>
        <v>4.8099999999999996</v>
      </c>
      <c r="T331" s="26">
        <f t="shared" si="164"/>
        <v>4.8099999999999996</v>
      </c>
      <c r="U331" s="26">
        <f t="shared" si="164"/>
        <v>4.8099999999999996</v>
      </c>
      <c r="V331" s="26">
        <f t="shared" si="164"/>
        <v>4.8099999999999996</v>
      </c>
      <c r="W331" s="26">
        <f t="shared" si="164"/>
        <v>4.8099999999999996</v>
      </c>
      <c r="X331" s="26">
        <f t="shared" si="164"/>
        <v>4.8099999999999996</v>
      </c>
      <c r="Y331" s="26">
        <f t="shared" si="164"/>
        <v>4.8099999999999996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382.75</v>
      </c>
      <c r="C332" s="26">
        <f t="shared" ref="C332:Y332" si="165">C327</f>
        <v>382.75</v>
      </c>
      <c r="D332" s="26">
        <f t="shared" si="165"/>
        <v>382.75</v>
      </c>
      <c r="E332" s="26">
        <f t="shared" si="165"/>
        <v>382.75</v>
      </c>
      <c r="F332" s="26">
        <f t="shared" si="165"/>
        <v>382.75</v>
      </c>
      <c r="G332" s="26">
        <f t="shared" si="165"/>
        <v>382.75</v>
      </c>
      <c r="H332" s="26">
        <f t="shared" si="165"/>
        <v>382.75</v>
      </c>
      <c r="I332" s="26">
        <f t="shared" si="165"/>
        <v>382.75</v>
      </c>
      <c r="J332" s="26">
        <f t="shared" si="165"/>
        <v>382.75</v>
      </c>
      <c r="K332" s="26">
        <f t="shared" si="165"/>
        <v>382.75</v>
      </c>
      <c r="L332" s="26">
        <f t="shared" si="165"/>
        <v>382.75</v>
      </c>
      <c r="M332" s="26">
        <f t="shared" si="165"/>
        <v>382.75</v>
      </c>
      <c r="N332" s="26">
        <f t="shared" si="165"/>
        <v>382.75</v>
      </c>
      <c r="O332" s="26">
        <f t="shared" si="165"/>
        <v>382.75</v>
      </c>
      <c r="P332" s="26">
        <f t="shared" si="165"/>
        <v>382.75</v>
      </c>
      <c r="Q332" s="26">
        <f t="shared" si="165"/>
        <v>382.75</v>
      </c>
      <c r="R332" s="26">
        <f t="shared" si="165"/>
        <v>382.75</v>
      </c>
      <c r="S332" s="26">
        <f t="shared" si="165"/>
        <v>382.75</v>
      </c>
      <c r="T332" s="26">
        <f t="shared" si="165"/>
        <v>382.75</v>
      </c>
      <c r="U332" s="26">
        <f t="shared" si="165"/>
        <v>382.75</v>
      </c>
      <c r="V332" s="26">
        <f t="shared" si="165"/>
        <v>382.75</v>
      </c>
      <c r="W332" s="26">
        <f t="shared" si="165"/>
        <v>382.75</v>
      </c>
      <c r="X332" s="26">
        <f t="shared" si="165"/>
        <v>382.75</v>
      </c>
      <c r="Y332" s="26">
        <f t="shared" si="165"/>
        <v>382.75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2853.79</v>
      </c>
      <c r="C333" s="27">
        <f t="shared" ref="C333:Y333" si="166">SUM(C334:C337)</f>
        <v>2866.25</v>
      </c>
      <c r="D333" s="27">
        <f t="shared" si="166"/>
        <v>2858.47</v>
      </c>
      <c r="E333" s="27">
        <f t="shared" si="166"/>
        <v>2903.89</v>
      </c>
      <c r="F333" s="27">
        <f t="shared" si="166"/>
        <v>2903.31</v>
      </c>
      <c r="G333" s="27">
        <f t="shared" si="166"/>
        <v>3092.02</v>
      </c>
      <c r="H333" s="27">
        <f t="shared" si="166"/>
        <v>3000.39</v>
      </c>
      <c r="I333" s="27">
        <f t="shared" si="166"/>
        <v>3103.0099999999998</v>
      </c>
      <c r="J333" s="27">
        <f t="shared" si="166"/>
        <v>2973.22</v>
      </c>
      <c r="K333" s="27">
        <f t="shared" si="166"/>
        <v>2949.37</v>
      </c>
      <c r="L333" s="27">
        <f t="shared" si="166"/>
        <v>2994.14</v>
      </c>
      <c r="M333" s="27">
        <f t="shared" si="166"/>
        <v>2928.95</v>
      </c>
      <c r="N333" s="27">
        <f t="shared" si="166"/>
        <v>2929.31</v>
      </c>
      <c r="O333" s="27">
        <f t="shared" si="166"/>
        <v>2968.2</v>
      </c>
      <c r="P333" s="27">
        <f t="shared" si="166"/>
        <v>3160.68</v>
      </c>
      <c r="Q333" s="27">
        <f t="shared" si="166"/>
        <v>3215.38</v>
      </c>
      <c r="R333" s="27">
        <f t="shared" si="166"/>
        <v>3080.08</v>
      </c>
      <c r="S333" s="27">
        <f t="shared" si="166"/>
        <v>3189.36</v>
      </c>
      <c r="T333" s="27">
        <f t="shared" si="166"/>
        <v>3110.8799999999997</v>
      </c>
      <c r="U333" s="27">
        <f t="shared" si="166"/>
        <v>3070.75</v>
      </c>
      <c r="V333" s="27">
        <f t="shared" si="166"/>
        <v>2977.58</v>
      </c>
      <c r="W333" s="27">
        <f t="shared" si="166"/>
        <v>2943.5499999999997</v>
      </c>
      <c r="X333" s="27">
        <f t="shared" si="166"/>
        <v>2891.94</v>
      </c>
      <c r="Y333" s="27">
        <f t="shared" si="166"/>
        <v>2864.4900000000002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1767.71</v>
      </c>
      <c r="C334" s="26">
        <f t="shared" ref="C334:Y334" si="167">C18</f>
        <v>1780.17</v>
      </c>
      <c r="D334" s="26">
        <f t="shared" si="167"/>
        <v>1772.39</v>
      </c>
      <c r="E334" s="26">
        <f t="shared" si="167"/>
        <v>1817.81</v>
      </c>
      <c r="F334" s="26">
        <f t="shared" si="167"/>
        <v>1817.23</v>
      </c>
      <c r="G334" s="26">
        <f t="shared" si="167"/>
        <v>2005.94</v>
      </c>
      <c r="H334" s="26">
        <f t="shared" si="167"/>
        <v>1914.31</v>
      </c>
      <c r="I334" s="26">
        <f t="shared" si="167"/>
        <v>2016.93</v>
      </c>
      <c r="J334" s="26">
        <f t="shared" si="167"/>
        <v>1887.14</v>
      </c>
      <c r="K334" s="26">
        <f t="shared" si="167"/>
        <v>1863.29</v>
      </c>
      <c r="L334" s="26">
        <f t="shared" si="167"/>
        <v>1908.06</v>
      </c>
      <c r="M334" s="26">
        <f t="shared" si="167"/>
        <v>1842.87</v>
      </c>
      <c r="N334" s="26">
        <f t="shared" si="167"/>
        <v>1843.23</v>
      </c>
      <c r="O334" s="26">
        <f t="shared" si="167"/>
        <v>1882.12</v>
      </c>
      <c r="P334" s="26">
        <f t="shared" si="167"/>
        <v>2074.6</v>
      </c>
      <c r="Q334" s="26">
        <f t="shared" si="167"/>
        <v>2129.3000000000002</v>
      </c>
      <c r="R334" s="26">
        <f t="shared" si="167"/>
        <v>1994</v>
      </c>
      <c r="S334" s="26">
        <f t="shared" si="167"/>
        <v>2103.2800000000002</v>
      </c>
      <c r="T334" s="26">
        <f t="shared" si="167"/>
        <v>2024.8</v>
      </c>
      <c r="U334" s="26">
        <f t="shared" si="167"/>
        <v>1984.67</v>
      </c>
      <c r="V334" s="26">
        <f t="shared" si="167"/>
        <v>1891.5</v>
      </c>
      <c r="W334" s="26">
        <f t="shared" si="167"/>
        <v>1857.47</v>
      </c>
      <c r="X334" s="26">
        <f t="shared" si="167"/>
        <v>1805.86</v>
      </c>
      <c r="Y334" s="26">
        <f t="shared" si="167"/>
        <v>1778.41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4.8099999999999996</v>
      </c>
      <c r="C336" s="26">
        <f t="shared" ref="C336:Y337" si="168">C331</f>
        <v>4.8099999999999996</v>
      </c>
      <c r="D336" s="26">
        <f t="shared" si="168"/>
        <v>4.8099999999999996</v>
      </c>
      <c r="E336" s="26">
        <f t="shared" si="168"/>
        <v>4.8099999999999996</v>
      </c>
      <c r="F336" s="26">
        <f t="shared" si="168"/>
        <v>4.8099999999999996</v>
      </c>
      <c r="G336" s="26">
        <f t="shared" si="168"/>
        <v>4.8099999999999996</v>
      </c>
      <c r="H336" s="26">
        <f t="shared" si="168"/>
        <v>4.8099999999999996</v>
      </c>
      <c r="I336" s="26">
        <f t="shared" si="168"/>
        <v>4.8099999999999996</v>
      </c>
      <c r="J336" s="26">
        <f t="shared" si="168"/>
        <v>4.8099999999999996</v>
      </c>
      <c r="K336" s="26">
        <f t="shared" si="168"/>
        <v>4.8099999999999996</v>
      </c>
      <c r="L336" s="26">
        <f t="shared" si="168"/>
        <v>4.8099999999999996</v>
      </c>
      <c r="M336" s="26">
        <f t="shared" si="168"/>
        <v>4.8099999999999996</v>
      </c>
      <c r="N336" s="26">
        <f t="shared" si="168"/>
        <v>4.8099999999999996</v>
      </c>
      <c r="O336" s="26">
        <f t="shared" si="168"/>
        <v>4.8099999999999996</v>
      </c>
      <c r="P336" s="26">
        <f t="shared" si="168"/>
        <v>4.8099999999999996</v>
      </c>
      <c r="Q336" s="26">
        <f t="shared" si="168"/>
        <v>4.8099999999999996</v>
      </c>
      <c r="R336" s="26">
        <f t="shared" si="168"/>
        <v>4.8099999999999996</v>
      </c>
      <c r="S336" s="26">
        <f t="shared" si="168"/>
        <v>4.8099999999999996</v>
      </c>
      <c r="T336" s="26">
        <f t="shared" si="168"/>
        <v>4.8099999999999996</v>
      </c>
      <c r="U336" s="26">
        <f t="shared" si="168"/>
        <v>4.8099999999999996</v>
      </c>
      <c r="V336" s="26">
        <f t="shared" si="168"/>
        <v>4.8099999999999996</v>
      </c>
      <c r="W336" s="26">
        <f t="shared" si="168"/>
        <v>4.8099999999999996</v>
      </c>
      <c r="X336" s="26">
        <f t="shared" si="168"/>
        <v>4.8099999999999996</v>
      </c>
      <c r="Y336" s="26">
        <f t="shared" si="168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si="168"/>
        <v>382.75</v>
      </c>
      <c r="D337" s="26">
        <f t="shared" si="168"/>
        <v>382.75</v>
      </c>
      <c r="E337" s="26">
        <f t="shared" si="168"/>
        <v>382.75</v>
      </c>
      <c r="F337" s="26">
        <f t="shared" si="168"/>
        <v>382.75</v>
      </c>
      <c r="G337" s="26">
        <f t="shared" si="168"/>
        <v>382.75</v>
      </c>
      <c r="H337" s="26">
        <f t="shared" si="168"/>
        <v>382.75</v>
      </c>
      <c r="I337" s="26">
        <f t="shared" si="168"/>
        <v>382.75</v>
      </c>
      <c r="J337" s="26">
        <f t="shared" si="168"/>
        <v>382.75</v>
      </c>
      <c r="K337" s="26">
        <f t="shared" si="168"/>
        <v>382.75</v>
      </c>
      <c r="L337" s="26">
        <f t="shared" si="168"/>
        <v>382.75</v>
      </c>
      <c r="M337" s="26">
        <f t="shared" si="168"/>
        <v>382.75</v>
      </c>
      <c r="N337" s="26">
        <f t="shared" si="168"/>
        <v>382.75</v>
      </c>
      <c r="O337" s="26">
        <f t="shared" si="168"/>
        <v>382.75</v>
      </c>
      <c r="P337" s="26">
        <f t="shared" si="168"/>
        <v>382.75</v>
      </c>
      <c r="Q337" s="26">
        <f t="shared" si="168"/>
        <v>382.75</v>
      </c>
      <c r="R337" s="26">
        <f t="shared" si="168"/>
        <v>382.75</v>
      </c>
      <c r="S337" s="26">
        <f t="shared" si="168"/>
        <v>382.75</v>
      </c>
      <c r="T337" s="26">
        <f t="shared" si="168"/>
        <v>382.75</v>
      </c>
      <c r="U337" s="26">
        <f t="shared" si="168"/>
        <v>382.75</v>
      </c>
      <c r="V337" s="26">
        <f t="shared" si="168"/>
        <v>382.75</v>
      </c>
      <c r="W337" s="26">
        <f t="shared" si="168"/>
        <v>382.75</v>
      </c>
      <c r="X337" s="26">
        <f t="shared" si="168"/>
        <v>382.75</v>
      </c>
      <c r="Y337" s="26">
        <f t="shared" si="168"/>
        <v>382.75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2801.37</v>
      </c>
      <c r="C338" s="27">
        <f t="shared" ref="C338:Y338" si="169">SUM(C339:C342)</f>
        <v>2821.5</v>
      </c>
      <c r="D338" s="27">
        <f t="shared" si="169"/>
        <v>2833.77</v>
      </c>
      <c r="E338" s="27">
        <f t="shared" si="169"/>
        <v>2898.48</v>
      </c>
      <c r="F338" s="27">
        <f t="shared" si="169"/>
        <v>2899.77</v>
      </c>
      <c r="G338" s="27">
        <f t="shared" si="169"/>
        <v>2928.7999999999997</v>
      </c>
      <c r="H338" s="27">
        <f t="shared" si="169"/>
        <v>2955.7</v>
      </c>
      <c r="I338" s="27">
        <f t="shared" si="169"/>
        <v>2950.32</v>
      </c>
      <c r="J338" s="27">
        <f t="shared" si="169"/>
        <v>2911.7599999999998</v>
      </c>
      <c r="K338" s="27">
        <f t="shared" si="169"/>
        <v>2898.41</v>
      </c>
      <c r="L338" s="27">
        <f t="shared" si="169"/>
        <v>2886.83</v>
      </c>
      <c r="M338" s="27">
        <f t="shared" si="169"/>
        <v>2905.79</v>
      </c>
      <c r="N338" s="27">
        <f t="shared" si="169"/>
        <v>2898.94</v>
      </c>
      <c r="O338" s="27">
        <f t="shared" si="169"/>
        <v>2922.3399999999997</v>
      </c>
      <c r="P338" s="27">
        <f t="shared" si="169"/>
        <v>2960.21</v>
      </c>
      <c r="Q338" s="27">
        <f t="shared" si="169"/>
        <v>3005.64</v>
      </c>
      <c r="R338" s="27">
        <f t="shared" si="169"/>
        <v>2998.08</v>
      </c>
      <c r="S338" s="27">
        <f t="shared" si="169"/>
        <v>3059.35</v>
      </c>
      <c r="T338" s="27">
        <f t="shared" si="169"/>
        <v>2997.41</v>
      </c>
      <c r="U338" s="27">
        <f t="shared" si="169"/>
        <v>3007.3799999999997</v>
      </c>
      <c r="V338" s="27">
        <f t="shared" si="169"/>
        <v>2916.14</v>
      </c>
      <c r="W338" s="27">
        <f t="shared" si="169"/>
        <v>2868.8799999999997</v>
      </c>
      <c r="X338" s="27">
        <f t="shared" si="169"/>
        <v>2824.64</v>
      </c>
      <c r="Y338" s="27">
        <f t="shared" si="169"/>
        <v>2783.35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1715.29</v>
      </c>
      <c r="C339" s="26">
        <f>C23</f>
        <v>1735.42</v>
      </c>
      <c r="D339" s="26">
        <f t="shared" ref="D339:Y339" si="170">D23</f>
        <v>1747.69</v>
      </c>
      <c r="E339" s="26">
        <f t="shared" si="170"/>
        <v>1812.4</v>
      </c>
      <c r="F339" s="26">
        <f t="shared" si="170"/>
        <v>1813.69</v>
      </c>
      <c r="G339" s="26">
        <f t="shared" si="170"/>
        <v>1842.72</v>
      </c>
      <c r="H339" s="26">
        <f t="shared" si="170"/>
        <v>1869.62</v>
      </c>
      <c r="I339" s="26">
        <f t="shared" si="170"/>
        <v>1864.24</v>
      </c>
      <c r="J339" s="26">
        <f t="shared" si="170"/>
        <v>1825.68</v>
      </c>
      <c r="K339" s="26">
        <f t="shared" si="170"/>
        <v>1812.33</v>
      </c>
      <c r="L339" s="26">
        <f t="shared" si="170"/>
        <v>1800.75</v>
      </c>
      <c r="M339" s="26">
        <f t="shared" si="170"/>
        <v>1819.71</v>
      </c>
      <c r="N339" s="26">
        <f t="shared" si="170"/>
        <v>1812.86</v>
      </c>
      <c r="O339" s="26">
        <f t="shared" si="170"/>
        <v>1836.26</v>
      </c>
      <c r="P339" s="26">
        <f t="shared" si="170"/>
        <v>1874.13</v>
      </c>
      <c r="Q339" s="26">
        <f t="shared" si="170"/>
        <v>1919.56</v>
      </c>
      <c r="R339" s="26">
        <f t="shared" si="170"/>
        <v>1912</v>
      </c>
      <c r="S339" s="26">
        <f t="shared" si="170"/>
        <v>1973.27</v>
      </c>
      <c r="T339" s="26">
        <f t="shared" si="170"/>
        <v>1911.33</v>
      </c>
      <c r="U339" s="26">
        <f t="shared" si="170"/>
        <v>1921.3</v>
      </c>
      <c r="V339" s="26">
        <f t="shared" si="170"/>
        <v>1830.06</v>
      </c>
      <c r="W339" s="26">
        <f t="shared" si="170"/>
        <v>1782.8</v>
      </c>
      <c r="X339" s="26">
        <f t="shared" si="170"/>
        <v>1738.56</v>
      </c>
      <c r="Y339" s="26">
        <f t="shared" si="170"/>
        <v>1697.27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4.8099999999999996</v>
      </c>
      <c r="C341" s="26">
        <f t="shared" ref="C341:Y342" si="171">C336</f>
        <v>4.8099999999999996</v>
      </c>
      <c r="D341" s="26">
        <f t="shared" si="171"/>
        <v>4.8099999999999996</v>
      </c>
      <c r="E341" s="26">
        <f t="shared" si="171"/>
        <v>4.8099999999999996</v>
      </c>
      <c r="F341" s="26">
        <f t="shared" si="171"/>
        <v>4.8099999999999996</v>
      </c>
      <c r="G341" s="26">
        <f t="shared" si="171"/>
        <v>4.8099999999999996</v>
      </c>
      <c r="H341" s="26">
        <f t="shared" si="171"/>
        <v>4.8099999999999996</v>
      </c>
      <c r="I341" s="26">
        <f t="shared" si="171"/>
        <v>4.8099999999999996</v>
      </c>
      <c r="J341" s="26">
        <f t="shared" si="171"/>
        <v>4.8099999999999996</v>
      </c>
      <c r="K341" s="26">
        <f t="shared" si="171"/>
        <v>4.8099999999999996</v>
      </c>
      <c r="L341" s="26">
        <f t="shared" si="171"/>
        <v>4.8099999999999996</v>
      </c>
      <c r="M341" s="26">
        <f t="shared" si="171"/>
        <v>4.8099999999999996</v>
      </c>
      <c r="N341" s="26">
        <f t="shared" si="171"/>
        <v>4.8099999999999996</v>
      </c>
      <c r="O341" s="26">
        <f t="shared" si="171"/>
        <v>4.8099999999999996</v>
      </c>
      <c r="P341" s="26">
        <f t="shared" si="171"/>
        <v>4.8099999999999996</v>
      </c>
      <c r="Q341" s="26">
        <f t="shared" si="171"/>
        <v>4.8099999999999996</v>
      </c>
      <c r="R341" s="26">
        <f t="shared" si="171"/>
        <v>4.8099999999999996</v>
      </c>
      <c r="S341" s="26">
        <f t="shared" si="171"/>
        <v>4.8099999999999996</v>
      </c>
      <c r="T341" s="26">
        <f t="shared" si="171"/>
        <v>4.8099999999999996</v>
      </c>
      <c r="U341" s="26">
        <f t="shared" si="171"/>
        <v>4.8099999999999996</v>
      </c>
      <c r="V341" s="26">
        <f t="shared" si="171"/>
        <v>4.8099999999999996</v>
      </c>
      <c r="W341" s="26">
        <f t="shared" si="171"/>
        <v>4.8099999999999996</v>
      </c>
      <c r="X341" s="26">
        <f t="shared" si="171"/>
        <v>4.8099999999999996</v>
      </c>
      <c r="Y341" s="26">
        <f t="shared" si="171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si="171"/>
        <v>382.75</v>
      </c>
      <c r="D342" s="26">
        <f t="shared" si="171"/>
        <v>382.75</v>
      </c>
      <c r="E342" s="26">
        <f t="shared" si="171"/>
        <v>382.75</v>
      </c>
      <c r="F342" s="26">
        <f t="shared" si="171"/>
        <v>382.75</v>
      </c>
      <c r="G342" s="26">
        <f t="shared" si="171"/>
        <v>382.75</v>
      </c>
      <c r="H342" s="26">
        <f t="shared" si="171"/>
        <v>382.75</v>
      </c>
      <c r="I342" s="26">
        <f t="shared" si="171"/>
        <v>382.75</v>
      </c>
      <c r="J342" s="26">
        <f t="shared" si="171"/>
        <v>382.75</v>
      </c>
      <c r="K342" s="26">
        <f t="shared" si="171"/>
        <v>382.75</v>
      </c>
      <c r="L342" s="26">
        <f t="shared" si="171"/>
        <v>382.75</v>
      </c>
      <c r="M342" s="26">
        <f t="shared" si="171"/>
        <v>382.75</v>
      </c>
      <c r="N342" s="26">
        <f t="shared" si="171"/>
        <v>382.75</v>
      </c>
      <c r="O342" s="26">
        <f t="shared" si="171"/>
        <v>382.75</v>
      </c>
      <c r="P342" s="26">
        <f t="shared" si="171"/>
        <v>382.75</v>
      </c>
      <c r="Q342" s="26">
        <f t="shared" si="171"/>
        <v>382.75</v>
      </c>
      <c r="R342" s="26">
        <f t="shared" si="171"/>
        <v>382.75</v>
      </c>
      <c r="S342" s="26">
        <f t="shared" si="171"/>
        <v>382.75</v>
      </c>
      <c r="T342" s="26">
        <f t="shared" si="171"/>
        <v>382.75</v>
      </c>
      <c r="U342" s="26">
        <f t="shared" si="171"/>
        <v>382.75</v>
      </c>
      <c r="V342" s="26">
        <f t="shared" si="171"/>
        <v>382.75</v>
      </c>
      <c r="W342" s="26">
        <f t="shared" si="171"/>
        <v>382.75</v>
      </c>
      <c r="X342" s="26">
        <f t="shared" si="171"/>
        <v>382.75</v>
      </c>
      <c r="Y342" s="26">
        <f t="shared" si="171"/>
        <v>382.75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2881.44</v>
      </c>
      <c r="C343" s="27">
        <f t="shared" ref="C343:Y343" si="172">SUM(C344:C347)</f>
        <v>2892.6699999999996</v>
      </c>
      <c r="D343" s="27">
        <f t="shared" si="172"/>
        <v>2926.7999999999997</v>
      </c>
      <c r="E343" s="27">
        <f t="shared" si="172"/>
        <v>2981.1699999999996</v>
      </c>
      <c r="F343" s="27">
        <f t="shared" si="172"/>
        <v>2980.71</v>
      </c>
      <c r="G343" s="27">
        <f t="shared" si="172"/>
        <v>2993.81</v>
      </c>
      <c r="H343" s="27">
        <f t="shared" si="172"/>
        <v>3036.87</v>
      </c>
      <c r="I343" s="27">
        <f t="shared" si="172"/>
        <v>3061.5099999999998</v>
      </c>
      <c r="J343" s="27">
        <f t="shared" si="172"/>
        <v>3053.6699999999996</v>
      </c>
      <c r="K343" s="27">
        <f t="shared" si="172"/>
        <v>3027.5899999999997</v>
      </c>
      <c r="L343" s="27">
        <f t="shared" si="172"/>
        <v>3022.77</v>
      </c>
      <c r="M343" s="27">
        <f t="shared" si="172"/>
        <v>3018.8399999999997</v>
      </c>
      <c r="N343" s="27">
        <f t="shared" si="172"/>
        <v>3023.07</v>
      </c>
      <c r="O343" s="27">
        <f t="shared" si="172"/>
        <v>3058.95</v>
      </c>
      <c r="P343" s="27">
        <f t="shared" si="172"/>
        <v>3097.15</v>
      </c>
      <c r="Q343" s="27">
        <f t="shared" si="172"/>
        <v>3132.1</v>
      </c>
      <c r="R343" s="27">
        <f t="shared" si="172"/>
        <v>3123.86</v>
      </c>
      <c r="S343" s="27">
        <f t="shared" si="172"/>
        <v>3158.61</v>
      </c>
      <c r="T343" s="27">
        <f t="shared" si="172"/>
        <v>3109.7999999999997</v>
      </c>
      <c r="U343" s="27">
        <f t="shared" si="172"/>
        <v>3141.6</v>
      </c>
      <c r="V343" s="27">
        <f t="shared" si="172"/>
        <v>3078.4</v>
      </c>
      <c r="W343" s="27">
        <f t="shared" si="172"/>
        <v>2995.12</v>
      </c>
      <c r="X343" s="27">
        <f t="shared" si="172"/>
        <v>2925.4</v>
      </c>
      <c r="Y343" s="27">
        <f t="shared" si="172"/>
        <v>2917.2599999999998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1795.36</v>
      </c>
      <c r="C344" s="26">
        <f t="shared" ref="C344:Y344" si="173">C28</f>
        <v>1806.59</v>
      </c>
      <c r="D344" s="26">
        <f t="shared" si="173"/>
        <v>1840.72</v>
      </c>
      <c r="E344" s="26">
        <f t="shared" si="173"/>
        <v>1895.09</v>
      </c>
      <c r="F344" s="26">
        <f t="shared" si="173"/>
        <v>1894.63</v>
      </c>
      <c r="G344" s="26">
        <f t="shared" si="173"/>
        <v>1907.73</v>
      </c>
      <c r="H344" s="26">
        <f t="shared" si="173"/>
        <v>1950.79</v>
      </c>
      <c r="I344" s="26">
        <f t="shared" si="173"/>
        <v>1975.43</v>
      </c>
      <c r="J344" s="26">
        <f t="shared" si="173"/>
        <v>1967.59</v>
      </c>
      <c r="K344" s="26">
        <f t="shared" si="173"/>
        <v>1941.51</v>
      </c>
      <c r="L344" s="26">
        <f t="shared" si="173"/>
        <v>1936.69</v>
      </c>
      <c r="M344" s="26">
        <f t="shared" si="173"/>
        <v>1932.76</v>
      </c>
      <c r="N344" s="26">
        <f t="shared" si="173"/>
        <v>1936.99</v>
      </c>
      <c r="O344" s="26">
        <f t="shared" si="173"/>
        <v>1972.87</v>
      </c>
      <c r="P344" s="26">
        <f t="shared" si="173"/>
        <v>2011.07</v>
      </c>
      <c r="Q344" s="26">
        <f t="shared" si="173"/>
        <v>2046.02</v>
      </c>
      <c r="R344" s="26">
        <f t="shared" si="173"/>
        <v>2037.78</v>
      </c>
      <c r="S344" s="26">
        <f t="shared" si="173"/>
        <v>2072.5300000000002</v>
      </c>
      <c r="T344" s="26">
        <f t="shared" si="173"/>
        <v>2023.72</v>
      </c>
      <c r="U344" s="26">
        <f t="shared" si="173"/>
        <v>2055.52</v>
      </c>
      <c r="V344" s="26">
        <f t="shared" si="173"/>
        <v>1992.32</v>
      </c>
      <c r="W344" s="26">
        <f t="shared" si="173"/>
        <v>1909.04</v>
      </c>
      <c r="X344" s="26">
        <f t="shared" si="173"/>
        <v>1839.32</v>
      </c>
      <c r="Y344" s="26">
        <f t="shared" si="173"/>
        <v>1831.18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4.8099999999999996</v>
      </c>
      <c r="C346" s="26">
        <f t="shared" ref="C346:Y347" si="174">C341</f>
        <v>4.8099999999999996</v>
      </c>
      <c r="D346" s="26">
        <f t="shared" si="174"/>
        <v>4.8099999999999996</v>
      </c>
      <c r="E346" s="26">
        <f t="shared" si="174"/>
        <v>4.8099999999999996</v>
      </c>
      <c r="F346" s="26">
        <f t="shared" si="174"/>
        <v>4.8099999999999996</v>
      </c>
      <c r="G346" s="26">
        <f t="shared" si="174"/>
        <v>4.8099999999999996</v>
      </c>
      <c r="H346" s="26">
        <f t="shared" si="174"/>
        <v>4.8099999999999996</v>
      </c>
      <c r="I346" s="26">
        <f t="shared" si="174"/>
        <v>4.8099999999999996</v>
      </c>
      <c r="J346" s="26">
        <f t="shared" si="174"/>
        <v>4.8099999999999996</v>
      </c>
      <c r="K346" s="26">
        <f t="shared" si="174"/>
        <v>4.8099999999999996</v>
      </c>
      <c r="L346" s="26">
        <f t="shared" si="174"/>
        <v>4.8099999999999996</v>
      </c>
      <c r="M346" s="26">
        <f t="shared" si="174"/>
        <v>4.8099999999999996</v>
      </c>
      <c r="N346" s="26">
        <f t="shared" si="174"/>
        <v>4.8099999999999996</v>
      </c>
      <c r="O346" s="26">
        <f t="shared" si="174"/>
        <v>4.8099999999999996</v>
      </c>
      <c r="P346" s="26">
        <f t="shared" si="174"/>
        <v>4.8099999999999996</v>
      </c>
      <c r="Q346" s="26">
        <f t="shared" si="174"/>
        <v>4.8099999999999996</v>
      </c>
      <c r="R346" s="26">
        <f t="shared" si="174"/>
        <v>4.8099999999999996</v>
      </c>
      <c r="S346" s="26">
        <f t="shared" si="174"/>
        <v>4.8099999999999996</v>
      </c>
      <c r="T346" s="26">
        <f t="shared" si="174"/>
        <v>4.8099999999999996</v>
      </c>
      <c r="U346" s="26">
        <f t="shared" si="174"/>
        <v>4.8099999999999996</v>
      </c>
      <c r="V346" s="26">
        <f t="shared" si="174"/>
        <v>4.8099999999999996</v>
      </c>
      <c r="W346" s="26">
        <f t="shared" si="174"/>
        <v>4.8099999999999996</v>
      </c>
      <c r="X346" s="26">
        <f t="shared" si="174"/>
        <v>4.8099999999999996</v>
      </c>
      <c r="Y346" s="26">
        <f t="shared" si="174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si="174"/>
        <v>382.75</v>
      </c>
      <c r="D347" s="26">
        <f t="shared" si="174"/>
        <v>382.75</v>
      </c>
      <c r="E347" s="26">
        <f t="shared" si="174"/>
        <v>382.75</v>
      </c>
      <c r="F347" s="26">
        <f t="shared" si="174"/>
        <v>382.75</v>
      </c>
      <c r="G347" s="26">
        <f t="shared" si="174"/>
        <v>382.75</v>
      </c>
      <c r="H347" s="26">
        <f t="shared" si="174"/>
        <v>382.75</v>
      </c>
      <c r="I347" s="26">
        <f t="shared" si="174"/>
        <v>382.75</v>
      </c>
      <c r="J347" s="26">
        <f t="shared" si="174"/>
        <v>382.75</v>
      </c>
      <c r="K347" s="26">
        <f t="shared" si="174"/>
        <v>382.75</v>
      </c>
      <c r="L347" s="26">
        <f t="shared" si="174"/>
        <v>382.75</v>
      </c>
      <c r="M347" s="26">
        <f t="shared" si="174"/>
        <v>382.75</v>
      </c>
      <c r="N347" s="26">
        <f t="shared" si="174"/>
        <v>382.75</v>
      </c>
      <c r="O347" s="26">
        <f t="shared" si="174"/>
        <v>382.75</v>
      </c>
      <c r="P347" s="26">
        <f t="shared" si="174"/>
        <v>382.75</v>
      </c>
      <c r="Q347" s="26">
        <f t="shared" si="174"/>
        <v>382.75</v>
      </c>
      <c r="R347" s="26">
        <f t="shared" si="174"/>
        <v>382.75</v>
      </c>
      <c r="S347" s="26">
        <f t="shared" si="174"/>
        <v>382.75</v>
      </c>
      <c r="T347" s="26">
        <f t="shared" si="174"/>
        <v>382.75</v>
      </c>
      <c r="U347" s="26">
        <f t="shared" si="174"/>
        <v>382.75</v>
      </c>
      <c r="V347" s="26">
        <f t="shared" si="174"/>
        <v>382.75</v>
      </c>
      <c r="W347" s="26">
        <f t="shared" si="174"/>
        <v>382.75</v>
      </c>
      <c r="X347" s="26">
        <f t="shared" si="174"/>
        <v>382.75</v>
      </c>
      <c r="Y347" s="26">
        <f t="shared" si="174"/>
        <v>382.75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2829.02</v>
      </c>
      <c r="C348" s="27">
        <f t="shared" ref="C348:Y348" si="175">SUM(C349:C352)</f>
        <v>2872.81</v>
      </c>
      <c r="D348" s="27">
        <f t="shared" si="175"/>
        <v>2895.69</v>
      </c>
      <c r="E348" s="27">
        <f t="shared" si="175"/>
        <v>2938.71</v>
      </c>
      <c r="F348" s="27">
        <f t="shared" si="175"/>
        <v>2936.07</v>
      </c>
      <c r="G348" s="27">
        <f t="shared" si="175"/>
        <v>2940.79</v>
      </c>
      <c r="H348" s="27">
        <f t="shared" si="175"/>
        <v>2969.9199999999996</v>
      </c>
      <c r="I348" s="27">
        <f t="shared" si="175"/>
        <v>2960.5499999999997</v>
      </c>
      <c r="J348" s="27">
        <f t="shared" si="175"/>
        <v>2940.43</v>
      </c>
      <c r="K348" s="27">
        <f t="shared" si="175"/>
        <v>2911.4199999999996</v>
      </c>
      <c r="L348" s="27">
        <f t="shared" si="175"/>
        <v>2893.62</v>
      </c>
      <c r="M348" s="27">
        <f t="shared" si="175"/>
        <v>2887.15</v>
      </c>
      <c r="N348" s="27">
        <f t="shared" si="175"/>
        <v>2894.07</v>
      </c>
      <c r="O348" s="27">
        <f t="shared" si="175"/>
        <v>2913.53</v>
      </c>
      <c r="P348" s="27">
        <f t="shared" si="175"/>
        <v>2945.83</v>
      </c>
      <c r="Q348" s="27">
        <f t="shared" si="175"/>
        <v>3001.2</v>
      </c>
      <c r="R348" s="27">
        <f t="shared" si="175"/>
        <v>2995.8399999999997</v>
      </c>
      <c r="S348" s="27">
        <f t="shared" si="175"/>
        <v>3073.36</v>
      </c>
      <c r="T348" s="27">
        <f t="shared" si="175"/>
        <v>2996.4</v>
      </c>
      <c r="U348" s="27">
        <f t="shared" si="175"/>
        <v>3014.9199999999996</v>
      </c>
      <c r="V348" s="27">
        <f t="shared" si="175"/>
        <v>2930.61</v>
      </c>
      <c r="W348" s="27">
        <f t="shared" si="175"/>
        <v>2936.7400000000002</v>
      </c>
      <c r="X348" s="27">
        <f t="shared" si="175"/>
        <v>2896.03</v>
      </c>
      <c r="Y348" s="27">
        <f t="shared" si="175"/>
        <v>2857.43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1742.94</v>
      </c>
      <c r="C349" s="26">
        <f t="shared" ref="C349:Y349" si="176">C33</f>
        <v>1786.73</v>
      </c>
      <c r="D349" s="26">
        <f t="shared" si="176"/>
        <v>1809.61</v>
      </c>
      <c r="E349" s="26">
        <f t="shared" si="176"/>
        <v>1852.63</v>
      </c>
      <c r="F349" s="26">
        <f t="shared" si="176"/>
        <v>1849.99</v>
      </c>
      <c r="G349" s="26">
        <f t="shared" si="176"/>
        <v>1854.71</v>
      </c>
      <c r="H349" s="26">
        <f t="shared" si="176"/>
        <v>1883.84</v>
      </c>
      <c r="I349" s="26">
        <f t="shared" si="176"/>
        <v>1874.47</v>
      </c>
      <c r="J349" s="26">
        <f t="shared" si="176"/>
        <v>1854.35</v>
      </c>
      <c r="K349" s="26">
        <f t="shared" si="176"/>
        <v>1825.34</v>
      </c>
      <c r="L349" s="26">
        <f t="shared" si="176"/>
        <v>1807.54</v>
      </c>
      <c r="M349" s="26">
        <f t="shared" si="176"/>
        <v>1801.07</v>
      </c>
      <c r="N349" s="26">
        <f t="shared" si="176"/>
        <v>1807.99</v>
      </c>
      <c r="O349" s="26">
        <f t="shared" si="176"/>
        <v>1827.45</v>
      </c>
      <c r="P349" s="26">
        <f t="shared" si="176"/>
        <v>1859.75</v>
      </c>
      <c r="Q349" s="26">
        <f t="shared" si="176"/>
        <v>1915.12</v>
      </c>
      <c r="R349" s="26">
        <f t="shared" si="176"/>
        <v>1909.76</v>
      </c>
      <c r="S349" s="26">
        <f t="shared" si="176"/>
        <v>1987.28</v>
      </c>
      <c r="T349" s="26">
        <f t="shared" si="176"/>
        <v>1910.32</v>
      </c>
      <c r="U349" s="26">
        <f t="shared" si="176"/>
        <v>1928.84</v>
      </c>
      <c r="V349" s="26">
        <f t="shared" si="176"/>
        <v>1844.53</v>
      </c>
      <c r="W349" s="26">
        <f t="shared" si="176"/>
        <v>1850.66</v>
      </c>
      <c r="X349" s="26">
        <f t="shared" si="176"/>
        <v>1809.95</v>
      </c>
      <c r="Y349" s="26">
        <f t="shared" si="176"/>
        <v>1771.35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4.8099999999999996</v>
      </c>
      <c r="C351" s="26">
        <f t="shared" ref="C351:Y352" si="177">C346</f>
        <v>4.8099999999999996</v>
      </c>
      <c r="D351" s="26">
        <f t="shared" si="177"/>
        <v>4.8099999999999996</v>
      </c>
      <c r="E351" s="26">
        <f t="shared" si="177"/>
        <v>4.8099999999999996</v>
      </c>
      <c r="F351" s="26">
        <f t="shared" si="177"/>
        <v>4.8099999999999996</v>
      </c>
      <c r="G351" s="26">
        <f t="shared" si="177"/>
        <v>4.8099999999999996</v>
      </c>
      <c r="H351" s="26">
        <f t="shared" si="177"/>
        <v>4.8099999999999996</v>
      </c>
      <c r="I351" s="26">
        <f t="shared" si="177"/>
        <v>4.8099999999999996</v>
      </c>
      <c r="J351" s="26">
        <f t="shared" si="177"/>
        <v>4.8099999999999996</v>
      </c>
      <c r="K351" s="26">
        <f t="shared" si="177"/>
        <v>4.8099999999999996</v>
      </c>
      <c r="L351" s="26">
        <f t="shared" si="177"/>
        <v>4.8099999999999996</v>
      </c>
      <c r="M351" s="26">
        <f t="shared" si="177"/>
        <v>4.8099999999999996</v>
      </c>
      <c r="N351" s="26">
        <f t="shared" si="177"/>
        <v>4.8099999999999996</v>
      </c>
      <c r="O351" s="26">
        <f t="shared" si="177"/>
        <v>4.8099999999999996</v>
      </c>
      <c r="P351" s="26">
        <f t="shared" si="177"/>
        <v>4.8099999999999996</v>
      </c>
      <c r="Q351" s="26">
        <f t="shared" si="177"/>
        <v>4.8099999999999996</v>
      </c>
      <c r="R351" s="26">
        <f t="shared" si="177"/>
        <v>4.8099999999999996</v>
      </c>
      <c r="S351" s="26">
        <f t="shared" si="177"/>
        <v>4.8099999999999996</v>
      </c>
      <c r="T351" s="26">
        <f t="shared" si="177"/>
        <v>4.8099999999999996</v>
      </c>
      <c r="U351" s="26">
        <f t="shared" si="177"/>
        <v>4.8099999999999996</v>
      </c>
      <c r="V351" s="26">
        <f t="shared" si="177"/>
        <v>4.8099999999999996</v>
      </c>
      <c r="W351" s="26">
        <f t="shared" si="177"/>
        <v>4.8099999999999996</v>
      </c>
      <c r="X351" s="26">
        <f t="shared" si="177"/>
        <v>4.8099999999999996</v>
      </c>
      <c r="Y351" s="26">
        <f t="shared" si="177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si="177"/>
        <v>382.75</v>
      </c>
      <c r="D352" s="26">
        <f t="shared" si="177"/>
        <v>382.75</v>
      </c>
      <c r="E352" s="26">
        <f t="shared" si="177"/>
        <v>382.75</v>
      </c>
      <c r="F352" s="26">
        <f t="shared" si="177"/>
        <v>382.75</v>
      </c>
      <c r="G352" s="26">
        <f t="shared" si="177"/>
        <v>382.75</v>
      </c>
      <c r="H352" s="26">
        <f t="shared" si="177"/>
        <v>382.75</v>
      </c>
      <c r="I352" s="26">
        <f t="shared" si="177"/>
        <v>382.75</v>
      </c>
      <c r="J352" s="26">
        <f t="shared" si="177"/>
        <v>382.75</v>
      </c>
      <c r="K352" s="26">
        <f t="shared" si="177"/>
        <v>382.75</v>
      </c>
      <c r="L352" s="26">
        <f t="shared" si="177"/>
        <v>382.75</v>
      </c>
      <c r="M352" s="26">
        <f t="shared" si="177"/>
        <v>382.75</v>
      </c>
      <c r="N352" s="26">
        <f t="shared" si="177"/>
        <v>382.75</v>
      </c>
      <c r="O352" s="26">
        <f t="shared" si="177"/>
        <v>382.75</v>
      </c>
      <c r="P352" s="26">
        <f t="shared" si="177"/>
        <v>382.75</v>
      </c>
      <c r="Q352" s="26">
        <f t="shared" si="177"/>
        <v>382.75</v>
      </c>
      <c r="R352" s="26">
        <f t="shared" si="177"/>
        <v>382.75</v>
      </c>
      <c r="S352" s="26">
        <f t="shared" si="177"/>
        <v>382.75</v>
      </c>
      <c r="T352" s="26">
        <f t="shared" si="177"/>
        <v>382.75</v>
      </c>
      <c r="U352" s="26">
        <f t="shared" si="177"/>
        <v>382.75</v>
      </c>
      <c r="V352" s="26">
        <f t="shared" si="177"/>
        <v>382.75</v>
      </c>
      <c r="W352" s="26">
        <f t="shared" si="177"/>
        <v>382.75</v>
      </c>
      <c r="X352" s="26">
        <f t="shared" si="177"/>
        <v>382.75</v>
      </c>
      <c r="Y352" s="26">
        <f t="shared" si="177"/>
        <v>382.75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2995.5</v>
      </c>
      <c r="C353" s="27">
        <f t="shared" ref="C353:Y353" si="178">SUM(C354:C357)</f>
        <v>3008.33</v>
      </c>
      <c r="D353" s="27">
        <f t="shared" si="178"/>
        <v>3034.79</v>
      </c>
      <c r="E353" s="27">
        <f t="shared" si="178"/>
        <v>3083.7599999999998</v>
      </c>
      <c r="F353" s="27">
        <f t="shared" si="178"/>
        <v>3066.1299999999997</v>
      </c>
      <c r="G353" s="27">
        <f t="shared" si="178"/>
        <v>3105.18</v>
      </c>
      <c r="H353" s="27">
        <f t="shared" si="178"/>
        <v>3159.94</v>
      </c>
      <c r="I353" s="27">
        <f t="shared" si="178"/>
        <v>3178.14</v>
      </c>
      <c r="J353" s="27">
        <f t="shared" si="178"/>
        <v>3165.29</v>
      </c>
      <c r="K353" s="27">
        <f t="shared" si="178"/>
        <v>3155.34</v>
      </c>
      <c r="L353" s="27">
        <f t="shared" si="178"/>
        <v>3138.85</v>
      </c>
      <c r="M353" s="27">
        <f t="shared" si="178"/>
        <v>3131.2599999999998</v>
      </c>
      <c r="N353" s="27">
        <f t="shared" si="178"/>
        <v>3145.46</v>
      </c>
      <c r="O353" s="27">
        <f t="shared" si="178"/>
        <v>3121.8399999999997</v>
      </c>
      <c r="P353" s="27">
        <f t="shared" si="178"/>
        <v>3128.08</v>
      </c>
      <c r="Q353" s="27">
        <f t="shared" si="178"/>
        <v>3150.09</v>
      </c>
      <c r="R353" s="27">
        <f t="shared" si="178"/>
        <v>3145.94</v>
      </c>
      <c r="S353" s="27">
        <f t="shared" si="178"/>
        <v>3266.2</v>
      </c>
      <c r="T353" s="27">
        <f t="shared" si="178"/>
        <v>3203.23</v>
      </c>
      <c r="U353" s="27">
        <f t="shared" si="178"/>
        <v>3223.88</v>
      </c>
      <c r="V353" s="27">
        <f t="shared" si="178"/>
        <v>3151.37</v>
      </c>
      <c r="W353" s="27">
        <f t="shared" si="178"/>
        <v>3130.1299999999997</v>
      </c>
      <c r="X353" s="27">
        <f t="shared" si="178"/>
        <v>3091.56</v>
      </c>
      <c r="Y353" s="27">
        <f t="shared" si="178"/>
        <v>3035.82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1909.42</v>
      </c>
      <c r="C354" s="26">
        <f t="shared" ref="C354:Y354" si="179">C38</f>
        <v>1922.25</v>
      </c>
      <c r="D354" s="26">
        <f t="shared" si="179"/>
        <v>1948.71</v>
      </c>
      <c r="E354" s="26">
        <f t="shared" si="179"/>
        <v>1997.68</v>
      </c>
      <c r="F354" s="26">
        <f t="shared" si="179"/>
        <v>1980.05</v>
      </c>
      <c r="G354" s="26">
        <f t="shared" si="179"/>
        <v>2019.1</v>
      </c>
      <c r="H354" s="26">
        <f t="shared" si="179"/>
        <v>2073.86</v>
      </c>
      <c r="I354" s="26">
        <f t="shared" si="179"/>
        <v>2092.06</v>
      </c>
      <c r="J354" s="26">
        <f t="shared" si="179"/>
        <v>2079.21</v>
      </c>
      <c r="K354" s="26">
        <f t="shared" si="179"/>
        <v>2069.2600000000002</v>
      </c>
      <c r="L354" s="26">
        <f t="shared" si="179"/>
        <v>2052.77</v>
      </c>
      <c r="M354" s="26">
        <f t="shared" si="179"/>
        <v>2045.18</v>
      </c>
      <c r="N354" s="26">
        <f t="shared" si="179"/>
        <v>2059.38</v>
      </c>
      <c r="O354" s="26">
        <f t="shared" si="179"/>
        <v>2035.76</v>
      </c>
      <c r="P354" s="26">
        <f t="shared" si="179"/>
        <v>2042</v>
      </c>
      <c r="Q354" s="26">
        <f t="shared" si="179"/>
        <v>2064.0100000000002</v>
      </c>
      <c r="R354" s="26">
        <f t="shared" si="179"/>
        <v>2059.86</v>
      </c>
      <c r="S354" s="26">
        <f t="shared" si="179"/>
        <v>2180.12</v>
      </c>
      <c r="T354" s="26">
        <f t="shared" si="179"/>
        <v>2117.15</v>
      </c>
      <c r="U354" s="26">
        <f t="shared" si="179"/>
        <v>2137.8000000000002</v>
      </c>
      <c r="V354" s="26">
        <f t="shared" si="179"/>
        <v>2065.29</v>
      </c>
      <c r="W354" s="26">
        <f t="shared" si="179"/>
        <v>2044.05</v>
      </c>
      <c r="X354" s="26">
        <f t="shared" si="179"/>
        <v>2005.48</v>
      </c>
      <c r="Y354" s="26">
        <f t="shared" si="179"/>
        <v>1949.74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4.8099999999999996</v>
      </c>
      <c r="C356" s="26">
        <f t="shared" ref="C356:Y357" si="180">C351</f>
        <v>4.8099999999999996</v>
      </c>
      <c r="D356" s="26">
        <f t="shared" si="180"/>
        <v>4.8099999999999996</v>
      </c>
      <c r="E356" s="26">
        <f t="shared" si="180"/>
        <v>4.8099999999999996</v>
      </c>
      <c r="F356" s="26">
        <f t="shared" si="180"/>
        <v>4.8099999999999996</v>
      </c>
      <c r="G356" s="26">
        <f t="shared" si="180"/>
        <v>4.8099999999999996</v>
      </c>
      <c r="H356" s="26">
        <f t="shared" si="180"/>
        <v>4.8099999999999996</v>
      </c>
      <c r="I356" s="26">
        <f t="shared" si="180"/>
        <v>4.8099999999999996</v>
      </c>
      <c r="J356" s="26">
        <f t="shared" si="180"/>
        <v>4.8099999999999996</v>
      </c>
      <c r="K356" s="26">
        <f t="shared" si="180"/>
        <v>4.8099999999999996</v>
      </c>
      <c r="L356" s="26">
        <f t="shared" si="180"/>
        <v>4.8099999999999996</v>
      </c>
      <c r="M356" s="26">
        <f t="shared" si="180"/>
        <v>4.8099999999999996</v>
      </c>
      <c r="N356" s="26">
        <f t="shared" si="180"/>
        <v>4.8099999999999996</v>
      </c>
      <c r="O356" s="26">
        <f t="shared" si="180"/>
        <v>4.8099999999999996</v>
      </c>
      <c r="P356" s="26">
        <f t="shared" si="180"/>
        <v>4.8099999999999996</v>
      </c>
      <c r="Q356" s="26">
        <f t="shared" si="180"/>
        <v>4.8099999999999996</v>
      </c>
      <c r="R356" s="26">
        <f t="shared" si="180"/>
        <v>4.8099999999999996</v>
      </c>
      <c r="S356" s="26">
        <f t="shared" si="180"/>
        <v>4.8099999999999996</v>
      </c>
      <c r="T356" s="26">
        <f t="shared" si="180"/>
        <v>4.8099999999999996</v>
      </c>
      <c r="U356" s="26">
        <f t="shared" si="180"/>
        <v>4.8099999999999996</v>
      </c>
      <c r="V356" s="26">
        <f t="shared" si="180"/>
        <v>4.8099999999999996</v>
      </c>
      <c r="W356" s="26">
        <f t="shared" si="180"/>
        <v>4.8099999999999996</v>
      </c>
      <c r="X356" s="26">
        <f t="shared" si="180"/>
        <v>4.8099999999999996</v>
      </c>
      <c r="Y356" s="26">
        <f t="shared" si="180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si="180"/>
        <v>382.75</v>
      </c>
      <c r="D357" s="26">
        <f t="shared" si="180"/>
        <v>382.75</v>
      </c>
      <c r="E357" s="26">
        <f t="shared" si="180"/>
        <v>382.75</v>
      </c>
      <c r="F357" s="26">
        <f t="shared" si="180"/>
        <v>382.75</v>
      </c>
      <c r="G357" s="26">
        <f t="shared" si="180"/>
        <v>382.75</v>
      </c>
      <c r="H357" s="26">
        <f t="shared" si="180"/>
        <v>382.75</v>
      </c>
      <c r="I357" s="26">
        <f t="shared" si="180"/>
        <v>382.75</v>
      </c>
      <c r="J357" s="26">
        <f t="shared" si="180"/>
        <v>382.75</v>
      </c>
      <c r="K357" s="26">
        <f t="shared" si="180"/>
        <v>382.75</v>
      </c>
      <c r="L357" s="26">
        <f t="shared" si="180"/>
        <v>382.75</v>
      </c>
      <c r="M357" s="26">
        <f t="shared" si="180"/>
        <v>382.75</v>
      </c>
      <c r="N357" s="26">
        <f t="shared" si="180"/>
        <v>382.75</v>
      </c>
      <c r="O357" s="26">
        <f t="shared" si="180"/>
        <v>382.75</v>
      </c>
      <c r="P357" s="26">
        <f t="shared" si="180"/>
        <v>382.75</v>
      </c>
      <c r="Q357" s="26">
        <f t="shared" si="180"/>
        <v>382.75</v>
      </c>
      <c r="R357" s="26">
        <f t="shared" si="180"/>
        <v>382.75</v>
      </c>
      <c r="S357" s="26">
        <f t="shared" si="180"/>
        <v>382.75</v>
      </c>
      <c r="T357" s="26">
        <f t="shared" si="180"/>
        <v>382.75</v>
      </c>
      <c r="U357" s="26">
        <f t="shared" si="180"/>
        <v>382.75</v>
      </c>
      <c r="V357" s="26">
        <f t="shared" si="180"/>
        <v>382.75</v>
      </c>
      <c r="W357" s="26">
        <f t="shared" si="180"/>
        <v>382.75</v>
      </c>
      <c r="X357" s="26">
        <f t="shared" si="180"/>
        <v>382.75</v>
      </c>
      <c r="Y357" s="26">
        <f t="shared" si="180"/>
        <v>382.75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3009.14</v>
      </c>
      <c r="C358" s="27">
        <f t="shared" ref="C358:Y358" si="181">SUM(C359:C362)</f>
        <v>3008.89</v>
      </c>
      <c r="D358" s="27">
        <f t="shared" si="181"/>
        <v>2964.5899999999997</v>
      </c>
      <c r="E358" s="27">
        <f t="shared" si="181"/>
        <v>2968.0499999999997</v>
      </c>
      <c r="F358" s="27">
        <f t="shared" si="181"/>
        <v>2988.75</v>
      </c>
      <c r="G358" s="27">
        <f t="shared" si="181"/>
        <v>3036.8399999999997</v>
      </c>
      <c r="H358" s="27">
        <f t="shared" si="181"/>
        <v>3064.89</v>
      </c>
      <c r="I358" s="27">
        <f t="shared" si="181"/>
        <v>3096.83</v>
      </c>
      <c r="J358" s="27">
        <f t="shared" si="181"/>
        <v>3146.67</v>
      </c>
      <c r="K358" s="27">
        <f t="shared" si="181"/>
        <v>3131.81</v>
      </c>
      <c r="L358" s="27">
        <f t="shared" si="181"/>
        <v>3110.7599999999998</v>
      </c>
      <c r="M358" s="27">
        <f t="shared" si="181"/>
        <v>3101.5499999999997</v>
      </c>
      <c r="N358" s="27">
        <f t="shared" si="181"/>
        <v>3099.1299999999997</v>
      </c>
      <c r="O358" s="27">
        <f t="shared" si="181"/>
        <v>3102.1299999999997</v>
      </c>
      <c r="P358" s="27">
        <f t="shared" si="181"/>
        <v>3169.86</v>
      </c>
      <c r="Q358" s="27">
        <f t="shared" si="181"/>
        <v>3205.73</v>
      </c>
      <c r="R358" s="27">
        <f t="shared" si="181"/>
        <v>3201.87</v>
      </c>
      <c r="S358" s="27">
        <f t="shared" si="181"/>
        <v>3273.41</v>
      </c>
      <c r="T358" s="27">
        <f t="shared" si="181"/>
        <v>3206.42</v>
      </c>
      <c r="U358" s="27">
        <f t="shared" si="181"/>
        <v>3239.77</v>
      </c>
      <c r="V358" s="27">
        <f t="shared" si="181"/>
        <v>3147.97</v>
      </c>
      <c r="W358" s="27">
        <f t="shared" si="181"/>
        <v>3019.2</v>
      </c>
      <c r="X358" s="27">
        <f t="shared" si="181"/>
        <v>2974.66</v>
      </c>
      <c r="Y358" s="27">
        <f t="shared" si="181"/>
        <v>2956.96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1923.06</v>
      </c>
      <c r="C359" s="26">
        <f t="shared" ref="C359:Y359" si="182">C43</f>
        <v>1922.81</v>
      </c>
      <c r="D359" s="26">
        <f t="shared" si="182"/>
        <v>1878.51</v>
      </c>
      <c r="E359" s="26">
        <f t="shared" si="182"/>
        <v>1881.97</v>
      </c>
      <c r="F359" s="26">
        <f t="shared" si="182"/>
        <v>1902.67</v>
      </c>
      <c r="G359" s="26">
        <f t="shared" si="182"/>
        <v>1950.76</v>
      </c>
      <c r="H359" s="26">
        <f t="shared" si="182"/>
        <v>1978.81</v>
      </c>
      <c r="I359" s="26">
        <f t="shared" si="182"/>
        <v>2010.75</v>
      </c>
      <c r="J359" s="26">
        <f t="shared" si="182"/>
        <v>2060.59</v>
      </c>
      <c r="K359" s="26">
        <f t="shared" si="182"/>
        <v>2045.73</v>
      </c>
      <c r="L359" s="26">
        <f t="shared" si="182"/>
        <v>2024.68</v>
      </c>
      <c r="M359" s="26">
        <f t="shared" si="182"/>
        <v>2015.47</v>
      </c>
      <c r="N359" s="26">
        <f t="shared" si="182"/>
        <v>2013.05</v>
      </c>
      <c r="O359" s="26">
        <f t="shared" si="182"/>
        <v>2016.05</v>
      </c>
      <c r="P359" s="26">
        <f t="shared" si="182"/>
        <v>2083.7800000000002</v>
      </c>
      <c r="Q359" s="26">
        <f t="shared" si="182"/>
        <v>2119.65</v>
      </c>
      <c r="R359" s="26">
        <f t="shared" si="182"/>
        <v>2115.79</v>
      </c>
      <c r="S359" s="26">
        <f t="shared" si="182"/>
        <v>2187.33</v>
      </c>
      <c r="T359" s="26">
        <f t="shared" si="182"/>
        <v>2120.34</v>
      </c>
      <c r="U359" s="26">
        <f t="shared" si="182"/>
        <v>2153.69</v>
      </c>
      <c r="V359" s="26">
        <f t="shared" si="182"/>
        <v>2061.89</v>
      </c>
      <c r="W359" s="26">
        <f t="shared" si="182"/>
        <v>1933.12</v>
      </c>
      <c r="X359" s="26">
        <f t="shared" si="182"/>
        <v>1888.58</v>
      </c>
      <c r="Y359" s="26">
        <f t="shared" si="182"/>
        <v>1870.88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4.8099999999999996</v>
      </c>
      <c r="C361" s="26">
        <f t="shared" ref="C361:Y362" si="183">C356</f>
        <v>4.8099999999999996</v>
      </c>
      <c r="D361" s="26">
        <f t="shared" si="183"/>
        <v>4.8099999999999996</v>
      </c>
      <c r="E361" s="26">
        <f t="shared" si="183"/>
        <v>4.8099999999999996</v>
      </c>
      <c r="F361" s="26">
        <f t="shared" si="183"/>
        <v>4.8099999999999996</v>
      </c>
      <c r="G361" s="26">
        <f t="shared" si="183"/>
        <v>4.8099999999999996</v>
      </c>
      <c r="H361" s="26">
        <f t="shared" si="183"/>
        <v>4.8099999999999996</v>
      </c>
      <c r="I361" s="26">
        <f t="shared" si="183"/>
        <v>4.8099999999999996</v>
      </c>
      <c r="J361" s="26">
        <f t="shared" si="183"/>
        <v>4.8099999999999996</v>
      </c>
      <c r="K361" s="26">
        <f t="shared" si="183"/>
        <v>4.8099999999999996</v>
      </c>
      <c r="L361" s="26">
        <f t="shared" si="183"/>
        <v>4.8099999999999996</v>
      </c>
      <c r="M361" s="26">
        <f t="shared" si="183"/>
        <v>4.8099999999999996</v>
      </c>
      <c r="N361" s="26">
        <f t="shared" si="183"/>
        <v>4.8099999999999996</v>
      </c>
      <c r="O361" s="26">
        <f t="shared" si="183"/>
        <v>4.8099999999999996</v>
      </c>
      <c r="P361" s="26">
        <f t="shared" si="183"/>
        <v>4.8099999999999996</v>
      </c>
      <c r="Q361" s="26">
        <f t="shared" si="183"/>
        <v>4.8099999999999996</v>
      </c>
      <c r="R361" s="26">
        <f t="shared" si="183"/>
        <v>4.8099999999999996</v>
      </c>
      <c r="S361" s="26">
        <f t="shared" si="183"/>
        <v>4.8099999999999996</v>
      </c>
      <c r="T361" s="26">
        <f t="shared" si="183"/>
        <v>4.8099999999999996</v>
      </c>
      <c r="U361" s="26">
        <f t="shared" si="183"/>
        <v>4.8099999999999996</v>
      </c>
      <c r="V361" s="26">
        <f t="shared" si="183"/>
        <v>4.8099999999999996</v>
      </c>
      <c r="W361" s="26">
        <f t="shared" si="183"/>
        <v>4.8099999999999996</v>
      </c>
      <c r="X361" s="26">
        <f t="shared" si="183"/>
        <v>4.8099999999999996</v>
      </c>
      <c r="Y361" s="26">
        <f t="shared" si="183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si="183"/>
        <v>382.75</v>
      </c>
      <c r="D362" s="26">
        <f t="shared" si="183"/>
        <v>382.75</v>
      </c>
      <c r="E362" s="26">
        <f t="shared" si="183"/>
        <v>382.75</v>
      </c>
      <c r="F362" s="26">
        <f t="shared" si="183"/>
        <v>382.75</v>
      </c>
      <c r="G362" s="26">
        <f t="shared" si="183"/>
        <v>382.75</v>
      </c>
      <c r="H362" s="26">
        <f t="shared" si="183"/>
        <v>382.75</v>
      </c>
      <c r="I362" s="26">
        <f t="shared" si="183"/>
        <v>382.75</v>
      </c>
      <c r="J362" s="26">
        <f t="shared" si="183"/>
        <v>382.75</v>
      </c>
      <c r="K362" s="26">
        <f t="shared" si="183"/>
        <v>382.75</v>
      </c>
      <c r="L362" s="26">
        <f t="shared" si="183"/>
        <v>382.75</v>
      </c>
      <c r="M362" s="26">
        <f t="shared" si="183"/>
        <v>382.75</v>
      </c>
      <c r="N362" s="26">
        <f t="shared" si="183"/>
        <v>382.75</v>
      </c>
      <c r="O362" s="26">
        <f t="shared" si="183"/>
        <v>382.75</v>
      </c>
      <c r="P362" s="26">
        <f t="shared" si="183"/>
        <v>382.75</v>
      </c>
      <c r="Q362" s="26">
        <f t="shared" si="183"/>
        <v>382.75</v>
      </c>
      <c r="R362" s="26">
        <f t="shared" si="183"/>
        <v>382.75</v>
      </c>
      <c r="S362" s="26">
        <f t="shared" si="183"/>
        <v>382.75</v>
      </c>
      <c r="T362" s="26">
        <f t="shared" si="183"/>
        <v>382.75</v>
      </c>
      <c r="U362" s="26">
        <f t="shared" si="183"/>
        <v>382.75</v>
      </c>
      <c r="V362" s="26">
        <f t="shared" si="183"/>
        <v>382.75</v>
      </c>
      <c r="W362" s="26">
        <f t="shared" si="183"/>
        <v>382.75</v>
      </c>
      <c r="X362" s="26">
        <f t="shared" si="183"/>
        <v>382.75</v>
      </c>
      <c r="Y362" s="26">
        <f t="shared" si="183"/>
        <v>382.75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2926.79</v>
      </c>
      <c r="C363" s="27">
        <f t="shared" ref="C363:Y363" si="184">SUM(C364:C367)</f>
        <v>2923.64</v>
      </c>
      <c r="D363" s="27">
        <f t="shared" si="184"/>
        <v>2842.75</v>
      </c>
      <c r="E363" s="27">
        <f t="shared" si="184"/>
        <v>2866.15</v>
      </c>
      <c r="F363" s="27">
        <f t="shared" si="184"/>
        <v>2805.62</v>
      </c>
      <c r="G363" s="27">
        <f t="shared" si="184"/>
        <v>2813.03</v>
      </c>
      <c r="H363" s="27">
        <f t="shared" si="184"/>
        <v>2819.66</v>
      </c>
      <c r="I363" s="27">
        <f t="shared" si="184"/>
        <v>2839.5899999999997</v>
      </c>
      <c r="J363" s="27">
        <f t="shared" si="184"/>
        <v>2916.89</v>
      </c>
      <c r="K363" s="27">
        <f t="shared" si="184"/>
        <v>3017.07</v>
      </c>
      <c r="L363" s="27">
        <f t="shared" si="184"/>
        <v>2980.07</v>
      </c>
      <c r="M363" s="27">
        <f t="shared" si="184"/>
        <v>2981.3799999999997</v>
      </c>
      <c r="N363" s="27">
        <f t="shared" si="184"/>
        <v>2890.12</v>
      </c>
      <c r="O363" s="27">
        <f t="shared" si="184"/>
        <v>2886.31</v>
      </c>
      <c r="P363" s="27">
        <f t="shared" si="184"/>
        <v>2866.0499999999997</v>
      </c>
      <c r="Q363" s="27">
        <f t="shared" si="184"/>
        <v>2847.27</v>
      </c>
      <c r="R363" s="27">
        <f t="shared" si="184"/>
        <v>2863.94</v>
      </c>
      <c r="S363" s="27">
        <f t="shared" si="184"/>
        <v>3136.91</v>
      </c>
      <c r="T363" s="27">
        <f t="shared" si="184"/>
        <v>3073.65</v>
      </c>
      <c r="U363" s="27">
        <f t="shared" si="184"/>
        <v>3102.27</v>
      </c>
      <c r="V363" s="27">
        <f t="shared" si="184"/>
        <v>3029.19</v>
      </c>
      <c r="W363" s="27">
        <f t="shared" si="184"/>
        <v>2934.2999999999997</v>
      </c>
      <c r="X363" s="27">
        <f t="shared" si="184"/>
        <v>2907.7</v>
      </c>
      <c r="Y363" s="27">
        <f t="shared" si="184"/>
        <v>2870.28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1840.71</v>
      </c>
      <c r="C364" s="26">
        <f t="shared" ref="C364:Y364" si="185">C48</f>
        <v>1837.56</v>
      </c>
      <c r="D364" s="26">
        <f t="shared" si="185"/>
        <v>1756.67</v>
      </c>
      <c r="E364" s="26">
        <f t="shared" si="185"/>
        <v>1780.07</v>
      </c>
      <c r="F364" s="26">
        <f t="shared" si="185"/>
        <v>1719.54</v>
      </c>
      <c r="G364" s="26">
        <f t="shared" si="185"/>
        <v>1726.95</v>
      </c>
      <c r="H364" s="26">
        <f t="shared" si="185"/>
        <v>1733.58</v>
      </c>
      <c r="I364" s="26">
        <f t="shared" si="185"/>
        <v>1753.51</v>
      </c>
      <c r="J364" s="26">
        <f t="shared" si="185"/>
        <v>1830.81</v>
      </c>
      <c r="K364" s="26">
        <f t="shared" si="185"/>
        <v>1930.99</v>
      </c>
      <c r="L364" s="26">
        <f t="shared" si="185"/>
        <v>1893.99</v>
      </c>
      <c r="M364" s="26">
        <f t="shared" si="185"/>
        <v>1895.3</v>
      </c>
      <c r="N364" s="26">
        <f t="shared" si="185"/>
        <v>1804.04</v>
      </c>
      <c r="O364" s="26">
        <f t="shared" si="185"/>
        <v>1800.23</v>
      </c>
      <c r="P364" s="26">
        <f t="shared" si="185"/>
        <v>1779.97</v>
      </c>
      <c r="Q364" s="26">
        <f t="shared" si="185"/>
        <v>1761.19</v>
      </c>
      <c r="R364" s="26">
        <f t="shared" si="185"/>
        <v>1777.86</v>
      </c>
      <c r="S364" s="26">
        <f t="shared" si="185"/>
        <v>2050.83</v>
      </c>
      <c r="T364" s="26">
        <f t="shared" si="185"/>
        <v>1987.57</v>
      </c>
      <c r="U364" s="26">
        <f t="shared" si="185"/>
        <v>2016.19</v>
      </c>
      <c r="V364" s="26">
        <f t="shared" si="185"/>
        <v>1943.11</v>
      </c>
      <c r="W364" s="26">
        <f t="shared" si="185"/>
        <v>1848.22</v>
      </c>
      <c r="X364" s="26">
        <f t="shared" si="185"/>
        <v>1821.62</v>
      </c>
      <c r="Y364" s="26">
        <f t="shared" si="185"/>
        <v>1784.2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4.8099999999999996</v>
      </c>
      <c r="C366" s="26">
        <f t="shared" ref="C366:Y367" si="186">C361</f>
        <v>4.8099999999999996</v>
      </c>
      <c r="D366" s="26">
        <f t="shared" si="186"/>
        <v>4.8099999999999996</v>
      </c>
      <c r="E366" s="26">
        <f t="shared" si="186"/>
        <v>4.8099999999999996</v>
      </c>
      <c r="F366" s="26">
        <f t="shared" si="186"/>
        <v>4.8099999999999996</v>
      </c>
      <c r="G366" s="26">
        <f t="shared" si="186"/>
        <v>4.8099999999999996</v>
      </c>
      <c r="H366" s="26">
        <f t="shared" si="186"/>
        <v>4.8099999999999996</v>
      </c>
      <c r="I366" s="26">
        <f t="shared" si="186"/>
        <v>4.8099999999999996</v>
      </c>
      <c r="J366" s="26">
        <f t="shared" si="186"/>
        <v>4.8099999999999996</v>
      </c>
      <c r="K366" s="26">
        <f t="shared" si="186"/>
        <v>4.8099999999999996</v>
      </c>
      <c r="L366" s="26">
        <f t="shared" si="186"/>
        <v>4.8099999999999996</v>
      </c>
      <c r="M366" s="26">
        <f t="shared" si="186"/>
        <v>4.8099999999999996</v>
      </c>
      <c r="N366" s="26">
        <f t="shared" si="186"/>
        <v>4.8099999999999996</v>
      </c>
      <c r="O366" s="26">
        <f t="shared" si="186"/>
        <v>4.8099999999999996</v>
      </c>
      <c r="P366" s="26">
        <f t="shared" si="186"/>
        <v>4.8099999999999996</v>
      </c>
      <c r="Q366" s="26">
        <f t="shared" si="186"/>
        <v>4.8099999999999996</v>
      </c>
      <c r="R366" s="26">
        <f t="shared" si="186"/>
        <v>4.8099999999999996</v>
      </c>
      <c r="S366" s="26">
        <f t="shared" si="186"/>
        <v>4.8099999999999996</v>
      </c>
      <c r="T366" s="26">
        <f t="shared" si="186"/>
        <v>4.8099999999999996</v>
      </c>
      <c r="U366" s="26">
        <f t="shared" si="186"/>
        <v>4.8099999999999996</v>
      </c>
      <c r="V366" s="26">
        <f t="shared" si="186"/>
        <v>4.8099999999999996</v>
      </c>
      <c r="W366" s="26">
        <f t="shared" si="186"/>
        <v>4.8099999999999996</v>
      </c>
      <c r="X366" s="26">
        <f t="shared" si="186"/>
        <v>4.8099999999999996</v>
      </c>
      <c r="Y366" s="26">
        <f t="shared" si="18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si="186"/>
        <v>382.75</v>
      </c>
      <c r="D367" s="26">
        <f t="shared" si="186"/>
        <v>382.75</v>
      </c>
      <c r="E367" s="26">
        <f t="shared" si="186"/>
        <v>382.75</v>
      </c>
      <c r="F367" s="26">
        <f t="shared" si="186"/>
        <v>382.75</v>
      </c>
      <c r="G367" s="26">
        <f t="shared" si="186"/>
        <v>382.75</v>
      </c>
      <c r="H367" s="26">
        <f t="shared" si="186"/>
        <v>382.75</v>
      </c>
      <c r="I367" s="26">
        <f t="shared" si="186"/>
        <v>382.75</v>
      </c>
      <c r="J367" s="26">
        <f t="shared" si="186"/>
        <v>382.75</v>
      </c>
      <c r="K367" s="26">
        <f t="shared" si="186"/>
        <v>382.75</v>
      </c>
      <c r="L367" s="26">
        <f t="shared" si="186"/>
        <v>382.75</v>
      </c>
      <c r="M367" s="26">
        <f t="shared" si="186"/>
        <v>382.75</v>
      </c>
      <c r="N367" s="26">
        <f t="shared" si="186"/>
        <v>382.75</v>
      </c>
      <c r="O367" s="26">
        <f t="shared" si="186"/>
        <v>382.75</v>
      </c>
      <c r="P367" s="26">
        <f t="shared" si="186"/>
        <v>382.75</v>
      </c>
      <c r="Q367" s="26">
        <f t="shared" si="186"/>
        <v>382.75</v>
      </c>
      <c r="R367" s="26">
        <f t="shared" si="186"/>
        <v>382.75</v>
      </c>
      <c r="S367" s="26">
        <f t="shared" si="186"/>
        <v>382.75</v>
      </c>
      <c r="T367" s="26">
        <f t="shared" si="186"/>
        <v>382.75</v>
      </c>
      <c r="U367" s="26">
        <f t="shared" si="186"/>
        <v>382.75</v>
      </c>
      <c r="V367" s="26">
        <f t="shared" si="186"/>
        <v>382.75</v>
      </c>
      <c r="W367" s="26">
        <f t="shared" si="186"/>
        <v>382.75</v>
      </c>
      <c r="X367" s="26">
        <f t="shared" si="186"/>
        <v>382.75</v>
      </c>
      <c r="Y367" s="26">
        <f t="shared" si="186"/>
        <v>382.75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2884.12</v>
      </c>
      <c r="C368" s="27">
        <f t="shared" ref="C368:Y368" si="187">SUM(C369:C372)</f>
        <v>2898.04</v>
      </c>
      <c r="D368" s="27">
        <f t="shared" si="187"/>
        <v>2893.46</v>
      </c>
      <c r="E368" s="27">
        <f t="shared" si="187"/>
        <v>2902.56</v>
      </c>
      <c r="F368" s="27">
        <f t="shared" si="187"/>
        <v>2931.43</v>
      </c>
      <c r="G368" s="27">
        <f t="shared" si="187"/>
        <v>2970.0899999999997</v>
      </c>
      <c r="H368" s="27">
        <f t="shared" si="187"/>
        <v>3020.96</v>
      </c>
      <c r="I368" s="27">
        <f t="shared" si="187"/>
        <v>3013.94</v>
      </c>
      <c r="J368" s="27">
        <f t="shared" si="187"/>
        <v>3016.39</v>
      </c>
      <c r="K368" s="27">
        <f t="shared" si="187"/>
        <v>2998.07</v>
      </c>
      <c r="L368" s="27">
        <f t="shared" si="187"/>
        <v>2977.35</v>
      </c>
      <c r="M368" s="27">
        <f t="shared" si="187"/>
        <v>2968.1699999999996</v>
      </c>
      <c r="N368" s="27">
        <f t="shared" si="187"/>
        <v>2964.18</v>
      </c>
      <c r="O368" s="27">
        <f t="shared" si="187"/>
        <v>2969.53</v>
      </c>
      <c r="P368" s="27">
        <f t="shared" si="187"/>
        <v>3002.73</v>
      </c>
      <c r="Q368" s="27">
        <f t="shared" si="187"/>
        <v>3052.2</v>
      </c>
      <c r="R368" s="27">
        <f t="shared" si="187"/>
        <v>3075.27</v>
      </c>
      <c r="S368" s="27">
        <f t="shared" si="187"/>
        <v>3050.78</v>
      </c>
      <c r="T368" s="27">
        <f t="shared" si="187"/>
        <v>3052.65</v>
      </c>
      <c r="U368" s="27">
        <f t="shared" si="187"/>
        <v>2997.37</v>
      </c>
      <c r="V368" s="27">
        <f t="shared" si="187"/>
        <v>3004.04</v>
      </c>
      <c r="W368" s="27">
        <f t="shared" si="187"/>
        <v>2940.91</v>
      </c>
      <c r="X368" s="27">
        <f t="shared" si="187"/>
        <v>2883.14</v>
      </c>
      <c r="Y368" s="27">
        <f t="shared" si="187"/>
        <v>2864.81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1798.04</v>
      </c>
      <c r="C369" s="26">
        <f t="shared" ref="C369:Y369" si="188">C53</f>
        <v>1811.96</v>
      </c>
      <c r="D369" s="26">
        <f t="shared" si="188"/>
        <v>1807.38</v>
      </c>
      <c r="E369" s="26">
        <f t="shared" si="188"/>
        <v>1816.48</v>
      </c>
      <c r="F369" s="26">
        <f t="shared" si="188"/>
        <v>1845.35</v>
      </c>
      <c r="G369" s="26">
        <f t="shared" si="188"/>
        <v>1884.01</v>
      </c>
      <c r="H369" s="26">
        <f t="shared" si="188"/>
        <v>1934.88</v>
      </c>
      <c r="I369" s="26">
        <f t="shared" si="188"/>
        <v>1927.86</v>
      </c>
      <c r="J369" s="26">
        <f t="shared" si="188"/>
        <v>1930.31</v>
      </c>
      <c r="K369" s="26">
        <f t="shared" si="188"/>
        <v>1911.99</v>
      </c>
      <c r="L369" s="26">
        <f t="shared" si="188"/>
        <v>1891.27</v>
      </c>
      <c r="M369" s="26">
        <f t="shared" si="188"/>
        <v>1882.09</v>
      </c>
      <c r="N369" s="26">
        <f t="shared" si="188"/>
        <v>1878.1</v>
      </c>
      <c r="O369" s="26">
        <f t="shared" si="188"/>
        <v>1883.45</v>
      </c>
      <c r="P369" s="26">
        <f t="shared" si="188"/>
        <v>1916.65</v>
      </c>
      <c r="Q369" s="26">
        <f t="shared" si="188"/>
        <v>1966.12</v>
      </c>
      <c r="R369" s="26">
        <f t="shared" si="188"/>
        <v>1989.19</v>
      </c>
      <c r="S369" s="26">
        <f t="shared" si="188"/>
        <v>1964.7</v>
      </c>
      <c r="T369" s="26">
        <f t="shared" si="188"/>
        <v>1966.57</v>
      </c>
      <c r="U369" s="26">
        <f t="shared" si="188"/>
        <v>1911.29</v>
      </c>
      <c r="V369" s="26">
        <f t="shared" si="188"/>
        <v>1917.96</v>
      </c>
      <c r="W369" s="26">
        <f t="shared" si="188"/>
        <v>1854.83</v>
      </c>
      <c r="X369" s="26">
        <f t="shared" si="188"/>
        <v>1797.06</v>
      </c>
      <c r="Y369" s="26">
        <f t="shared" si="188"/>
        <v>1778.73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4.8099999999999996</v>
      </c>
      <c r="C371" s="26">
        <f t="shared" ref="C371:Y372" si="189">C366</f>
        <v>4.8099999999999996</v>
      </c>
      <c r="D371" s="26">
        <f t="shared" si="189"/>
        <v>4.8099999999999996</v>
      </c>
      <c r="E371" s="26">
        <f t="shared" si="189"/>
        <v>4.8099999999999996</v>
      </c>
      <c r="F371" s="26">
        <f t="shared" si="189"/>
        <v>4.8099999999999996</v>
      </c>
      <c r="G371" s="26">
        <f t="shared" si="189"/>
        <v>4.8099999999999996</v>
      </c>
      <c r="H371" s="26">
        <f t="shared" si="189"/>
        <v>4.8099999999999996</v>
      </c>
      <c r="I371" s="26">
        <f t="shared" si="189"/>
        <v>4.8099999999999996</v>
      </c>
      <c r="J371" s="26">
        <f t="shared" si="189"/>
        <v>4.8099999999999996</v>
      </c>
      <c r="K371" s="26">
        <f t="shared" si="189"/>
        <v>4.8099999999999996</v>
      </c>
      <c r="L371" s="26">
        <f t="shared" si="189"/>
        <v>4.8099999999999996</v>
      </c>
      <c r="M371" s="26">
        <f t="shared" si="189"/>
        <v>4.8099999999999996</v>
      </c>
      <c r="N371" s="26">
        <f t="shared" si="189"/>
        <v>4.8099999999999996</v>
      </c>
      <c r="O371" s="26">
        <f t="shared" si="189"/>
        <v>4.8099999999999996</v>
      </c>
      <c r="P371" s="26">
        <f t="shared" si="189"/>
        <v>4.8099999999999996</v>
      </c>
      <c r="Q371" s="26">
        <f t="shared" si="189"/>
        <v>4.8099999999999996</v>
      </c>
      <c r="R371" s="26">
        <f t="shared" si="189"/>
        <v>4.8099999999999996</v>
      </c>
      <c r="S371" s="26">
        <f t="shared" si="189"/>
        <v>4.8099999999999996</v>
      </c>
      <c r="T371" s="26">
        <f t="shared" si="189"/>
        <v>4.8099999999999996</v>
      </c>
      <c r="U371" s="26">
        <f t="shared" si="189"/>
        <v>4.8099999999999996</v>
      </c>
      <c r="V371" s="26">
        <f t="shared" si="189"/>
        <v>4.8099999999999996</v>
      </c>
      <c r="W371" s="26">
        <f t="shared" si="189"/>
        <v>4.8099999999999996</v>
      </c>
      <c r="X371" s="26">
        <f t="shared" si="189"/>
        <v>4.8099999999999996</v>
      </c>
      <c r="Y371" s="26">
        <f t="shared" si="189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si="189"/>
        <v>382.75</v>
      </c>
      <c r="D372" s="26">
        <f t="shared" si="189"/>
        <v>382.75</v>
      </c>
      <c r="E372" s="26">
        <f t="shared" si="189"/>
        <v>382.75</v>
      </c>
      <c r="F372" s="26">
        <f t="shared" si="189"/>
        <v>382.75</v>
      </c>
      <c r="G372" s="26">
        <f t="shared" si="189"/>
        <v>382.75</v>
      </c>
      <c r="H372" s="26">
        <f t="shared" si="189"/>
        <v>382.75</v>
      </c>
      <c r="I372" s="26">
        <f t="shared" si="189"/>
        <v>382.75</v>
      </c>
      <c r="J372" s="26">
        <f t="shared" si="189"/>
        <v>382.75</v>
      </c>
      <c r="K372" s="26">
        <f t="shared" si="189"/>
        <v>382.75</v>
      </c>
      <c r="L372" s="26">
        <f t="shared" si="189"/>
        <v>382.75</v>
      </c>
      <c r="M372" s="26">
        <f t="shared" si="189"/>
        <v>382.75</v>
      </c>
      <c r="N372" s="26">
        <f t="shared" si="189"/>
        <v>382.75</v>
      </c>
      <c r="O372" s="26">
        <f t="shared" si="189"/>
        <v>382.75</v>
      </c>
      <c r="P372" s="26">
        <f t="shared" si="189"/>
        <v>382.75</v>
      </c>
      <c r="Q372" s="26">
        <f t="shared" si="189"/>
        <v>382.75</v>
      </c>
      <c r="R372" s="26">
        <f t="shared" si="189"/>
        <v>382.75</v>
      </c>
      <c r="S372" s="26">
        <f t="shared" si="189"/>
        <v>382.75</v>
      </c>
      <c r="T372" s="26">
        <f t="shared" si="189"/>
        <v>382.75</v>
      </c>
      <c r="U372" s="26">
        <f t="shared" si="189"/>
        <v>382.75</v>
      </c>
      <c r="V372" s="26">
        <f t="shared" si="189"/>
        <v>382.75</v>
      </c>
      <c r="W372" s="26">
        <f t="shared" si="189"/>
        <v>382.75</v>
      </c>
      <c r="X372" s="26">
        <f t="shared" si="189"/>
        <v>382.75</v>
      </c>
      <c r="Y372" s="26">
        <f t="shared" si="189"/>
        <v>382.75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2920.7400000000002</v>
      </c>
      <c r="C373" s="27">
        <f t="shared" ref="C373:Y373" si="190">SUM(C374:C377)</f>
        <v>2932.2400000000002</v>
      </c>
      <c r="D373" s="27">
        <f t="shared" si="190"/>
        <v>2939.6</v>
      </c>
      <c r="E373" s="27">
        <f t="shared" si="190"/>
        <v>2951.27</v>
      </c>
      <c r="F373" s="27">
        <f t="shared" si="190"/>
        <v>2988.06</v>
      </c>
      <c r="G373" s="27">
        <f t="shared" si="190"/>
        <v>2995.2</v>
      </c>
      <c r="H373" s="27">
        <f t="shared" si="190"/>
        <v>3033.5899999999997</v>
      </c>
      <c r="I373" s="27">
        <f t="shared" si="190"/>
        <v>3040.73</v>
      </c>
      <c r="J373" s="27">
        <f t="shared" si="190"/>
        <v>3036.15</v>
      </c>
      <c r="K373" s="27">
        <f t="shared" si="190"/>
        <v>2974.86</v>
      </c>
      <c r="L373" s="27">
        <f t="shared" si="190"/>
        <v>3020.97</v>
      </c>
      <c r="M373" s="27">
        <f t="shared" si="190"/>
        <v>3014.93</v>
      </c>
      <c r="N373" s="27">
        <f t="shared" si="190"/>
        <v>3019.4</v>
      </c>
      <c r="O373" s="27">
        <f t="shared" si="190"/>
        <v>3016.33</v>
      </c>
      <c r="P373" s="27">
        <f t="shared" si="190"/>
        <v>3035.77</v>
      </c>
      <c r="Q373" s="27">
        <f t="shared" si="190"/>
        <v>3064.83</v>
      </c>
      <c r="R373" s="27">
        <f t="shared" si="190"/>
        <v>3075.15</v>
      </c>
      <c r="S373" s="27">
        <f t="shared" si="190"/>
        <v>3070.94</v>
      </c>
      <c r="T373" s="27">
        <f t="shared" si="190"/>
        <v>3074.16</v>
      </c>
      <c r="U373" s="27">
        <f t="shared" si="190"/>
        <v>3016.72</v>
      </c>
      <c r="V373" s="27">
        <f t="shared" si="190"/>
        <v>2969.9</v>
      </c>
      <c r="W373" s="27">
        <f t="shared" si="190"/>
        <v>2908.9900000000002</v>
      </c>
      <c r="X373" s="27">
        <f t="shared" si="190"/>
        <v>2895.94</v>
      </c>
      <c r="Y373" s="27">
        <f t="shared" si="190"/>
        <v>2873.08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1834.66</v>
      </c>
      <c r="C374" s="26">
        <f t="shared" ref="C374:Y374" si="191">C58</f>
        <v>1846.16</v>
      </c>
      <c r="D374" s="26">
        <f t="shared" si="191"/>
        <v>1853.52</v>
      </c>
      <c r="E374" s="26">
        <f t="shared" si="191"/>
        <v>1865.19</v>
      </c>
      <c r="F374" s="26">
        <f t="shared" si="191"/>
        <v>1901.98</v>
      </c>
      <c r="G374" s="26">
        <f t="shared" si="191"/>
        <v>1909.12</v>
      </c>
      <c r="H374" s="26">
        <f t="shared" si="191"/>
        <v>1947.51</v>
      </c>
      <c r="I374" s="26">
        <f t="shared" si="191"/>
        <v>1954.65</v>
      </c>
      <c r="J374" s="26">
        <f t="shared" si="191"/>
        <v>1950.07</v>
      </c>
      <c r="K374" s="26">
        <f t="shared" si="191"/>
        <v>1888.78</v>
      </c>
      <c r="L374" s="26">
        <f t="shared" si="191"/>
        <v>1934.89</v>
      </c>
      <c r="M374" s="26">
        <f t="shared" si="191"/>
        <v>1928.85</v>
      </c>
      <c r="N374" s="26">
        <f t="shared" si="191"/>
        <v>1933.32</v>
      </c>
      <c r="O374" s="26">
        <f t="shared" si="191"/>
        <v>1930.25</v>
      </c>
      <c r="P374" s="26">
        <f t="shared" si="191"/>
        <v>1949.69</v>
      </c>
      <c r="Q374" s="26">
        <f t="shared" si="191"/>
        <v>1978.75</v>
      </c>
      <c r="R374" s="26">
        <f t="shared" si="191"/>
        <v>1989.07</v>
      </c>
      <c r="S374" s="26">
        <f t="shared" si="191"/>
        <v>1984.86</v>
      </c>
      <c r="T374" s="26">
        <f t="shared" si="191"/>
        <v>1988.08</v>
      </c>
      <c r="U374" s="26">
        <f t="shared" si="191"/>
        <v>1930.64</v>
      </c>
      <c r="V374" s="26">
        <f t="shared" si="191"/>
        <v>1883.82</v>
      </c>
      <c r="W374" s="26">
        <f t="shared" si="191"/>
        <v>1822.91</v>
      </c>
      <c r="X374" s="26">
        <f t="shared" si="191"/>
        <v>1809.86</v>
      </c>
      <c r="Y374" s="26">
        <f t="shared" si="191"/>
        <v>1787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4.8099999999999996</v>
      </c>
      <c r="C376" s="26">
        <f t="shared" ref="C376:Y377" si="192">C371</f>
        <v>4.8099999999999996</v>
      </c>
      <c r="D376" s="26">
        <f t="shared" si="192"/>
        <v>4.8099999999999996</v>
      </c>
      <c r="E376" s="26">
        <f t="shared" si="192"/>
        <v>4.8099999999999996</v>
      </c>
      <c r="F376" s="26">
        <f t="shared" si="192"/>
        <v>4.8099999999999996</v>
      </c>
      <c r="G376" s="26">
        <f t="shared" si="192"/>
        <v>4.8099999999999996</v>
      </c>
      <c r="H376" s="26">
        <f t="shared" si="192"/>
        <v>4.8099999999999996</v>
      </c>
      <c r="I376" s="26">
        <f t="shared" si="192"/>
        <v>4.8099999999999996</v>
      </c>
      <c r="J376" s="26">
        <f t="shared" si="192"/>
        <v>4.8099999999999996</v>
      </c>
      <c r="K376" s="26">
        <f t="shared" si="192"/>
        <v>4.8099999999999996</v>
      </c>
      <c r="L376" s="26">
        <f t="shared" si="192"/>
        <v>4.8099999999999996</v>
      </c>
      <c r="M376" s="26">
        <f t="shared" si="192"/>
        <v>4.8099999999999996</v>
      </c>
      <c r="N376" s="26">
        <f t="shared" si="192"/>
        <v>4.8099999999999996</v>
      </c>
      <c r="O376" s="26">
        <f t="shared" si="192"/>
        <v>4.8099999999999996</v>
      </c>
      <c r="P376" s="26">
        <f t="shared" si="192"/>
        <v>4.8099999999999996</v>
      </c>
      <c r="Q376" s="26">
        <f t="shared" si="192"/>
        <v>4.8099999999999996</v>
      </c>
      <c r="R376" s="26">
        <f t="shared" si="192"/>
        <v>4.8099999999999996</v>
      </c>
      <c r="S376" s="26">
        <f t="shared" si="192"/>
        <v>4.8099999999999996</v>
      </c>
      <c r="T376" s="26">
        <f t="shared" si="192"/>
        <v>4.8099999999999996</v>
      </c>
      <c r="U376" s="26">
        <f t="shared" si="192"/>
        <v>4.8099999999999996</v>
      </c>
      <c r="V376" s="26">
        <f t="shared" si="192"/>
        <v>4.8099999999999996</v>
      </c>
      <c r="W376" s="26">
        <f t="shared" si="192"/>
        <v>4.8099999999999996</v>
      </c>
      <c r="X376" s="26">
        <f t="shared" si="192"/>
        <v>4.8099999999999996</v>
      </c>
      <c r="Y376" s="26">
        <f t="shared" si="192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si="192"/>
        <v>382.75</v>
      </c>
      <c r="D377" s="26">
        <f t="shared" si="192"/>
        <v>382.75</v>
      </c>
      <c r="E377" s="26">
        <f t="shared" si="192"/>
        <v>382.75</v>
      </c>
      <c r="F377" s="26">
        <f t="shared" si="192"/>
        <v>382.75</v>
      </c>
      <c r="G377" s="26">
        <f t="shared" si="192"/>
        <v>382.75</v>
      </c>
      <c r="H377" s="26">
        <f t="shared" si="192"/>
        <v>382.75</v>
      </c>
      <c r="I377" s="26">
        <f t="shared" si="192"/>
        <v>382.75</v>
      </c>
      <c r="J377" s="26">
        <f t="shared" si="192"/>
        <v>382.75</v>
      </c>
      <c r="K377" s="26">
        <f t="shared" si="192"/>
        <v>382.75</v>
      </c>
      <c r="L377" s="26">
        <f t="shared" si="192"/>
        <v>382.75</v>
      </c>
      <c r="M377" s="26">
        <f t="shared" si="192"/>
        <v>382.75</v>
      </c>
      <c r="N377" s="26">
        <f t="shared" si="192"/>
        <v>382.75</v>
      </c>
      <c r="O377" s="26">
        <f t="shared" si="192"/>
        <v>382.75</v>
      </c>
      <c r="P377" s="26">
        <f t="shared" si="192"/>
        <v>382.75</v>
      </c>
      <c r="Q377" s="26">
        <f t="shared" si="192"/>
        <v>382.75</v>
      </c>
      <c r="R377" s="26">
        <f t="shared" si="192"/>
        <v>382.75</v>
      </c>
      <c r="S377" s="26">
        <f t="shared" si="192"/>
        <v>382.75</v>
      </c>
      <c r="T377" s="26">
        <f t="shared" si="192"/>
        <v>382.75</v>
      </c>
      <c r="U377" s="26">
        <f t="shared" si="192"/>
        <v>382.75</v>
      </c>
      <c r="V377" s="26">
        <f t="shared" si="192"/>
        <v>382.75</v>
      </c>
      <c r="W377" s="26">
        <f t="shared" si="192"/>
        <v>382.75</v>
      </c>
      <c r="X377" s="26">
        <f t="shared" si="192"/>
        <v>382.75</v>
      </c>
      <c r="Y377" s="26">
        <f t="shared" si="192"/>
        <v>382.75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2997.71</v>
      </c>
      <c r="C378" s="27">
        <f t="shared" ref="C378:Y378" si="193">SUM(C379:C382)</f>
        <v>3023.91</v>
      </c>
      <c r="D378" s="27">
        <f t="shared" si="193"/>
        <v>3018.96</v>
      </c>
      <c r="E378" s="27">
        <f t="shared" si="193"/>
        <v>3001.03</v>
      </c>
      <c r="F378" s="27">
        <f t="shared" si="193"/>
        <v>3016.14</v>
      </c>
      <c r="G378" s="27">
        <f t="shared" si="193"/>
        <v>3077.21</v>
      </c>
      <c r="H378" s="27">
        <f t="shared" si="193"/>
        <v>3138.86</v>
      </c>
      <c r="I378" s="27">
        <f t="shared" si="193"/>
        <v>3187.0699999999997</v>
      </c>
      <c r="J378" s="27">
        <f t="shared" si="193"/>
        <v>3173.87</v>
      </c>
      <c r="K378" s="27">
        <f t="shared" si="193"/>
        <v>3168.7999999999997</v>
      </c>
      <c r="L378" s="27">
        <f t="shared" si="193"/>
        <v>3150.31</v>
      </c>
      <c r="M378" s="27">
        <f t="shared" si="193"/>
        <v>3143.19</v>
      </c>
      <c r="N378" s="27">
        <f t="shared" si="193"/>
        <v>3118.96</v>
      </c>
      <c r="O378" s="27">
        <f t="shared" si="193"/>
        <v>3185.39</v>
      </c>
      <c r="P378" s="27">
        <f t="shared" si="193"/>
        <v>3235.5099999999998</v>
      </c>
      <c r="Q378" s="27">
        <f t="shared" si="193"/>
        <v>3271.68</v>
      </c>
      <c r="R378" s="27">
        <f t="shared" si="193"/>
        <v>3272.72</v>
      </c>
      <c r="S378" s="27">
        <f t="shared" si="193"/>
        <v>3159.8199999999997</v>
      </c>
      <c r="T378" s="27">
        <f t="shared" si="193"/>
        <v>3212.58</v>
      </c>
      <c r="U378" s="27">
        <f t="shared" si="193"/>
        <v>3149.36</v>
      </c>
      <c r="V378" s="27">
        <f t="shared" si="193"/>
        <v>3137.24</v>
      </c>
      <c r="W378" s="27">
        <f t="shared" si="193"/>
        <v>3102.3799999999997</v>
      </c>
      <c r="X378" s="27">
        <f t="shared" si="193"/>
        <v>3040.36</v>
      </c>
      <c r="Y378" s="27">
        <f t="shared" si="193"/>
        <v>2965.32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1911.63</v>
      </c>
      <c r="C379" s="26">
        <f t="shared" ref="C379:Y379" si="194">C63</f>
        <v>1937.83</v>
      </c>
      <c r="D379" s="26">
        <f t="shared" si="194"/>
        <v>1932.88</v>
      </c>
      <c r="E379" s="26">
        <f t="shared" si="194"/>
        <v>1914.95</v>
      </c>
      <c r="F379" s="26">
        <f t="shared" si="194"/>
        <v>1930.06</v>
      </c>
      <c r="G379" s="26">
        <f t="shared" si="194"/>
        <v>1991.13</v>
      </c>
      <c r="H379" s="26">
        <f t="shared" si="194"/>
        <v>2052.7800000000002</v>
      </c>
      <c r="I379" s="26">
        <f t="shared" si="194"/>
        <v>2100.9899999999998</v>
      </c>
      <c r="J379" s="26">
        <f t="shared" si="194"/>
        <v>2087.79</v>
      </c>
      <c r="K379" s="26">
        <f t="shared" si="194"/>
        <v>2082.7199999999998</v>
      </c>
      <c r="L379" s="26">
        <f t="shared" si="194"/>
        <v>2064.23</v>
      </c>
      <c r="M379" s="26">
        <f t="shared" si="194"/>
        <v>2057.11</v>
      </c>
      <c r="N379" s="26">
        <f t="shared" si="194"/>
        <v>2032.88</v>
      </c>
      <c r="O379" s="26">
        <f t="shared" si="194"/>
        <v>2099.31</v>
      </c>
      <c r="P379" s="26">
        <f t="shared" si="194"/>
        <v>2149.4299999999998</v>
      </c>
      <c r="Q379" s="26">
        <f t="shared" si="194"/>
        <v>2185.6</v>
      </c>
      <c r="R379" s="26">
        <f t="shared" si="194"/>
        <v>2186.64</v>
      </c>
      <c r="S379" s="26">
        <f t="shared" si="194"/>
        <v>2073.7399999999998</v>
      </c>
      <c r="T379" s="26">
        <f t="shared" si="194"/>
        <v>2126.5</v>
      </c>
      <c r="U379" s="26">
        <f t="shared" si="194"/>
        <v>2063.2800000000002</v>
      </c>
      <c r="V379" s="26">
        <f t="shared" si="194"/>
        <v>2051.16</v>
      </c>
      <c r="W379" s="26">
        <f t="shared" si="194"/>
        <v>2016.3</v>
      </c>
      <c r="X379" s="26">
        <f t="shared" si="194"/>
        <v>1954.28</v>
      </c>
      <c r="Y379" s="26">
        <f t="shared" si="194"/>
        <v>1879.24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4.8099999999999996</v>
      </c>
      <c r="C381" s="26">
        <f t="shared" ref="C381:Y382" si="195">C376</f>
        <v>4.8099999999999996</v>
      </c>
      <c r="D381" s="26">
        <f t="shared" si="195"/>
        <v>4.8099999999999996</v>
      </c>
      <c r="E381" s="26">
        <f t="shared" si="195"/>
        <v>4.8099999999999996</v>
      </c>
      <c r="F381" s="26">
        <f t="shared" si="195"/>
        <v>4.8099999999999996</v>
      </c>
      <c r="G381" s="26">
        <f t="shared" si="195"/>
        <v>4.8099999999999996</v>
      </c>
      <c r="H381" s="26">
        <f t="shared" si="195"/>
        <v>4.8099999999999996</v>
      </c>
      <c r="I381" s="26">
        <f t="shared" si="195"/>
        <v>4.8099999999999996</v>
      </c>
      <c r="J381" s="26">
        <f t="shared" si="195"/>
        <v>4.8099999999999996</v>
      </c>
      <c r="K381" s="26">
        <f t="shared" si="195"/>
        <v>4.8099999999999996</v>
      </c>
      <c r="L381" s="26">
        <f t="shared" si="195"/>
        <v>4.8099999999999996</v>
      </c>
      <c r="M381" s="26">
        <f t="shared" si="195"/>
        <v>4.8099999999999996</v>
      </c>
      <c r="N381" s="26">
        <f t="shared" si="195"/>
        <v>4.8099999999999996</v>
      </c>
      <c r="O381" s="26">
        <f t="shared" si="195"/>
        <v>4.8099999999999996</v>
      </c>
      <c r="P381" s="26">
        <f t="shared" si="195"/>
        <v>4.8099999999999996</v>
      </c>
      <c r="Q381" s="26">
        <f t="shared" si="195"/>
        <v>4.8099999999999996</v>
      </c>
      <c r="R381" s="26">
        <f t="shared" si="195"/>
        <v>4.8099999999999996</v>
      </c>
      <c r="S381" s="26">
        <f t="shared" si="195"/>
        <v>4.8099999999999996</v>
      </c>
      <c r="T381" s="26">
        <f t="shared" si="195"/>
        <v>4.8099999999999996</v>
      </c>
      <c r="U381" s="26">
        <f t="shared" si="195"/>
        <v>4.8099999999999996</v>
      </c>
      <c r="V381" s="26">
        <f t="shared" si="195"/>
        <v>4.8099999999999996</v>
      </c>
      <c r="W381" s="26">
        <f t="shared" si="195"/>
        <v>4.8099999999999996</v>
      </c>
      <c r="X381" s="26">
        <f t="shared" si="195"/>
        <v>4.8099999999999996</v>
      </c>
      <c r="Y381" s="26">
        <f t="shared" si="195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si="195"/>
        <v>382.75</v>
      </c>
      <c r="D382" s="26">
        <f t="shared" si="195"/>
        <v>382.75</v>
      </c>
      <c r="E382" s="26">
        <f t="shared" si="195"/>
        <v>382.75</v>
      </c>
      <c r="F382" s="26">
        <f t="shared" si="195"/>
        <v>382.75</v>
      </c>
      <c r="G382" s="26">
        <f t="shared" si="195"/>
        <v>382.75</v>
      </c>
      <c r="H382" s="26">
        <f t="shared" si="195"/>
        <v>382.75</v>
      </c>
      <c r="I382" s="26">
        <f t="shared" si="195"/>
        <v>382.75</v>
      </c>
      <c r="J382" s="26">
        <f t="shared" si="195"/>
        <v>382.75</v>
      </c>
      <c r="K382" s="26">
        <f t="shared" si="195"/>
        <v>382.75</v>
      </c>
      <c r="L382" s="26">
        <f t="shared" si="195"/>
        <v>382.75</v>
      </c>
      <c r="M382" s="26">
        <f t="shared" si="195"/>
        <v>382.75</v>
      </c>
      <c r="N382" s="26">
        <f t="shared" si="195"/>
        <v>382.75</v>
      </c>
      <c r="O382" s="26">
        <f t="shared" si="195"/>
        <v>382.75</v>
      </c>
      <c r="P382" s="26">
        <f t="shared" si="195"/>
        <v>382.75</v>
      </c>
      <c r="Q382" s="26">
        <f t="shared" si="195"/>
        <v>382.75</v>
      </c>
      <c r="R382" s="26">
        <f t="shared" si="195"/>
        <v>382.75</v>
      </c>
      <c r="S382" s="26">
        <f t="shared" si="195"/>
        <v>382.75</v>
      </c>
      <c r="T382" s="26">
        <f t="shared" si="195"/>
        <v>382.75</v>
      </c>
      <c r="U382" s="26">
        <f t="shared" si="195"/>
        <v>382.75</v>
      </c>
      <c r="V382" s="26">
        <f t="shared" si="195"/>
        <v>382.75</v>
      </c>
      <c r="W382" s="26">
        <f t="shared" si="195"/>
        <v>382.75</v>
      </c>
      <c r="X382" s="26">
        <f t="shared" si="195"/>
        <v>382.75</v>
      </c>
      <c r="Y382" s="26">
        <f t="shared" si="195"/>
        <v>382.75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3011.73</v>
      </c>
      <c r="C383" s="27">
        <f t="shared" ref="C383:Y383" si="196">SUM(C384:C387)</f>
        <v>3026.2999999999997</v>
      </c>
      <c r="D383" s="27">
        <f t="shared" si="196"/>
        <v>3096.25</v>
      </c>
      <c r="E383" s="27">
        <f t="shared" si="196"/>
        <v>3153.27</v>
      </c>
      <c r="F383" s="27">
        <f t="shared" si="196"/>
        <v>3110.3799999999997</v>
      </c>
      <c r="G383" s="27">
        <f t="shared" si="196"/>
        <v>3124.58</v>
      </c>
      <c r="H383" s="27">
        <f t="shared" si="196"/>
        <v>3134.36</v>
      </c>
      <c r="I383" s="27">
        <f t="shared" si="196"/>
        <v>3148.6</v>
      </c>
      <c r="J383" s="27">
        <f t="shared" si="196"/>
        <v>3117.61</v>
      </c>
      <c r="K383" s="27">
        <f t="shared" si="196"/>
        <v>3126.07</v>
      </c>
      <c r="L383" s="27">
        <f t="shared" si="196"/>
        <v>3115.04</v>
      </c>
      <c r="M383" s="27">
        <f t="shared" si="196"/>
        <v>3110.06</v>
      </c>
      <c r="N383" s="27">
        <f t="shared" si="196"/>
        <v>3128.77</v>
      </c>
      <c r="O383" s="27">
        <f t="shared" si="196"/>
        <v>3151.59</v>
      </c>
      <c r="P383" s="27">
        <f t="shared" si="196"/>
        <v>3182.98</v>
      </c>
      <c r="Q383" s="27">
        <f t="shared" si="196"/>
        <v>3209.36</v>
      </c>
      <c r="R383" s="27">
        <f t="shared" si="196"/>
        <v>3201.13</v>
      </c>
      <c r="S383" s="27">
        <f t="shared" si="196"/>
        <v>3234.52</v>
      </c>
      <c r="T383" s="27">
        <f t="shared" si="196"/>
        <v>3239.7</v>
      </c>
      <c r="U383" s="27">
        <f t="shared" si="196"/>
        <v>3178.48</v>
      </c>
      <c r="V383" s="27">
        <f t="shared" si="196"/>
        <v>3126.65</v>
      </c>
      <c r="W383" s="27">
        <f t="shared" si="196"/>
        <v>3104.81</v>
      </c>
      <c r="X383" s="27">
        <f t="shared" si="196"/>
        <v>3060.6</v>
      </c>
      <c r="Y383" s="27">
        <f t="shared" si="196"/>
        <v>3013.7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1925.65</v>
      </c>
      <c r="C384" s="26">
        <f t="shared" ref="C384:Y384" si="197">C68</f>
        <v>1940.22</v>
      </c>
      <c r="D384" s="26">
        <f t="shared" si="197"/>
        <v>2010.17</v>
      </c>
      <c r="E384" s="26">
        <f t="shared" si="197"/>
        <v>2067.19</v>
      </c>
      <c r="F384" s="26">
        <f t="shared" si="197"/>
        <v>2024.3</v>
      </c>
      <c r="G384" s="26">
        <f t="shared" si="197"/>
        <v>2038.5</v>
      </c>
      <c r="H384" s="26">
        <f t="shared" si="197"/>
        <v>2048.2800000000002</v>
      </c>
      <c r="I384" s="26">
        <f t="shared" si="197"/>
        <v>2062.52</v>
      </c>
      <c r="J384" s="26">
        <f t="shared" si="197"/>
        <v>2031.53</v>
      </c>
      <c r="K384" s="26">
        <f t="shared" si="197"/>
        <v>2039.99</v>
      </c>
      <c r="L384" s="26">
        <f t="shared" si="197"/>
        <v>2028.96</v>
      </c>
      <c r="M384" s="26">
        <f t="shared" si="197"/>
        <v>2023.98</v>
      </c>
      <c r="N384" s="26">
        <f t="shared" si="197"/>
        <v>2042.69</v>
      </c>
      <c r="O384" s="26">
        <f t="shared" si="197"/>
        <v>2065.5100000000002</v>
      </c>
      <c r="P384" s="26">
        <f t="shared" si="197"/>
        <v>2096.9</v>
      </c>
      <c r="Q384" s="26">
        <f t="shared" si="197"/>
        <v>2123.2800000000002</v>
      </c>
      <c r="R384" s="26">
        <f t="shared" si="197"/>
        <v>2115.0500000000002</v>
      </c>
      <c r="S384" s="26">
        <f t="shared" si="197"/>
        <v>2148.44</v>
      </c>
      <c r="T384" s="26">
        <f t="shared" si="197"/>
        <v>2153.62</v>
      </c>
      <c r="U384" s="26">
        <f t="shared" si="197"/>
        <v>2092.4</v>
      </c>
      <c r="V384" s="26">
        <f t="shared" si="197"/>
        <v>2040.57</v>
      </c>
      <c r="W384" s="26">
        <f t="shared" si="197"/>
        <v>2018.73</v>
      </c>
      <c r="X384" s="26">
        <f t="shared" si="197"/>
        <v>1974.52</v>
      </c>
      <c r="Y384" s="26">
        <f t="shared" si="197"/>
        <v>1927.62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4.8099999999999996</v>
      </c>
      <c r="C386" s="26">
        <f t="shared" ref="C386:Y387" si="198">C381</f>
        <v>4.8099999999999996</v>
      </c>
      <c r="D386" s="26">
        <f t="shared" si="198"/>
        <v>4.8099999999999996</v>
      </c>
      <c r="E386" s="26">
        <f t="shared" si="198"/>
        <v>4.8099999999999996</v>
      </c>
      <c r="F386" s="26">
        <f t="shared" si="198"/>
        <v>4.8099999999999996</v>
      </c>
      <c r="G386" s="26">
        <f t="shared" si="198"/>
        <v>4.8099999999999996</v>
      </c>
      <c r="H386" s="26">
        <f t="shared" si="198"/>
        <v>4.8099999999999996</v>
      </c>
      <c r="I386" s="26">
        <f t="shared" si="198"/>
        <v>4.8099999999999996</v>
      </c>
      <c r="J386" s="26">
        <f t="shared" si="198"/>
        <v>4.8099999999999996</v>
      </c>
      <c r="K386" s="26">
        <f t="shared" si="198"/>
        <v>4.8099999999999996</v>
      </c>
      <c r="L386" s="26">
        <f t="shared" si="198"/>
        <v>4.8099999999999996</v>
      </c>
      <c r="M386" s="26">
        <f t="shared" si="198"/>
        <v>4.8099999999999996</v>
      </c>
      <c r="N386" s="26">
        <f t="shared" si="198"/>
        <v>4.8099999999999996</v>
      </c>
      <c r="O386" s="26">
        <f t="shared" si="198"/>
        <v>4.8099999999999996</v>
      </c>
      <c r="P386" s="26">
        <f t="shared" si="198"/>
        <v>4.8099999999999996</v>
      </c>
      <c r="Q386" s="26">
        <f t="shared" si="198"/>
        <v>4.8099999999999996</v>
      </c>
      <c r="R386" s="26">
        <f t="shared" si="198"/>
        <v>4.8099999999999996</v>
      </c>
      <c r="S386" s="26">
        <f t="shared" si="198"/>
        <v>4.8099999999999996</v>
      </c>
      <c r="T386" s="26">
        <f t="shared" si="198"/>
        <v>4.8099999999999996</v>
      </c>
      <c r="U386" s="26">
        <f t="shared" si="198"/>
        <v>4.8099999999999996</v>
      </c>
      <c r="V386" s="26">
        <f t="shared" si="198"/>
        <v>4.8099999999999996</v>
      </c>
      <c r="W386" s="26">
        <f t="shared" si="198"/>
        <v>4.8099999999999996</v>
      </c>
      <c r="X386" s="26">
        <f t="shared" si="198"/>
        <v>4.8099999999999996</v>
      </c>
      <c r="Y386" s="26">
        <f t="shared" si="198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si="198"/>
        <v>382.75</v>
      </c>
      <c r="D387" s="26">
        <f t="shared" si="198"/>
        <v>382.75</v>
      </c>
      <c r="E387" s="26">
        <f t="shared" si="198"/>
        <v>382.75</v>
      </c>
      <c r="F387" s="26">
        <f t="shared" si="198"/>
        <v>382.75</v>
      </c>
      <c r="G387" s="26">
        <f t="shared" si="198"/>
        <v>382.75</v>
      </c>
      <c r="H387" s="26">
        <f t="shared" si="198"/>
        <v>382.75</v>
      </c>
      <c r="I387" s="26">
        <f t="shared" si="198"/>
        <v>382.75</v>
      </c>
      <c r="J387" s="26">
        <f t="shared" si="198"/>
        <v>382.75</v>
      </c>
      <c r="K387" s="26">
        <f t="shared" si="198"/>
        <v>382.75</v>
      </c>
      <c r="L387" s="26">
        <f t="shared" si="198"/>
        <v>382.75</v>
      </c>
      <c r="M387" s="26">
        <f t="shared" si="198"/>
        <v>382.75</v>
      </c>
      <c r="N387" s="26">
        <f t="shared" si="198"/>
        <v>382.75</v>
      </c>
      <c r="O387" s="26">
        <f t="shared" si="198"/>
        <v>382.75</v>
      </c>
      <c r="P387" s="26">
        <f t="shared" si="198"/>
        <v>382.75</v>
      </c>
      <c r="Q387" s="26">
        <f t="shared" si="198"/>
        <v>382.75</v>
      </c>
      <c r="R387" s="26">
        <f t="shared" si="198"/>
        <v>382.75</v>
      </c>
      <c r="S387" s="26">
        <f t="shared" si="198"/>
        <v>382.75</v>
      </c>
      <c r="T387" s="26">
        <f t="shared" si="198"/>
        <v>382.75</v>
      </c>
      <c r="U387" s="26">
        <f t="shared" si="198"/>
        <v>382.75</v>
      </c>
      <c r="V387" s="26">
        <f t="shared" si="198"/>
        <v>382.75</v>
      </c>
      <c r="W387" s="26">
        <f t="shared" si="198"/>
        <v>382.75</v>
      </c>
      <c r="X387" s="26">
        <f t="shared" si="198"/>
        <v>382.75</v>
      </c>
      <c r="Y387" s="26">
        <f t="shared" si="198"/>
        <v>382.75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2975.64</v>
      </c>
      <c r="C388" s="27">
        <f t="shared" ref="C388:Y388" si="199">SUM(C389:C392)</f>
        <v>2957.2</v>
      </c>
      <c r="D388" s="27">
        <f t="shared" si="199"/>
        <v>3041.62</v>
      </c>
      <c r="E388" s="27">
        <f t="shared" si="199"/>
        <v>3047.79</v>
      </c>
      <c r="F388" s="27">
        <f t="shared" si="199"/>
        <v>3043.7</v>
      </c>
      <c r="G388" s="27">
        <f t="shared" si="199"/>
        <v>3033.0099999999998</v>
      </c>
      <c r="H388" s="27">
        <f t="shared" si="199"/>
        <v>3037.58</v>
      </c>
      <c r="I388" s="27">
        <f t="shared" si="199"/>
        <v>3025.06</v>
      </c>
      <c r="J388" s="27">
        <f t="shared" si="199"/>
        <v>3028</v>
      </c>
      <c r="K388" s="27">
        <f t="shared" si="199"/>
        <v>3016.04</v>
      </c>
      <c r="L388" s="27">
        <f t="shared" si="199"/>
        <v>3009.44</v>
      </c>
      <c r="M388" s="27">
        <f t="shared" si="199"/>
        <v>3013.04</v>
      </c>
      <c r="N388" s="27">
        <f t="shared" si="199"/>
        <v>3021.97</v>
      </c>
      <c r="O388" s="27">
        <f t="shared" si="199"/>
        <v>3069.87</v>
      </c>
      <c r="P388" s="27">
        <f t="shared" si="199"/>
        <v>3075.37</v>
      </c>
      <c r="Q388" s="27">
        <f t="shared" si="199"/>
        <v>3095.68</v>
      </c>
      <c r="R388" s="27">
        <f t="shared" si="199"/>
        <v>3095.27</v>
      </c>
      <c r="S388" s="27">
        <f t="shared" si="199"/>
        <v>3107.7999999999997</v>
      </c>
      <c r="T388" s="27">
        <f t="shared" si="199"/>
        <v>3120.75</v>
      </c>
      <c r="U388" s="27">
        <f t="shared" si="199"/>
        <v>3077.56</v>
      </c>
      <c r="V388" s="27">
        <f t="shared" si="199"/>
        <v>3037.2400000000002</v>
      </c>
      <c r="W388" s="27">
        <f t="shared" si="199"/>
        <v>3037.89</v>
      </c>
      <c r="X388" s="27">
        <f t="shared" si="199"/>
        <v>2985.83</v>
      </c>
      <c r="Y388" s="27">
        <f t="shared" si="199"/>
        <v>2929.54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1889.56</v>
      </c>
      <c r="C389" s="26">
        <f t="shared" ref="C389:Y389" si="200">C73</f>
        <v>1871.12</v>
      </c>
      <c r="D389" s="26">
        <f t="shared" si="200"/>
        <v>1955.54</v>
      </c>
      <c r="E389" s="26">
        <f t="shared" si="200"/>
        <v>1961.71</v>
      </c>
      <c r="F389" s="26">
        <f t="shared" si="200"/>
        <v>1957.62</v>
      </c>
      <c r="G389" s="26">
        <f t="shared" si="200"/>
        <v>1946.93</v>
      </c>
      <c r="H389" s="26">
        <f t="shared" si="200"/>
        <v>1951.5</v>
      </c>
      <c r="I389" s="26">
        <f t="shared" si="200"/>
        <v>1938.98</v>
      </c>
      <c r="J389" s="26">
        <f t="shared" si="200"/>
        <v>1941.92</v>
      </c>
      <c r="K389" s="26">
        <f t="shared" si="200"/>
        <v>1929.96</v>
      </c>
      <c r="L389" s="26">
        <f t="shared" si="200"/>
        <v>1923.36</v>
      </c>
      <c r="M389" s="26">
        <f t="shared" si="200"/>
        <v>1926.96</v>
      </c>
      <c r="N389" s="26">
        <f t="shared" si="200"/>
        <v>1935.89</v>
      </c>
      <c r="O389" s="26">
        <f t="shared" si="200"/>
        <v>1983.79</v>
      </c>
      <c r="P389" s="26">
        <f t="shared" si="200"/>
        <v>1989.29</v>
      </c>
      <c r="Q389" s="26">
        <f t="shared" si="200"/>
        <v>2009.6</v>
      </c>
      <c r="R389" s="26">
        <f t="shared" si="200"/>
        <v>2009.19</v>
      </c>
      <c r="S389" s="26">
        <f t="shared" si="200"/>
        <v>2021.72</v>
      </c>
      <c r="T389" s="26">
        <f t="shared" si="200"/>
        <v>2034.67</v>
      </c>
      <c r="U389" s="26">
        <f t="shared" si="200"/>
        <v>1991.48</v>
      </c>
      <c r="V389" s="26">
        <f t="shared" si="200"/>
        <v>1951.16</v>
      </c>
      <c r="W389" s="26">
        <f t="shared" si="200"/>
        <v>1951.81</v>
      </c>
      <c r="X389" s="26">
        <f t="shared" si="200"/>
        <v>1899.75</v>
      </c>
      <c r="Y389" s="26">
        <f t="shared" si="200"/>
        <v>1843.46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4.8099999999999996</v>
      </c>
      <c r="C391" s="26">
        <f t="shared" ref="C391:Y392" si="201">C386</f>
        <v>4.8099999999999996</v>
      </c>
      <c r="D391" s="26">
        <f t="shared" si="201"/>
        <v>4.8099999999999996</v>
      </c>
      <c r="E391" s="26">
        <f t="shared" si="201"/>
        <v>4.8099999999999996</v>
      </c>
      <c r="F391" s="26">
        <f t="shared" si="201"/>
        <v>4.8099999999999996</v>
      </c>
      <c r="G391" s="26">
        <f t="shared" si="201"/>
        <v>4.8099999999999996</v>
      </c>
      <c r="H391" s="26">
        <f t="shared" si="201"/>
        <v>4.8099999999999996</v>
      </c>
      <c r="I391" s="26">
        <f t="shared" si="201"/>
        <v>4.8099999999999996</v>
      </c>
      <c r="J391" s="26">
        <f t="shared" si="201"/>
        <v>4.8099999999999996</v>
      </c>
      <c r="K391" s="26">
        <f t="shared" si="201"/>
        <v>4.8099999999999996</v>
      </c>
      <c r="L391" s="26">
        <f t="shared" si="201"/>
        <v>4.8099999999999996</v>
      </c>
      <c r="M391" s="26">
        <f t="shared" si="201"/>
        <v>4.8099999999999996</v>
      </c>
      <c r="N391" s="26">
        <f t="shared" si="201"/>
        <v>4.8099999999999996</v>
      </c>
      <c r="O391" s="26">
        <f t="shared" si="201"/>
        <v>4.8099999999999996</v>
      </c>
      <c r="P391" s="26">
        <f t="shared" si="201"/>
        <v>4.8099999999999996</v>
      </c>
      <c r="Q391" s="26">
        <f t="shared" si="201"/>
        <v>4.8099999999999996</v>
      </c>
      <c r="R391" s="26">
        <f t="shared" si="201"/>
        <v>4.8099999999999996</v>
      </c>
      <c r="S391" s="26">
        <f t="shared" si="201"/>
        <v>4.8099999999999996</v>
      </c>
      <c r="T391" s="26">
        <f t="shared" si="201"/>
        <v>4.8099999999999996</v>
      </c>
      <c r="U391" s="26">
        <f t="shared" si="201"/>
        <v>4.8099999999999996</v>
      </c>
      <c r="V391" s="26">
        <f t="shared" si="201"/>
        <v>4.8099999999999996</v>
      </c>
      <c r="W391" s="26">
        <f t="shared" si="201"/>
        <v>4.8099999999999996</v>
      </c>
      <c r="X391" s="26">
        <f t="shared" si="201"/>
        <v>4.8099999999999996</v>
      </c>
      <c r="Y391" s="26">
        <f t="shared" si="201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si="201"/>
        <v>382.75</v>
      </c>
      <c r="D392" s="26">
        <f t="shared" si="201"/>
        <v>382.75</v>
      </c>
      <c r="E392" s="26">
        <f t="shared" si="201"/>
        <v>382.75</v>
      </c>
      <c r="F392" s="26">
        <f t="shared" si="201"/>
        <v>382.75</v>
      </c>
      <c r="G392" s="26">
        <f t="shared" si="201"/>
        <v>382.75</v>
      </c>
      <c r="H392" s="26">
        <f t="shared" si="201"/>
        <v>382.75</v>
      </c>
      <c r="I392" s="26">
        <f t="shared" si="201"/>
        <v>382.75</v>
      </c>
      <c r="J392" s="26">
        <f t="shared" si="201"/>
        <v>382.75</v>
      </c>
      <c r="K392" s="26">
        <f t="shared" si="201"/>
        <v>382.75</v>
      </c>
      <c r="L392" s="26">
        <f t="shared" si="201"/>
        <v>382.75</v>
      </c>
      <c r="M392" s="26">
        <f t="shared" si="201"/>
        <v>382.75</v>
      </c>
      <c r="N392" s="26">
        <f t="shared" si="201"/>
        <v>382.75</v>
      </c>
      <c r="O392" s="26">
        <f t="shared" si="201"/>
        <v>382.75</v>
      </c>
      <c r="P392" s="26">
        <f t="shared" si="201"/>
        <v>382.75</v>
      </c>
      <c r="Q392" s="26">
        <f t="shared" si="201"/>
        <v>382.75</v>
      </c>
      <c r="R392" s="26">
        <f t="shared" si="201"/>
        <v>382.75</v>
      </c>
      <c r="S392" s="26">
        <f t="shared" si="201"/>
        <v>382.75</v>
      </c>
      <c r="T392" s="26">
        <f t="shared" si="201"/>
        <v>382.75</v>
      </c>
      <c r="U392" s="26">
        <f t="shared" si="201"/>
        <v>382.75</v>
      </c>
      <c r="V392" s="26">
        <f t="shared" si="201"/>
        <v>382.75</v>
      </c>
      <c r="W392" s="26">
        <f t="shared" si="201"/>
        <v>382.75</v>
      </c>
      <c r="X392" s="26">
        <f t="shared" si="201"/>
        <v>382.75</v>
      </c>
      <c r="Y392" s="26">
        <f t="shared" si="201"/>
        <v>382.75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2906.75</v>
      </c>
      <c r="C393" s="27">
        <f t="shared" ref="C393:Y393" si="202">SUM(C394:C397)</f>
        <v>2909.29</v>
      </c>
      <c r="D393" s="27">
        <f t="shared" si="202"/>
        <v>2921.58</v>
      </c>
      <c r="E393" s="27">
        <f t="shared" si="202"/>
        <v>2952.3799999999997</v>
      </c>
      <c r="F393" s="27">
        <f t="shared" si="202"/>
        <v>2966.3799999999997</v>
      </c>
      <c r="G393" s="27">
        <f t="shared" si="202"/>
        <v>2981.45</v>
      </c>
      <c r="H393" s="27">
        <f t="shared" si="202"/>
        <v>2927.37</v>
      </c>
      <c r="I393" s="27">
        <f t="shared" si="202"/>
        <v>2978.64</v>
      </c>
      <c r="J393" s="27">
        <f t="shared" si="202"/>
        <v>3047.72</v>
      </c>
      <c r="K393" s="27">
        <f t="shared" si="202"/>
        <v>3042.1</v>
      </c>
      <c r="L393" s="27">
        <f t="shared" si="202"/>
        <v>3042.85</v>
      </c>
      <c r="M393" s="27">
        <f t="shared" si="202"/>
        <v>3026.7599999999998</v>
      </c>
      <c r="N393" s="27">
        <f t="shared" si="202"/>
        <v>3011.5499999999997</v>
      </c>
      <c r="O393" s="27">
        <f t="shared" si="202"/>
        <v>3028.95</v>
      </c>
      <c r="P393" s="27">
        <f t="shared" si="202"/>
        <v>3032.1699999999996</v>
      </c>
      <c r="Q393" s="27">
        <f t="shared" si="202"/>
        <v>3059.0499999999997</v>
      </c>
      <c r="R393" s="27">
        <f t="shared" si="202"/>
        <v>3060.22</v>
      </c>
      <c r="S393" s="27">
        <f t="shared" si="202"/>
        <v>3125.41</v>
      </c>
      <c r="T393" s="27">
        <f t="shared" si="202"/>
        <v>3164.39</v>
      </c>
      <c r="U393" s="27">
        <f t="shared" si="202"/>
        <v>3079.36</v>
      </c>
      <c r="V393" s="27">
        <f t="shared" si="202"/>
        <v>2932.9900000000002</v>
      </c>
      <c r="W393" s="27">
        <f t="shared" si="202"/>
        <v>2918.2</v>
      </c>
      <c r="X393" s="27">
        <f t="shared" si="202"/>
        <v>2892.57</v>
      </c>
      <c r="Y393" s="27">
        <f t="shared" si="202"/>
        <v>2857.0899999999997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1820.67</v>
      </c>
      <c r="C394" s="26">
        <f t="shared" ref="C394:Y394" si="203">C78</f>
        <v>1823.21</v>
      </c>
      <c r="D394" s="26">
        <f t="shared" si="203"/>
        <v>1835.5</v>
      </c>
      <c r="E394" s="26">
        <f t="shared" si="203"/>
        <v>1866.3</v>
      </c>
      <c r="F394" s="26">
        <f t="shared" si="203"/>
        <v>1880.3</v>
      </c>
      <c r="G394" s="26">
        <f t="shared" si="203"/>
        <v>1895.37</v>
      </c>
      <c r="H394" s="26">
        <f t="shared" si="203"/>
        <v>1841.29</v>
      </c>
      <c r="I394" s="26">
        <f t="shared" si="203"/>
        <v>1892.56</v>
      </c>
      <c r="J394" s="26">
        <f t="shared" si="203"/>
        <v>1961.64</v>
      </c>
      <c r="K394" s="26">
        <f t="shared" si="203"/>
        <v>1956.02</v>
      </c>
      <c r="L394" s="26">
        <f t="shared" si="203"/>
        <v>1956.77</v>
      </c>
      <c r="M394" s="26">
        <f t="shared" si="203"/>
        <v>1940.68</v>
      </c>
      <c r="N394" s="26">
        <f t="shared" si="203"/>
        <v>1925.47</v>
      </c>
      <c r="O394" s="26">
        <f t="shared" si="203"/>
        <v>1942.87</v>
      </c>
      <c r="P394" s="26">
        <f t="shared" si="203"/>
        <v>1946.09</v>
      </c>
      <c r="Q394" s="26">
        <f t="shared" si="203"/>
        <v>1972.97</v>
      </c>
      <c r="R394" s="26">
        <f t="shared" si="203"/>
        <v>1974.14</v>
      </c>
      <c r="S394" s="26">
        <f t="shared" si="203"/>
        <v>2039.33</v>
      </c>
      <c r="T394" s="26">
        <f t="shared" si="203"/>
        <v>2078.31</v>
      </c>
      <c r="U394" s="26">
        <f t="shared" si="203"/>
        <v>1993.28</v>
      </c>
      <c r="V394" s="26">
        <f t="shared" si="203"/>
        <v>1846.91</v>
      </c>
      <c r="W394" s="26">
        <f t="shared" si="203"/>
        <v>1832.12</v>
      </c>
      <c r="X394" s="26">
        <f t="shared" si="203"/>
        <v>1806.49</v>
      </c>
      <c r="Y394" s="26">
        <f t="shared" si="203"/>
        <v>1771.01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4.8099999999999996</v>
      </c>
      <c r="C396" s="26">
        <f t="shared" ref="C396:Y397" si="204">C391</f>
        <v>4.8099999999999996</v>
      </c>
      <c r="D396" s="26">
        <f t="shared" si="204"/>
        <v>4.8099999999999996</v>
      </c>
      <c r="E396" s="26">
        <f t="shared" si="204"/>
        <v>4.8099999999999996</v>
      </c>
      <c r="F396" s="26">
        <f t="shared" si="204"/>
        <v>4.8099999999999996</v>
      </c>
      <c r="G396" s="26">
        <f t="shared" si="204"/>
        <v>4.8099999999999996</v>
      </c>
      <c r="H396" s="26">
        <f t="shared" si="204"/>
        <v>4.8099999999999996</v>
      </c>
      <c r="I396" s="26">
        <f t="shared" si="204"/>
        <v>4.8099999999999996</v>
      </c>
      <c r="J396" s="26">
        <f t="shared" si="204"/>
        <v>4.8099999999999996</v>
      </c>
      <c r="K396" s="26">
        <f t="shared" si="204"/>
        <v>4.8099999999999996</v>
      </c>
      <c r="L396" s="26">
        <f t="shared" si="204"/>
        <v>4.8099999999999996</v>
      </c>
      <c r="M396" s="26">
        <f t="shared" si="204"/>
        <v>4.8099999999999996</v>
      </c>
      <c r="N396" s="26">
        <f t="shared" si="204"/>
        <v>4.8099999999999996</v>
      </c>
      <c r="O396" s="26">
        <f t="shared" si="204"/>
        <v>4.8099999999999996</v>
      </c>
      <c r="P396" s="26">
        <f t="shared" si="204"/>
        <v>4.8099999999999996</v>
      </c>
      <c r="Q396" s="26">
        <f t="shared" si="204"/>
        <v>4.8099999999999996</v>
      </c>
      <c r="R396" s="26">
        <f t="shared" si="204"/>
        <v>4.8099999999999996</v>
      </c>
      <c r="S396" s="26">
        <f t="shared" si="204"/>
        <v>4.8099999999999996</v>
      </c>
      <c r="T396" s="26">
        <f t="shared" si="204"/>
        <v>4.8099999999999996</v>
      </c>
      <c r="U396" s="26">
        <f t="shared" si="204"/>
        <v>4.8099999999999996</v>
      </c>
      <c r="V396" s="26">
        <f t="shared" si="204"/>
        <v>4.8099999999999996</v>
      </c>
      <c r="W396" s="26">
        <f t="shared" si="204"/>
        <v>4.8099999999999996</v>
      </c>
      <c r="X396" s="26">
        <f t="shared" si="204"/>
        <v>4.8099999999999996</v>
      </c>
      <c r="Y396" s="26">
        <f t="shared" si="204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si="204"/>
        <v>382.75</v>
      </c>
      <c r="D397" s="26">
        <f t="shared" si="204"/>
        <v>382.75</v>
      </c>
      <c r="E397" s="26">
        <f t="shared" si="204"/>
        <v>382.75</v>
      </c>
      <c r="F397" s="26">
        <f t="shared" si="204"/>
        <v>382.75</v>
      </c>
      <c r="G397" s="26">
        <f t="shared" si="204"/>
        <v>382.75</v>
      </c>
      <c r="H397" s="26">
        <f t="shared" si="204"/>
        <v>382.75</v>
      </c>
      <c r="I397" s="26">
        <f t="shared" si="204"/>
        <v>382.75</v>
      </c>
      <c r="J397" s="26">
        <f t="shared" si="204"/>
        <v>382.75</v>
      </c>
      <c r="K397" s="26">
        <f t="shared" si="204"/>
        <v>382.75</v>
      </c>
      <c r="L397" s="26">
        <f t="shared" si="204"/>
        <v>382.75</v>
      </c>
      <c r="M397" s="26">
        <f t="shared" si="204"/>
        <v>382.75</v>
      </c>
      <c r="N397" s="26">
        <f t="shared" si="204"/>
        <v>382.75</v>
      </c>
      <c r="O397" s="26">
        <f t="shared" si="204"/>
        <v>382.75</v>
      </c>
      <c r="P397" s="26">
        <f t="shared" si="204"/>
        <v>382.75</v>
      </c>
      <c r="Q397" s="26">
        <f t="shared" si="204"/>
        <v>382.75</v>
      </c>
      <c r="R397" s="26">
        <f t="shared" si="204"/>
        <v>382.75</v>
      </c>
      <c r="S397" s="26">
        <f t="shared" si="204"/>
        <v>382.75</v>
      </c>
      <c r="T397" s="26">
        <f t="shared" si="204"/>
        <v>382.75</v>
      </c>
      <c r="U397" s="26">
        <f t="shared" si="204"/>
        <v>382.75</v>
      </c>
      <c r="V397" s="26">
        <f t="shared" si="204"/>
        <v>382.75</v>
      </c>
      <c r="W397" s="26">
        <f t="shared" si="204"/>
        <v>382.75</v>
      </c>
      <c r="X397" s="26">
        <f t="shared" si="204"/>
        <v>382.75</v>
      </c>
      <c r="Y397" s="26">
        <f t="shared" si="204"/>
        <v>382.75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2850</v>
      </c>
      <c r="C398" s="27">
        <f t="shared" ref="C398:Y398" si="205">SUM(C399:C402)</f>
        <v>2803.86</v>
      </c>
      <c r="D398" s="27">
        <f t="shared" si="205"/>
        <v>2806.81</v>
      </c>
      <c r="E398" s="27">
        <f t="shared" si="205"/>
        <v>2878.1</v>
      </c>
      <c r="F398" s="27">
        <f t="shared" si="205"/>
        <v>2868.9199999999996</v>
      </c>
      <c r="G398" s="27">
        <f t="shared" si="205"/>
        <v>2858.3399999999997</v>
      </c>
      <c r="H398" s="27">
        <f t="shared" si="205"/>
        <v>2875.06</v>
      </c>
      <c r="I398" s="27">
        <f t="shared" si="205"/>
        <v>2916.35</v>
      </c>
      <c r="J398" s="27">
        <f t="shared" si="205"/>
        <v>2911.65</v>
      </c>
      <c r="K398" s="27">
        <f t="shared" si="205"/>
        <v>2903.85</v>
      </c>
      <c r="L398" s="27">
        <f t="shared" si="205"/>
        <v>2900.6699999999996</v>
      </c>
      <c r="M398" s="27">
        <f t="shared" si="205"/>
        <v>2906.0499999999997</v>
      </c>
      <c r="N398" s="27">
        <f t="shared" si="205"/>
        <v>2906.65</v>
      </c>
      <c r="O398" s="27">
        <f t="shared" si="205"/>
        <v>2957.4900000000002</v>
      </c>
      <c r="P398" s="27">
        <f t="shared" si="205"/>
        <v>2983.47</v>
      </c>
      <c r="Q398" s="27">
        <f t="shared" si="205"/>
        <v>2962.43</v>
      </c>
      <c r="R398" s="27">
        <f t="shared" si="205"/>
        <v>3038.87</v>
      </c>
      <c r="S398" s="27">
        <f t="shared" si="205"/>
        <v>3115.5499999999997</v>
      </c>
      <c r="T398" s="27">
        <f t="shared" si="205"/>
        <v>3142.15</v>
      </c>
      <c r="U398" s="27">
        <f t="shared" si="205"/>
        <v>3077.65</v>
      </c>
      <c r="V398" s="27">
        <f t="shared" si="205"/>
        <v>2997.77</v>
      </c>
      <c r="W398" s="27">
        <f t="shared" si="205"/>
        <v>2891.9</v>
      </c>
      <c r="X398" s="27">
        <f t="shared" si="205"/>
        <v>2853.08</v>
      </c>
      <c r="Y398" s="27">
        <f t="shared" si="205"/>
        <v>2794.4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1763.92</v>
      </c>
      <c r="C399" s="26">
        <f t="shared" ref="C399:Y399" si="206">C83</f>
        <v>1717.78</v>
      </c>
      <c r="D399" s="26">
        <f t="shared" si="206"/>
        <v>1720.73</v>
      </c>
      <c r="E399" s="26">
        <f t="shared" si="206"/>
        <v>1792.02</v>
      </c>
      <c r="F399" s="26">
        <f t="shared" si="206"/>
        <v>1782.84</v>
      </c>
      <c r="G399" s="26">
        <f t="shared" si="206"/>
        <v>1772.26</v>
      </c>
      <c r="H399" s="26">
        <f t="shared" si="206"/>
        <v>1788.98</v>
      </c>
      <c r="I399" s="26">
        <f t="shared" si="206"/>
        <v>1830.27</v>
      </c>
      <c r="J399" s="26">
        <f t="shared" si="206"/>
        <v>1825.57</v>
      </c>
      <c r="K399" s="26">
        <f t="shared" si="206"/>
        <v>1817.77</v>
      </c>
      <c r="L399" s="26">
        <f t="shared" si="206"/>
        <v>1814.59</v>
      </c>
      <c r="M399" s="26">
        <f t="shared" si="206"/>
        <v>1819.97</v>
      </c>
      <c r="N399" s="26">
        <f t="shared" si="206"/>
        <v>1820.57</v>
      </c>
      <c r="O399" s="26">
        <f t="shared" si="206"/>
        <v>1871.41</v>
      </c>
      <c r="P399" s="26">
        <f t="shared" si="206"/>
        <v>1897.39</v>
      </c>
      <c r="Q399" s="26">
        <f t="shared" si="206"/>
        <v>1876.35</v>
      </c>
      <c r="R399" s="26">
        <f t="shared" si="206"/>
        <v>1952.79</v>
      </c>
      <c r="S399" s="26">
        <f t="shared" si="206"/>
        <v>2029.47</v>
      </c>
      <c r="T399" s="26">
        <f t="shared" si="206"/>
        <v>2056.0700000000002</v>
      </c>
      <c r="U399" s="26">
        <f t="shared" si="206"/>
        <v>1991.57</v>
      </c>
      <c r="V399" s="26">
        <f t="shared" si="206"/>
        <v>1911.69</v>
      </c>
      <c r="W399" s="26">
        <f t="shared" si="206"/>
        <v>1805.82</v>
      </c>
      <c r="X399" s="26">
        <f t="shared" si="206"/>
        <v>1767</v>
      </c>
      <c r="Y399" s="26">
        <f t="shared" si="206"/>
        <v>1708.32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4.8099999999999996</v>
      </c>
      <c r="C401" s="26">
        <f t="shared" ref="C401:Y402" si="207">C396</f>
        <v>4.8099999999999996</v>
      </c>
      <c r="D401" s="26">
        <f t="shared" si="207"/>
        <v>4.8099999999999996</v>
      </c>
      <c r="E401" s="26">
        <f t="shared" si="207"/>
        <v>4.8099999999999996</v>
      </c>
      <c r="F401" s="26">
        <f t="shared" si="207"/>
        <v>4.8099999999999996</v>
      </c>
      <c r="G401" s="26">
        <f t="shared" si="207"/>
        <v>4.8099999999999996</v>
      </c>
      <c r="H401" s="26">
        <f t="shared" si="207"/>
        <v>4.8099999999999996</v>
      </c>
      <c r="I401" s="26">
        <f t="shared" si="207"/>
        <v>4.8099999999999996</v>
      </c>
      <c r="J401" s="26">
        <f t="shared" si="207"/>
        <v>4.8099999999999996</v>
      </c>
      <c r="K401" s="26">
        <f t="shared" si="207"/>
        <v>4.8099999999999996</v>
      </c>
      <c r="L401" s="26">
        <f t="shared" si="207"/>
        <v>4.8099999999999996</v>
      </c>
      <c r="M401" s="26">
        <f t="shared" si="207"/>
        <v>4.8099999999999996</v>
      </c>
      <c r="N401" s="26">
        <f t="shared" si="207"/>
        <v>4.8099999999999996</v>
      </c>
      <c r="O401" s="26">
        <f t="shared" si="207"/>
        <v>4.8099999999999996</v>
      </c>
      <c r="P401" s="26">
        <f t="shared" si="207"/>
        <v>4.8099999999999996</v>
      </c>
      <c r="Q401" s="26">
        <f t="shared" si="207"/>
        <v>4.8099999999999996</v>
      </c>
      <c r="R401" s="26">
        <f t="shared" si="207"/>
        <v>4.8099999999999996</v>
      </c>
      <c r="S401" s="26">
        <f t="shared" si="207"/>
        <v>4.8099999999999996</v>
      </c>
      <c r="T401" s="26">
        <f t="shared" si="207"/>
        <v>4.8099999999999996</v>
      </c>
      <c r="U401" s="26">
        <f t="shared" si="207"/>
        <v>4.8099999999999996</v>
      </c>
      <c r="V401" s="26">
        <f t="shared" si="207"/>
        <v>4.8099999999999996</v>
      </c>
      <c r="W401" s="26">
        <f t="shared" si="207"/>
        <v>4.8099999999999996</v>
      </c>
      <c r="X401" s="26">
        <f t="shared" si="207"/>
        <v>4.8099999999999996</v>
      </c>
      <c r="Y401" s="26">
        <f t="shared" si="207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si="207"/>
        <v>382.75</v>
      </c>
      <c r="D402" s="26">
        <f t="shared" si="207"/>
        <v>382.75</v>
      </c>
      <c r="E402" s="26">
        <f t="shared" si="207"/>
        <v>382.75</v>
      </c>
      <c r="F402" s="26">
        <f t="shared" si="207"/>
        <v>382.75</v>
      </c>
      <c r="G402" s="26">
        <f t="shared" si="207"/>
        <v>382.75</v>
      </c>
      <c r="H402" s="26">
        <f t="shared" si="207"/>
        <v>382.75</v>
      </c>
      <c r="I402" s="26">
        <f t="shared" si="207"/>
        <v>382.75</v>
      </c>
      <c r="J402" s="26">
        <f t="shared" si="207"/>
        <v>382.75</v>
      </c>
      <c r="K402" s="26">
        <f t="shared" si="207"/>
        <v>382.75</v>
      </c>
      <c r="L402" s="26">
        <f t="shared" si="207"/>
        <v>382.75</v>
      </c>
      <c r="M402" s="26">
        <f t="shared" si="207"/>
        <v>382.75</v>
      </c>
      <c r="N402" s="26">
        <f t="shared" si="207"/>
        <v>382.75</v>
      </c>
      <c r="O402" s="26">
        <f t="shared" si="207"/>
        <v>382.75</v>
      </c>
      <c r="P402" s="26">
        <f t="shared" si="207"/>
        <v>382.75</v>
      </c>
      <c r="Q402" s="26">
        <f t="shared" si="207"/>
        <v>382.75</v>
      </c>
      <c r="R402" s="26">
        <f t="shared" si="207"/>
        <v>382.75</v>
      </c>
      <c r="S402" s="26">
        <f t="shared" si="207"/>
        <v>382.75</v>
      </c>
      <c r="T402" s="26">
        <f t="shared" si="207"/>
        <v>382.75</v>
      </c>
      <c r="U402" s="26">
        <f t="shared" si="207"/>
        <v>382.75</v>
      </c>
      <c r="V402" s="26">
        <f t="shared" si="207"/>
        <v>382.75</v>
      </c>
      <c r="W402" s="26">
        <f t="shared" si="207"/>
        <v>382.75</v>
      </c>
      <c r="X402" s="26">
        <f t="shared" si="207"/>
        <v>382.75</v>
      </c>
      <c r="Y402" s="26">
        <f t="shared" si="207"/>
        <v>382.75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2883.5899999999997</v>
      </c>
      <c r="C403" s="27">
        <f t="shared" ref="C403:Y403" si="208">SUM(C404:C407)</f>
        <v>2896.57</v>
      </c>
      <c r="D403" s="27">
        <f t="shared" si="208"/>
        <v>2937.06</v>
      </c>
      <c r="E403" s="27">
        <f t="shared" si="208"/>
        <v>2996.5</v>
      </c>
      <c r="F403" s="27">
        <f t="shared" si="208"/>
        <v>2973.12</v>
      </c>
      <c r="G403" s="27">
        <f t="shared" si="208"/>
        <v>2986.96</v>
      </c>
      <c r="H403" s="27">
        <f t="shared" si="208"/>
        <v>2932.65</v>
      </c>
      <c r="I403" s="27">
        <f t="shared" si="208"/>
        <v>2980.83</v>
      </c>
      <c r="J403" s="27">
        <f t="shared" si="208"/>
        <v>2980.53</v>
      </c>
      <c r="K403" s="27">
        <f t="shared" si="208"/>
        <v>2970.83</v>
      </c>
      <c r="L403" s="27">
        <f t="shared" si="208"/>
        <v>2961.82</v>
      </c>
      <c r="M403" s="27">
        <f t="shared" si="208"/>
        <v>2972.7599999999998</v>
      </c>
      <c r="N403" s="27">
        <f t="shared" si="208"/>
        <v>2976.21</v>
      </c>
      <c r="O403" s="27">
        <f t="shared" si="208"/>
        <v>2982.64</v>
      </c>
      <c r="P403" s="27">
        <f t="shared" si="208"/>
        <v>2998.77</v>
      </c>
      <c r="Q403" s="27">
        <f t="shared" si="208"/>
        <v>3028.22</v>
      </c>
      <c r="R403" s="27">
        <f t="shared" si="208"/>
        <v>3018.86</v>
      </c>
      <c r="S403" s="27">
        <f t="shared" si="208"/>
        <v>3090.2999999999997</v>
      </c>
      <c r="T403" s="27">
        <f t="shared" si="208"/>
        <v>3126.36</v>
      </c>
      <c r="U403" s="27">
        <f t="shared" si="208"/>
        <v>3036.66</v>
      </c>
      <c r="V403" s="27">
        <f t="shared" si="208"/>
        <v>2919.9</v>
      </c>
      <c r="W403" s="27">
        <f t="shared" si="208"/>
        <v>2913.2999999999997</v>
      </c>
      <c r="X403" s="27">
        <f t="shared" si="208"/>
        <v>2829.43</v>
      </c>
      <c r="Y403" s="27">
        <f t="shared" si="208"/>
        <v>2790.4900000000002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1797.51</v>
      </c>
      <c r="C404" s="26">
        <f t="shared" ref="C404:Y404" si="209">C246</f>
        <v>1810.49</v>
      </c>
      <c r="D404" s="26">
        <f t="shared" si="209"/>
        <v>1850.98</v>
      </c>
      <c r="E404" s="26">
        <f t="shared" si="209"/>
        <v>1910.42</v>
      </c>
      <c r="F404" s="26">
        <f t="shared" si="209"/>
        <v>1887.04</v>
      </c>
      <c r="G404" s="26">
        <f t="shared" si="209"/>
        <v>1900.88</v>
      </c>
      <c r="H404" s="26">
        <f t="shared" si="209"/>
        <v>1846.57</v>
      </c>
      <c r="I404" s="26">
        <f t="shared" si="209"/>
        <v>1894.75</v>
      </c>
      <c r="J404" s="26">
        <f t="shared" si="209"/>
        <v>1894.45</v>
      </c>
      <c r="K404" s="26">
        <f t="shared" si="209"/>
        <v>1884.75</v>
      </c>
      <c r="L404" s="26">
        <f t="shared" si="209"/>
        <v>1875.74</v>
      </c>
      <c r="M404" s="26">
        <f t="shared" si="209"/>
        <v>1886.68</v>
      </c>
      <c r="N404" s="26">
        <f t="shared" si="209"/>
        <v>1890.13</v>
      </c>
      <c r="O404" s="26">
        <f t="shared" si="209"/>
        <v>1896.56</v>
      </c>
      <c r="P404" s="26">
        <f t="shared" si="209"/>
        <v>1912.69</v>
      </c>
      <c r="Q404" s="26">
        <f t="shared" si="209"/>
        <v>1942.14</v>
      </c>
      <c r="R404" s="26">
        <f t="shared" si="209"/>
        <v>1932.78</v>
      </c>
      <c r="S404" s="26">
        <f t="shared" si="209"/>
        <v>2004.22</v>
      </c>
      <c r="T404" s="26">
        <f t="shared" si="209"/>
        <v>2040.28</v>
      </c>
      <c r="U404" s="26">
        <f t="shared" si="209"/>
        <v>1950.58</v>
      </c>
      <c r="V404" s="26">
        <f t="shared" si="209"/>
        <v>1833.82</v>
      </c>
      <c r="W404" s="26">
        <f t="shared" si="209"/>
        <v>1827.22</v>
      </c>
      <c r="X404" s="26">
        <f t="shared" si="209"/>
        <v>1743.35</v>
      </c>
      <c r="Y404" s="26">
        <f t="shared" si="209"/>
        <v>1704.41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4.8099999999999996</v>
      </c>
      <c r="C406" s="26">
        <f t="shared" ref="C406:Y407" si="210">C401</f>
        <v>4.8099999999999996</v>
      </c>
      <c r="D406" s="26">
        <f t="shared" si="210"/>
        <v>4.8099999999999996</v>
      </c>
      <c r="E406" s="26">
        <f t="shared" si="210"/>
        <v>4.8099999999999996</v>
      </c>
      <c r="F406" s="26">
        <f t="shared" si="210"/>
        <v>4.8099999999999996</v>
      </c>
      <c r="G406" s="26">
        <f t="shared" si="210"/>
        <v>4.8099999999999996</v>
      </c>
      <c r="H406" s="26">
        <f t="shared" si="210"/>
        <v>4.8099999999999996</v>
      </c>
      <c r="I406" s="26">
        <f t="shared" si="210"/>
        <v>4.8099999999999996</v>
      </c>
      <c r="J406" s="26">
        <f t="shared" si="210"/>
        <v>4.8099999999999996</v>
      </c>
      <c r="K406" s="26">
        <f t="shared" si="210"/>
        <v>4.8099999999999996</v>
      </c>
      <c r="L406" s="26">
        <f t="shared" si="210"/>
        <v>4.8099999999999996</v>
      </c>
      <c r="M406" s="26">
        <f t="shared" si="210"/>
        <v>4.8099999999999996</v>
      </c>
      <c r="N406" s="26">
        <f t="shared" si="210"/>
        <v>4.8099999999999996</v>
      </c>
      <c r="O406" s="26">
        <f t="shared" si="210"/>
        <v>4.8099999999999996</v>
      </c>
      <c r="P406" s="26">
        <f t="shared" si="210"/>
        <v>4.8099999999999996</v>
      </c>
      <c r="Q406" s="26">
        <f t="shared" si="210"/>
        <v>4.8099999999999996</v>
      </c>
      <c r="R406" s="26">
        <f t="shared" si="210"/>
        <v>4.8099999999999996</v>
      </c>
      <c r="S406" s="26">
        <f t="shared" si="210"/>
        <v>4.8099999999999996</v>
      </c>
      <c r="T406" s="26">
        <f t="shared" si="210"/>
        <v>4.8099999999999996</v>
      </c>
      <c r="U406" s="26">
        <f t="shared" si="210"/>
        <v>4.8099999999999996</v>
      </c>
      <c r="V406" s="26">
        <f t="shared" si="210"/>
        <v>4.8099999999999996</v>
      </c>
      <c r="W406" s="26">
        <f t="shared" si="210"/>
        <v>4.8099999999999996</v>
      </c>
      <c r="X406" s="26">
        <f t="shared" si="210"/>
        <v>4.8099999999999996</v>
      </c>
      <c r="Y406" s="26">
        <f t="shared" si="210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si="210"/>
        <v>382.75</v>
      </c>
      <c r="D407" s="26">
        <f t="shared" si="210"/>
        <v>382.75</v>
      </c>
      <c r="E407" s="26">
        <f t="shared" si="210"/>
        <v>382.75</v>
      </c>
      <c r="F407" s="26">
        <f t="shared" si="210"/>
        <v>382.75</v>
      </c>
      <c r="G407" s="26">
        <f t="shared" si="210"/>
        <v>382.75</v>
      </c>
      <c r="H407" s="26">
        <f t="shared" si="210"/>
        <v>382.75</v>
      </c>
      <c r="I407" s="26">
        <f t="shared" si="210"/>
        <v>382.75</v>
      </c>
      <c r="J407" s="26">
        <f t="shared" si="210"/>
        <v>382.75</v>
      </c>
      <c r="K407" s="26">
        <f t="shared" si="210"/>
        <v>382.75</v>
      </c>
      <c r="L407" s="26">
        <f t="shared" si="210"/>
        <v>382.75</v>
      </c>
      <c r="M407" s="26">
        <f t="shared" si="210"/>
        <v>382.75</v>
      </c>
      <c r="N407" s="26">
        <f t="shared" si="210"/>
        <v>382.75</v>
      </c>
      <c r="O407" s="26">
        <f t="shared" si="210"/>
        <v>382.75</v>
      </c>
      <c r="P407" s="26">
        <f t="shared" si="210"/>
        <v>382.75</v>
      </c>
      <c r="Q407" s="26">
        <f t="shared" si="210"/>
        <v>382.75</v>
      </c>
      <c r="R407" s="26">
        <f t="shared" si="210"/>
        <v>382.75</v>
      </c>
      <c r="S407" s="26">
        <f t="shared" si="210"/>
        <v>382.75</v>
      </c>
      <c r="T407" s="26">
        <f t="shared" si="210"/>
        <v>382.75</v>
      </c>
      <c r="U407" s="26">
        <f t="shared" si="210"/>
        <v>382.75</v>
      </c>
      <c r="V407" s="26">
        <f t="shared" si="210"/>
        <v>382.75</v>
      </c>
      <c r="W407" s="26">
        <f t="shared" si="210"/>
        <v>382.75</v>
      </c>
      <c r="X407" s="26">
        <f t="shared" si="210"/>
        <v>382.75</v>
      </c>
      <c r="Y407" s="26">
        <f t="shared" si="210"/>
        <v>382.75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2802.97</v>
      </c>
      <c r="C408" s="27">
        <f t="shared" ref="C408:Y408" si="211">SUM(C409:C412)</f>
        <v>2813.83</v>
      </c>
      <c r="D408" s="27">
        <f t="shared" si="211"/>
        <v>2818.69</v>
      </c>
      <c r="E408" s="27">
        <f t="shared" si="211"/>
        <v>2878.07</v>
      </c>
      <c r="F408" s="27">
        <f t="shared" si="211"/>
        <v>2853.9900000000002</v>
      </c>
      <c r="G408" s="27">
        <f t="shared" si="211"/>
        <v>2876.83</v>
      </c>
      <c r="H408" s="27">
        <f t="shared" si="211"/>
        <v>2877.29</v>
      </c>
      <c r="I408" s="27">
        <f t="shared" si="211"/>
        <v>2847.36</v>
      </c>
      <c r="J408" s="27">
        <f t="shared" si="211"/>
        <v>2842.03</v>
      </c>
      <c r="K408" s="27">
        <f t="shared" si="211"/>
        <v>2844.57</v>
      </c>
      <c r="L408" s="27">
        <f t="shared" si="211"/>
        <v>2853.45</v>
      </c>
      <c r="M408" s="27">
        <f t="shared" si="211"/>
        <v>2868.43</v>
      </c>
      <c r="N408" s="27">
        <f t="shared" si="211"/>
        <v>2878.27</v>
      </c>
      <c r="O408" s="27">
        <f t="shared" si="211"/>
        <v>2880.9900000000002</v>
      </c>
      <c r="P408" s="27">
        <f t="shared" si="211"/>
        <v>2899</v>
      </c>
      <c r="Q408" s="27">
        <f t="shared" si="211"/>
        <v>2919.15</v>
      </c>
      <c r="R408" s="27">
        <f t="shared" si="211"/>
        <v>2921.95</v>
      </c>
      <c r="S408" s="27">
        <f t="shared" si="211"/>
        <v>3011.3799999999997</v>
      </c>
      <c r="T408" s="27">
        <f t="shared" si="211"/>
        <v>3067.68</v>
      </c>
      <c r="U408" s="27">
        <f t="shared" si="211"/>
        <v>2972.83</v>
      </c>
      <c r="V408" s="27">
        <f t="shared" si="211"/>
        <v>2874.41</v>
      </c>
      <c r="W408" s="27">
        <f t="shared" si="211"/>
        <v>2824.25</v>
      </c>
      <c r="X408" s="27">
        <f t="shared" si="211"/>
        <v>2800.11</v>
      </c>
      <c r="Y408" s="27">
        <f t="shared" si="211"/>
        <v>2793.53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1716.89</v>
      </c>
      <c r="C409" s="26">
        <f t="shared" ref="C409:Y409" si="212">C93</f>
        <v>1727.75</v>
      </c>
      <c r="D409" s="26">
        <f t="shared" si="212"/>
        <v>1732.61</v>
      </c>
      <c r="E409" s="26">
        <f t="shared" si="212"/>
        <v>1791.99</v>
      </c>
      <c r="F409" s="26">
        <f t="shared" si="212"/>
        <v>1767.91</v>
      </c>
      <c r="G409" s="26">
        <f t="shared" si="212"/>
        <v>1790.75</v>
      </c>
      <c r="H409" s="26">
        <f t="shared" si="212"/>
        <v>1791.21</v>
      </c>
      <c r="I409" s="26">
        <f t="shared" si="212"/>
        <v>1761.28</v>
      </c>
      <c r="J409" s="26">
        <f t="shared" si="212"/>
        <v>1755.95</v>
      </c>
      <c r="K409" s="26">
        <f t="shared" si="212"/>
        <v>1758.49</v>
      </c>
      <c r="L409" s="26">
        <f t="shared" si="212"/>
        <v>1767.37</v>
      </c>
      <c r="M409" s="26">
        <f t="shared" si="212"/>
        <v>1782.35</v>
      </c>
      <c r="N409" s="26">
        <f t="shared" si="212"/>
        <v>1792.19</v>
      </c>
      <c r="O409" s="26">
        <f t="shared" si="212"/>
        <v>1794.91</v>
      </c>
      <c r="P409" s="26">
        <f t="shared" si="212"/>
        <v>1812.92</v>
      </c>
      <c r="Q409" s="26">
        <f t="shared" si="212"/>
        <v>1833.07</v>
      </c>
      <c r="R409" s="26">
        <f t="shared" si="212"/>
        <v>1835.87</v>
      </c>
      <c r="S409" s="26">
        <f t="shared" si="212"/>
        <v>1925.3</v>
      </c>
      <c r="T409" s="26">
        <f t="shared" si="212"/>
        <v>1981.6</v>
      </c>
      <c r="U409" s="26">
        <f t="shared" si="212"/>
        <v>1886.75</v>
      </c>
      <c r="V409" s="26">
        <f t="shared" si="212"/>
        <v>1788.33</v>
      </c>
      <c r="W409" s="26">
        <f t="shared" si="212"/>
        <v>1738.17</v>
      </c>
      <c r="X409" s="26">
        <f t="shared" si="212"/>
        <v>1714.03</v>
      </c>
      <c r="Y409" s="26">
        <f t="shared" si="212"/>
        <v>1707.45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4.8099999999999996</v>
      </c>
      <c r="C411" s="26">
        <f t="shared" ref="C411:Y412" si="213">C406</f>
        <v>4.8099999999999996</v>
      </c>
      <c r="D411" s="26">
        <f t="shared" si="213"/>
        <v>4.8099999999999996</v>
      </c>
      <c r="E411" s="26">
        <f t="shared" si="213"/>
        <v>4.8099999999999996</v>
      </c>
      <c r="F411" s="26">
        <f t="shared" si="213"/>
        <v>4.8099999999999996</v>
      </c>
      <c r="G411" s="26">
        <f t="shared" si="213"/>
        <v>4.8099999999999996</v>
      </c>
      <c r="H411" s="26">
        <f t="shared" si="213"/>
        <v>4.8099999999999996</v>
      </c>
      <c r="I411" s="26">
        <f t="shared" si="213"/>
        <v>4.8099999999999996</v>
      </c>
      <c r="J411" s="26">
        <f t="shared" si="213"/>
        <v>4.8099999999999996</v>
      </c>
      <c r="K411" s="26">
        <f t="shared" si="213"/>
        <v>4.8099999999999996</v>
      </c>
      <c r="L411" s="26">
        <f t="shared" si="213"/>
        <v>4.8099999999999996</v>
      </c>
      <c r="M411" s="26">
        <f t="shared" si="213"/>
        <v>4.8099999999999996</v>
      </c>
      <c r="N411" s="26">
        <f t="shared" si="213"/>
        <v>4.8099999999999996</v>
      </c>
      <c r="O411" s="26">
        <f t="shared" si="213"/>
        <v>4.8099999999999996</v>
      </c>
      <c r="P411" s="26">
        <f t="shared" si="213"/>
        <v>4.8099999999999996</v>
      </c>
      <c r="Q411" s="26">
        <f t="shared" si="213"/>
        <v>4.8099999999999996</v>
      </c>
      <c r="R411" s="26">
        <f t="shared" si="213"/>
        <v>4.8099999999999996</v>
      </c>
      <c r="S411" s="26">
        <f t="shared" si="213"/>
        <v>4.8099999999999996</v>
      </c>
      <c r="T411" s="26">
        <f t="shared" si="213"/>
        <v>4.8099999999999996</v>
      </c>
      <c r="U411" s="26">
        <f t="shared" si="213"/>
        <v>4.8099999999999996</v>
      </c>
      <c r="V411" s="26">
        <f t="shared" si="213"/>
        <v>4.8099999999999996</v>
      </c>
      <c r="W411" s="26">
        <f t="shared" si="213"/>
        <v>4.8099999999999996</v>
      </c>
      <c r="X411" s="26">
        <f t="shared" si="213"/>
        <v>4.8099999999999996</v>
      </c>
      <c r="Y411" s="26">
        <f t="shared" si="213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si="213"/>
        <v>382.75</v>
      </c>
      <c r="D412" s="26">
        <f t="shared" si="213"/>
        <v>382.75</v>
      </c>
      <c r="E412" s="26">
        <f t="shared" si="213"/>
        <v>382.75</v>
      </c>
      <c r="F412" s="26">
        <f t="shared" si="213"/>
        <v>382.75</v>
      </c>
      <c r="G412" s="26">
        <f t="shared" si="213"/>
        <v>382.75</v>
      </c>
      <c r="H412" s="26">
        <f t="shared" si="213"/>
        <v>382.75</v>
      </c>
      <c r="I412" s="26">
        <f t="shared" si="213"/>
        <v>382.75</v>
      </c>
      <c r="J412" s="26">
        <f t="shared" si="213"/>
        <v>382.75</v>
      </c>
      <c r="K412" s="26">
        <f t="shared" si="213"/>
        <v>382.75</v>
      </c>
      <c r="L412" s="26">
        <f t="shared" si="213"/>
        <v>382.75</v>
      </c>
      <c r="M412" s="26">
        <f t="shared" si="213"/>
        <v>382.75</v>
      </c>
      <c r="N412" s="26">
        <f t="shared" si="213"/>
        <v>382.75</v>
      </c>
      <c r="O412" s="26">
        <f t="shared" si="213"/>
        <v>382.75</v>
      </c>
      <c r="P412" s="26">
        <f t="shared" si="213"/>
        <v>382.75</v>
      </c>
      <c r="Q412" s="26">
        <f t="shared" si="213"/>
        <v>382.75</v>
      </c>
      <c r="R412" s="26">
        <f t="shared" si="213"/>
        <v>382.75</v>
      </c>
      <c r="S412" s="26">
        <f t="shared" si="213"/>
        <v>382.75</v>
      </c>
      <c r="T412" s="26">
        <f t="shared" si="213"/>
        <v>382.75</v>
      </c>
      <c r="U412" s="26">
        <f t="shared" si="213"/>
        <v>382.75</v>
      </c>
      <c r="V412" s="26">
        <f t="shared" si="213"/>
        <v>382.75</v>
      </c>
      <c r="W412" s="26">
        <f t="shared" si="213"/>
        <v>382.75</v>
      </c>
      <c r="X412" s="26">
        <f t="shared" si="213"/>
        <v>382.75</v>
      </c>
      <c r="Y412" s="26">
        <f t="shared" si="213"/>
        <v>382.75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2816.37</v>
      </c>
      <c r="C413" s="27">
        <f t="shared" ref="C413:Y413" si="214">SUM(C414:C417)</f>
        <v>2823.57</v>
      </c>
      <c r="D413" s="27">
        <f t="shared" si="214"/>
        <v>2927.6699999999996</v>
      </c>
      <c r="E413" s="27">
        <f t="shared" si="214"/>
        <v>2870.56</v>
      </c>
      <c r="F413" s="27">
        <f t="shared" si="214"/>
        <v>2938.5499999999997</v>
      </c>
      <c r="G413" s="27">
        <f t="shared" si="214"/>
        <v>2926.71</v>
      </c>
      <c r="H413" s="27">
        <f t="shared" si="214"/>
        <v>2888.9</v>
      </c>
      <c r="I413" s="27">
        <f t="shared" si="214"/>
        <v>2844.69</v>
      </c>
      <c r="J413" s="27">
        <f t="shared" si="214"/>
        <v>2949.39</v>
      </c>
      <c r="K413" s="27">
        <f t="shared" si="214"/>
        <v>2947.9900000000002</v>
      </c>
      <c r="L413" s="27">
        <f t="shared" si="214"/>
        <v>2842.47</v>
      </c>
      <c r="M413" s="27">
        <f t="shared" si="214"/>
        <v>2931.97</v>
      </c>
      <c r="N413" s="27">
        <f t="shared" si="214"/>
        <v>2851.37</v>
      </c>
      <c r="O413" s="27">
        <f t="shared" si="214"/>
        <v>2952.29</v>
      </c>
      <c r="P413" s="27">
        <f t="shared" si="214"/>
        <v>2976.3799999999997</v>
      </c>
      <c r="Q413" s="27">
        <f t="shared" si="214"/>
        <v>3010.61</v>
      </c>
      <c r="R413" s="27">
        <f t="shared" si="214"/>
        <v>3014.95</v>
      </c>
      <c r="S413" s="27">
        <f t="shared" si="214"/>
        <v>3100.39</v>
      </c>
      <c r="T413" s="27">
        <f t="shared" si="214"/>
        <v>3125.82</v>
      </c>
      <c r="U413" s="27">
        <f t="shared" si="214"/>
        <v>2948.23</v>
      </c>
      <c r="V413" s="27">
        <f t="shared" si="214"/>
        <v>2880.82</v>
      </c>
      <c r="W413" s="27">
        <f t="shared" si="214"/>
        <v>2871.87</v>
      </c>
      <c r="X413" s="27">
        <f t="shared" si="214"/>
        <v>2877.66</v>
      </c>
      <c r="Y413" s="27">
        <f t="shared" si="214"/>
        <v>2812.65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1730.29</v>
      </c>
      <c r="C414" s="26">
        <f t="shared" ref="C414:Y414" si="215">C98</f>
        <v>1737.49</v>
      </c>
      <c r="D414" s="26">
        <f t="shared" si="215"/>
        <v>1841.59</v>
      </c>
      <c r="E414" s="26">
        <f t="shared" si="215"/>
        <v>1784.48</v>
      </c>
      <c r="F414" s="26">
        <f t="shared" si="215"/>
        <v>1852.47</v>
      </c>
      <c r="G414" s="26">
        <f t="shared" si="215"/>
        <v>1840.63</v>
      </c>
      <c r="H414" s="26">
        <f t="shared" si="215"/>
        <v>1802.82</v>
      </c>
      <c r="I414" s="26">
        <f t="shared" si="215"/>
        <v>1758.61</v>
      </c>
      <c r="J414" s="26">
        <f t="shared" si="215"/>
        <v>1863.31</v>
      </c>
      <c r="K414" s="26">
        <f t="shared" si="215"/>
        <v>1861.91</v>
      </c>
      <c r="L414" s="26">
        <f t="shared" si="215"/>
        <v>1756.39</v>
      </c>
      <c r="M414" s="26">
        <f t="shared" si="215"/>
        <v>1845.89</v>
      </c>
      <c r="N414" s="26">
        <f t="shared" si="215"/>
        <v>1765.29</v>
      </c>
      <c r="O414" s="26">
        <f t="shared" si="215"/>
        <v>1866.21</v>
      </c>
      <c r="P414" s="26">
        <f t="shared" si="215"/>
        <v>1890.3</v>
      </c>
      <c r="Q414" s="26">
        <f t="shared" si="215"/>
        <v>1924.53</v>
      </c>
      <c r="R414" s="26">
        <f t="shared" si="215"/>
        <v>1928.87</v>
      </c>
      <c r="S414" s="26">
        <f t="shared" si="215"/>
        <v>2014.31</v>
      </c>
      <c r="T414" s="26">
        <f t="shared" si="215"/>
        <v>2039.74</v>
      </c>
      <c r="U414" s="26">
        <f t="shared" si="215"/>
        <v>1862.15</v>
      </c>
      <c r="V414" s="26">
        <f t="shared" si="215"/>
        <v>1794.74</v>
      </c>
      <c r="W414" s="26">
        <f t="shared" si="215"/>
        <v>1785.79</v>
      </c>
      <c r="X414" s="26">
        <f t="shared" si="215"/>
        <v>1791.58</v>
      </c>
      <c r="Y414" s="26">
        <f t="shared" si="215"/>
        <v>1726.57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4.8099999999999996</v>
      </c>
      <c r="C416" s="26">
        <f t="shared" ref="C416:Y417" si="216">C411</f>
        <v>4.8099999999999996</v>
      </c>
      <c r="D416" s="26">
        <f t="shared" si="216"/>
        <v>4.8099999999999996</v>
      </c>
      <c r="E416" s="26">
        <f t="shared" si="216"/>
        <v>4.8099999999999996</v>
      </c>
      <c r="F416" s="26">
        <f t="shared" si="216"/>
        <v>4.8099999999999996</v>
      </c>
      <c r="G416" s="26">
        <f t="shared" si="216"/>
        <v>4.8099999999999996</v>
      </c>
      <c r="H416" s="26">
        <f t="shared" si="216"/>
        <v>4.8099999999999996</v>
      </c>
      <c r="I416" s="26">
        <f t="shared" si="216"/>
        <v>4.8099999999999996</v>
      </c>
      <c r="J416" s="26">
        <f t="shared" si="216"/>
        <v>4.8099999999999996</v>
      </c>
      <c r="K416" s="26">
        <f t="shared" si="216"/>
        <v>4.8099999999999996</v>
      </c>
      <c r="L416" s="26">
        <f t="shared" si="216"/>
        <v>4.8099999999999996</v>
      </c>
      <c r="M416" s="26">
        <f t="shared" si="216"/>
        <v>4.8099999999999996</v>
      </c>
      <c r="N416" s="26">
        <f t="shared" si="216"/>
        <v>4.8099999999999996</v>
      </c>
      <c r="O416" s="26">
        <f t="shared" si="216"/>
        <v>4.8099999999999996</v>
      </c>
      <c r="P416" s="26">
        <f t="shared" si="216"/>
        <v>4.8099999999999996</v>
      </c>
      <c r="Q416" s="26">
        <f t="shared" si="216"/>
        <v>4.8099999999999996</v>
      </c>
      <c r="R416" s="26">
        <f t="shared" si="216"/>
        <v>4.8099999999999996</v>
      </c>
      <c r="S416" s="26">
        <f t="shared" si="216"/>
        <v>4.8099999999999996</v>
      </c>
      <c r="T416" s="26">
        <f t="shared" si="216"/>
        <v>4.8099999999999996</v>
      </c>
      <c r="U416" s="26">
        <f t="shared" si="216"/>
        <v>4.8099999999999996</v>
      </c>
      <c r="V416" s="26">
        <f t="shared" si="216"/>
        <v>4.8099999999999996</v>
      </c>
      <c r="W416" s="26">
        <f t="shared" si="216"/>
        <v>4.8099999999999996</v>
      </c>
      <c r="X416" s="26">
        <f t="shared" si="216"/>
        <v>4.8099999999999996</v>
      </c>
      <c r="Y416" s="26">
        <f t="shared" si="21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si="216"/>
        <v>382.75</v>
      </c>
      <c r="D417" s="26">
        <f t="shared" si="216"/>
        <v>382.75</v>
      </c>
      <c r="E417" s="26">
        <f t="shared" si="216"/>
        <v>382.75</v>
      </c>
      <c r="F417" s="26">
        <f t="shared" si="216"/>
        <v>382.75</v>
      </c>
      <c r="G417" s="26">
        <f t="shared" si="216"/>
        <v>382.75</v>
      </c>
      <c r="H417" s="26">
        <f t="shared" si="216"/>
        <v>382.75</v>
      </c>
      <c r="I417" s="26">
        <f t="shared" si="216"/>
        <v>382.75</v>
      </c>
      <c r="J417" s="26">
        <f t="shared" si="216"/>
        <v>382.75</v>
      </c>
      <c r="K417" s="26">
        <f t="shared" si="216"/>
        <v>382.75</v>
      </c>
      <c r="L417" s="26">
        <f t="shared" si="216"/>
        <v>382.75</v>
      </c>
      <c r="M417" s="26">
        <f t="shared" si="216"/>
        <v>382.75</v>
      </c>
      <c r="N417" s="26">
        <f t="shared" si="216"/>
        <v>382.75</v>
      </c>
      <c r="O417" s="26">
        <f t="shared" si="216"/>
        <v>382.75</v>
      </c>
      <c r="P417" s="26">
        <f t="shared" si="216"/>
        <v>382.75</v>
      </c>
      <c r="Q417" s="26">
        <f t="shared" si="216"/>
        <v>382.75</v>
      </c>
      <c r="R417" s="26">
        <f t="shared" si="216"/>
        <v>382.75</v>
      </c>
      <c r="S417" s="26">
        <f t="shared" si="216"/>
        <v>382.75</v>
      </c>
      <c r="T417" s="26">
        <f t="shared" si="216"/>
        <v>382.75</v>
      </c>
      <c r="U417" s="26">
        <f t="shared" si="216"/>
        <v>382.75</v>
      </c>
      <c r="V417" s="26">
        <f t="shared" si="216"/>
        <v>382.75</v>
      </c>
      <c r="W417" s="26">
        <f t="shared" si="216"/>
        <v>382.75</v>
      </c>
      <c r="X417" s="26">
        <f t="shared" si="216"/>
        <v>382.75</v>
      </c>
      <c r="Y417" s="26">
        <f t="shared" si="216"/>
        <v>382.75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2829.93</v>
      </c>
      <c r="C418" s="27">
        <f t="shared" ref="C418:Y418" si="217">SUM(C419:C422)</f>
        <v>2824.61</v>
      </c>
      <c r="D418" s="27">
        <f t="shared" si="217"/>
        <v>2854.4</v>
      </c>
      <c r="E418" s="27">
        <f t="shared" si="217"/>
        <v>2988.1299999999997</v>
      </c>
      <c r="F418" s="27">
        <f t="shared" si="217"/>
        <v>2956.66</v>
      </c>
      <c r="G418" s="27">
        <f t="shared" si="217"/>
        <v>2950.2400000000002</v>
      </c>
      <c r="H418" s="27">
        <f t="shared" si="217"/>
        <v>2906.43</v>
      </c>
      <c r="I418" s="27">
        <f t="shared" si="217"/>
        <v>2961.8399999999997</v>
      </c>
      <c r="J418" s="27">
        <f t="shared" si="217"/>
        <v>2944.85</v>
      </c>
      <c r="K418" s="27">
        <f t="shared" si="217"/>
        <v>2930.36</v>
      </c>
      <c r="L418" s="27">
        <f t="shared" si="217"/>
        <v>2892.56</v>
      </c>
      <c r="M418" s="27">
        <f t="shared" si="217"/>
        <v>2895.2999999999997</v>
      </c>
      <c r="N418" s="27">
        <f t="shared" si="217"/>
        <v>2898.97</v>
      </c>
      <c r="O418" s="27">
        <f t="shared" si="217"/>
        <v>2941.7999999999997</v>
      </c>
      <c r="P418" s="27">
        <f t="shared" si="217"/>
        <v>2979.5</v>
      </c>
      <c r="Q418" s="27">
        <f t="shared" si="217"/>
        <v>3006.73</v>
      </c>
      <c r="R418" s="27">
        <f t="shared" si="217"/>
        <v>3022.32</v>
      </c>
      <c r="S418" s="27">
        <f t="shared" si="217"/>
        <v>3087.65</v>
      </c>
      <c r="T418" s="27">
        <f t="shared" si="217"/>
        <v>3135.66</v>
      </c>
      <c r="U418" s="27">
        <f t="shared" si="217"/>
        <v>3058.62</v>
      </c>
      <c r="V418" s="27">
        <f t="shared" si="217"/>
        <v>2989.61</v>
      </c>
      <c r="W418" s="27">
        <f t="shared" si="217"/>
        <v>2918.39</v>
      </c>
      <c r="X418" s="27">
        <f t="shared" si="217"/>
        <v>2838.47</v>
      </c>
      <c r="Y418" s="27">
        <f t="shared" si="217"/>
        <v>2806.6699999999996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1743.85</v>
      </c>
      <c r="C419" s="26">
        <f t="shared" ref="C419:Y419" si="218">C103</f>
        <v>1738.53</v>
      </c>
      <c r="D419" s="26">
        <f t="shared" si="218"/>
        <v>1768.32</v>
      </c>
      <c r="E419" s="26">
        <f t="shared" si="218"/>
        <v>1902.05</v>
      </c>
      <c r="F419" s="26">
        <f t="shared" si="218"/>
        <v>1870.58</v>
      </c>
      <c r="G419" s="26">
        <f t="shared" si="218"/>
        <v>1864.16</v>
      </c>
      <c r="H419" s="26">
        <f t="shared" si="218"/>
        <v>1820.35</v>
      </c>
      <c r="I419" s="26">
        <f t="shared" si="218"/>
        <v>1875.76</v>
      </c>
      <c r="J419" s="26">
        <f t="shared" si="218"/>
        <v>1858.77</v>
      </c>
      <c r="K419" s="26">
        <f t="shared" si="218"/>
        <v>1844.28</v>
      </c>
      <c r="L419" s="26">
        <f t="shared" si="218"/>
        <v>1806.48</v>
      </c>
      <c r="M419" s="26">
        <f t="shared" si="218"/>
        <v>1809.22</v>
      </c>
      <c r="N419" s="26">
        <f t="shared" si="218"/>
        <v>1812.89</v>
      </c>
      <c r="O419" s="26">
        <f t="shared" si="218"/>
        <v>1855.72</v>
      </c>
      <c r="P419" s="26">
        <f t="shared" si="218"/>
        <v>1893.42</v>
      </c>
      <c r="Q419" s="26">
        <f t="shared" si="218"/>
        <v>1920.65</v>
      </c>
      <c r="R419" s="26">
        <f t="shared" si="218"/>
        <v>1936.24</v>
      </c>
      <c r="S419" s="26">
        <f t="shared" si="218"/>
        <v>2001.57</v>
      </c>
      <c r="T419" s="26">
        <f t="shared" si="218"/>
        <v>2049.58</v>
      </c>
      <c r="U419" s="26">
        <f t="shared" si="218"/>
        <v>1972.54</v>
      </c>
      <c r="V419" s="26">
        <f t="shared" si="218"/>
        <v>1903.53</v>
      </c>
      <c r="W419" s="26">
        <f t="shared" si="218"/>
        <v>1832.31</v>
      </c>
      <c r="X419" s="26">
        <f t="shared" si="218"/>
        <v>1752.39</v>
      </c>
      <c r="Y419" s="26">
        <f t="shared" si="218"/>
        <v>1720.59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4.8099999999999996</v>
      </c>
      <c r="C421" s="26">
        <f t="shared" ref="C421:Y422" si="219">C416</f>
        <v>4.8099999999999996</v>
      </c>
      <c r="D421" s="26">
        <f t="shared" si="219"/>
        <v>4.8099999999999996</v>
      </c>
      <c r="E421" s="26">
        <f t="shared" si="219"/>
        <v>4.8099999999999996</v>
      </c>
      <c r="F421" s="26">
        <f t="shared" si="219"/>
        <v>4.8099999999999996</v>
      </c>
      <c r="G421" s="26">
        <f t="shared" si="219"/>
        <v>4.8099999999999996</v>
      </c>
      <c r="H421" s="26">
        <f t="shared" si="219"/>
        <v>4.8099999999999996</v>
      </c>
      <c r="I421" s="26">
        <f t="shared" si="219"/>
        <v>4.8099999999999996</v>
      </c>
      <c r="J421" s="26">
        <f t="shared" si="219"/>
        <v>4.8099999999999996</v>
      </c>
      <c r="K421" s="26">
        <f t="shared" si="219"/>
        <v>4.8099999999999996</v>
      </c>
      <c r="L421" s="26">
        <f t="shared" si="219"/>
        <v>4.8099999999999996</v>
      </c>
      <c r="M421" s="26">
        <f t="shared" si="219"/>
        <v>4.8099999999999996</v>
      </c>
      <c r="N421" s="26">
        <f t="shared" si="219"/>
        <v>4.8099999999999996</v>
      </c>
      <c r="O421" s="26">
        <f t="shared" si="219"/>
        <v>4.8099999999999996</v>
      </c>
      <c r="P421" s="26">
        <f t="shared" si="219"/>
        <v>4.8099999999999996</v>
      </c>
      <c r="Q421" s="26">
        <f t="shared" si="219"/>
        <v>4.8099999999999996</v>
      </c>
      <c r="R421" s="26">
        <f t="shared" si="219"/>
        <v>4.8099999999999996</v>
      </c>
      <c r="S421" s="26">
        <f t="shared" si="219"/>
        <v>4.8099999999999996</v>
      </c>
      <c r="T421" s="26">
        <f t="shared" si="219"/>
        <v>4.8099999999999996</v>
      </c>
      <c r="U421" s="26">
        <f t="shared" si="219"/>
        <v>4.8099999999999996</v>
      </c>
      <c r="V421" s="26">
        <f t="shared" si="219"/>
        <v>4.8099999999999996</v>
      </c>
      <c r="W421" s="26">
        <f t="shared" si="219"/>
        <v>4.8099999999999996</v>
      </c>
      <c r="X421" s="26">
        <f t="shared" si="219"/>
        <v>4.8099999999999996</v>
      </c>
      <c r="Y421" s="26">
        <f t="shared" si="219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si="219"/>
        <v>382.75</v>
      </c>
      <c r="D422" s="26">
        <f t="shared" si="219"/>
        <v>382.75</v>
      </c>
      <c r="E422" s="26">
        <f t="shared" si="219"/>
        <v>382.75</v>
      </c>
      <c r="F422" s="26">
        <f t="shared" si="219"/>
        <v>382.75</v>
      </c>
      <c r="G422" s="26">
        <f t="shared" si="219"/>
        <v>382.75</v>
      </c>
      <c r="H422" s="26">
        <f t="shared" si="219"/>
        <v>382.75</v>
      </c>
      <c r="I422" s="26">
        <f t="shared" si="219"/>
        <v>382.75</v>
      </c>
      <c r="J422" s="26">
        <f t="shared" si="219"/>
        <v>382.75</v>
      </c>
      <c r="K422" s="26">
        <f t="shared" si="219"/>
        <v>382.75</v>
      </c>
      <c r="L422" s="26">
        <f t="shared" si="219"/>
        <v>382.75</v>
      </c>
      <c r="M422" s="26">
        <f t="shared" si="219"/>
        <v>382.75</v>
      </c>
      <c r="N422" s="26">
        <f t="shared" si="219"/>
        <v>382.75</v>
      </c>
      <c r="O422" s="26">
        <f t="shared" si="219"/>
        <v>382.75</v>
      </c>
      <c r="P422" s="26">
        <f t="shared" si="219"/>
        <v>382.75</v>
      </c>
      <c r="Q422" s="26">
        <f t="shared" si="219"/>
        <v>382.75</v>
      </c>
      <c r="R422" s="26">
        <f t="shared" si="219"/>
        <v>382.75</v>
      </c>
      <c r="S422" s="26">
        <f t="shared" si="219"/>
        <v>382.75</v>
      </c>
      <c r="T422" s="26">
        <f t="shared" si="219"/>
        <v>382.75</v>
      </c>
      <c r="U422" s="26">
        <f t="shared" si="219"/>
        <v>382.75</v>
      </c>
      <c r="V422" s="26">
        <f t="shared" si="219"/>
        <v>382.75</v>
      </c>
      <c r="W422" s="26">
        <f t="shared" si="219"/>
        <v>382.75</v>
      </c>
      <c r="X422" s="26">
        <f t="shared" si="219"/>
        <v>382.75</v>
      </c>
      <c r="Y422" s="26">
        <f t="shared" si="219"/>
        <v>382.75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2772.65</v>
      </c>
      <c r="C423" s="27">
        <f t="shared" ref="C423:Y423" si="220">SUM(C424:C427)</f>
        <v>2727.97</v>
      </c>
      <c r="D423" s="27">
        <f t="shared" si="220"/>
        <v>2820.11</v>
      </c>
      <c r="E423" s="27">
        <f t="shared" si="220"/>
        <v>2877.19</v>
      </c>
      <c r="F423" s="27">
        <f t="shared" si="220"/>
        <v>2892.5</v>
      </c>
      <c r="G423" s="27">
        <f t="shared" si="220"/>
        <v>2877.15</v>
      </c>
      <c r="H423" s="27">
        <f t="shared" si="220"/>
        <v>2866.4</v>
      </c>
      <c r="I423" s="27">
        <f t="shared" si="220"/>
        <v>2938.77</v>
      </c>
      <c r="J423" s="27">
        <f t="shared" si="220"/>
        <v>2926.0499999999997</v>
      </c>
      <c r="K423" s="27">
        <f t="shared" si="220"/>
        <v>2927.75</v>
      </c>
      <c r="L423" s="27">
        <f t="shared" si="220"/>
        <v>2925.2400000000002</v>
      </c>
      <c r="M423" s="27">
        <f t="shared" si="220"/>
        <v>2913.73</v>
      </c>
      <c r="N423" s="27">
        <f t="shared" si="220"/>
        <v>2873.5899999999997</v>
      </c>
      <c r="O423" s="27">
        <f t="shared" si="220"/>
        <v>2881.0499999999997</v>
      </c>
      <c r="P423" s="27">
        <f t="shared" si="220"/>
        <v>2887.93</v>
      </c>
      <c r="Q423" s="27">
        <f t="shared" si="220"/>
        <v>2896.07</v>
      </c>
      <c r="R423" s="27">
        <f t="shared" si="220"/>
        <v>2943.5</v>
      </c>
      <c r="S423" s="27">
        <f t="shared" si="220"/>
        <v>2956.96</v>
      </c>
      <c r="T423" s="27">
        <f t="shared" si="220"/>
        <v>2972.27</v>
      </c>
      <c r="U423" s="27">
        <f t="shared" si="220"/>
        <v>2880.7599999999998</v>
      </c>
      <c r="V423" s="27">
        <f t="shared" si="220"/>
        <v>2783.1299999999997</v>
      </c>
      <c r="W423" s="27">
        <f t="shared" si="220"/>
        <v>2773.31</v>
      </c>
      <c r="X423" s="27">
        <f t="shared" si="220"/>
        <v>2782.0099999999998</v>
      </c>
      <c r="Y423" s="27">
        <f t="shared" si="220"/>
        <v>2733.79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1686.57</v>
      </c>
      <c r="C424" s="26">
        <f t="shared" ref="C424:Y424" si="221">C108</f>
        <v>1641.89</v>
      </c>
      <c r="D424" s="26">
        <f t="shared" si="221"/>
        <v>1734.03</v>
      </c>
      <c r="E424" s="26">
        <f t="shared" si="221"/>
        <v>1791.11</v>
      </c>
      <c r="F424" s="26">
        <f t="shared" si="221"/>
        <v>1806.42</v>
      </c>
      <c r="G424" s="26">
        <f t="shared" si="221"/>
        <v>1791.07</v>
      </c>
      <c r="H424" s="26">
        <f t="shared" si="221"/>
        <v>1780.32</v>
      </c>
      <c r="I424" s="26">
        <f t="shared" si="221"/>
        <v>1852.69</v>
      </c>
      <c r="J424" s="26">
        <f t="shared" si="221"/>
        <v>1839.97</v>
      </c>
      <c r="K424" s="26">
        <f t="shared" si="221"/>
        <v>1841.67</v>
      </c>
      <c r="L424" s="26">
        <f t="shared" si="221"/>
        <v>1839.16</v>
      </c>
      <c r="M424" s="26">
        <f t="shared" si="221"/>
        <v>1827.65</v>
      </c>
      <c r="N424" s="26">
        <f t="shared" si="221"/>
        <v>1787.51</v>
      </c>
      <c r="O424" s="26">
        <f t="shared" si="221"/>
        <v>1794.97</v>
      </c>
      <c r="P424" s="26">
        <f t="shared" si="221"/>
        <v>1801.85</v>
      </c>
      <c r="Q424" s="26">
        <f t="shared" si="221"/>
        <v>1809.99</v>
      </c>
      <c r="R424" s="26">
        <f t="shared" si="221"/>
        <v>1857.42</v>
      </c>
      <c r="S424" s="26">
        <f t="shared" si="221"/>
        <v>1870.88</v>
      </c>
      <c r="T424" s="26">
        <f t="shared" si="221"/>
        <v>1886.19</v>
      </c>
      <c r="U424" s="26">
        <f t="shared" si="221"/>
        <v>1794.68</v>
      </c>
      <c r="V424" s="26">
        <f t="shared" si="221"/>
        <v>1697.05</v>
      </c>
      <c r="W424" s="26">
        <f t="shared" si="221"/>
        <v>1687.23</v>
      </c>
      <c r="X424" s="26">
        <f t="shared" si="221"/>
        <v>1695.93</v>
      </c>
      <c r="Y424" s="26">
        <f t="shared" si="221"/>
        <v>1647.71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4.8099999999999996</v>
      </c>
      <c r="C426" s="26">
        <f t="shared" ref="C426:Y427" si="222">C421</f>
        <v>4.8099999999999996</v>
      </c>
      <c r="D426" s="26">
        <f t="shared" si="222"/>
        <v>4.8099999999999996</v>
      </c>
      <c r="E426" s="26">
        <f t="shared" si="222"/>
        <v>4.8099999999999996</v>
      </c>
      <c r="F426" s="26">
        <f t="shared" si="222"/>
        <v>4.8099999999999996</v>
      </c>
      <c r="G426" s="26">
        <f t="shared" si="222"/>
        <v>4.8099999999999996</v>
      </c>
      <c r="H426" s="26">
        <f t="shared" si="222"/>
        <v>4.8099999999999996</v>
      </c>
      <c r="I426" s="26">
        <f t="shared" si="222"/>
        <v>4.8099999999999996</v>
      </c>
      <c r="J426" s="26">
        <f t="shared" si="222"/>
        <v>4.8099999999999996</v>
      </c>
      <c r="K426" s="26">
        <f t="shared" si="222"/>
        <v>4.8099999999999996</v>
      </c>
      <c r="L426" s="26">
        <f t="shared" si="222"/>
        <v>4.8099999999999996</v>
      </c>
      <c r="M426" s="26">
        <f t="shared" si="222"/>
        <v>4.8099999999999996</v>
      </c>
      <c r="N426" s="26">
        <f t="shared" si="222"/>
        <v>4.8099999999999996</v>
      </c>
      <c r="O426" s="26">
        <f t="shared" si="222"/>
        <v>4.8099999999999996</v>
      </c>
      <c r="P426" s="26">
        <f t="shared" si="222"/>
        <v>4.8099999999999996</v>
      </c>
      <c r="Q426" s="26">
        <f t="shared" si="222"/>
        <v>4.8099999999999996</v>
      </c>
      <c r="R426" s="26">
        <f t="shared" si="222"/>
        <v>4.8099999999999996</v>
      </c>
      <c r="S426" s="26">
        <f t="shared" si="222"/>
        <v>4.8099999999999996</v>
      </c>
      <c r="T426" s="26">
        <f t="shared" si="222"/>
        <v>4.8099999999999996</v>
      </c>
      <c r="U426" s="26">
        <f t="shared" si="222"/>
        <v>4.8099999999999996</v>
      </c>
      <c r="V426" s="26">
        <f t="shared" si="222"/>
        <v>4.8099999999999996</v>
      </c>
      <c r="W426" s="26">
        <f t="shared" si="222"/>
        <v>4.8099999999999996</v>
      </c>
      <c r="X426" s="26">
        <f t="shared" si="222"/>
        <v>4.8099999999999996</v>
      </c>
      <c r="Y426" s="26">
        <f t="shared" si="222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si="222"/>
        <v>382.75</v>
      </c>
      <c r="D427" s="26">
        <f t="shared" si="222"/>
        <v>382.75</v>
      </c>
      <c r="E427" s="26">
        <f t="shared" si="222"/>
        <v>382.75</v>
      </c>
      <c r="F427" s="26">
        <f t="shared" si="222"/>
        <v>382.75</v>
      </c>
      <c r="G427" s="26">
        <f t="shared" si="222"/>
        <v>382.75</v>
      </c>
      <c r="H427" s="26">
        <f t="shared" si="222"/>
        <v>382.75</v>
      </c>
      <c r="I427" s="26">
        <f t="shared" si="222"/>
        <v>382.75</v>
      </c>
      <c r="J427" s="26">
        <f t="shared" si="222"/>
        <v>382.75</v>
      </c>
      <c r="K427" s="26">
        <f t="shared" si="222"/>
        <v>382.75</v>
      </c>
      <c r="L427" s="26">
        <f t="shared" si="222"/>
        <v>382.75</v>
      </c>
      <c r="M427" s="26">
        <f t="shared" si="222"/>
        <v>382.75</v>
      </c>
      <c r="N427" s="26">
        <f t="shared" si="222"/>
        <v>382.75</v>
      </c>
      <c r="O427" s="26">
        <f t="shared" si="222"/>
        <v>382.75</v>
      </c>
      <c r="P427" s="26">
        <f t="shared" si="222"/>
        <v>382.75</v>
      </c>
      <c r="Q427" s="26">
        <f t="shared" si="222"/>
        <v>382.75</v>
      </c>
      <c r="R427" s="26">
        <f t="shared" si="222"/>
        <v>382.75</v>
      </c>
      <c r="S427" s="26">
        <f t="shared" si="222"/>
        <v>382.75</v>
      </c>
      <c r="T427" s="26">
        <f t="shared" si="222"/>
        <v>382.75</v>
      </c>
      <c r="U427" s="26">
        <f t="shared" si="222"/>
        <v>382.75</v>
      </c>
      <c r="V427" s="26">
        <f t="shared" si="222"/>
        <v>382.75</v>
      </c>
      <c r="W427" s="26">
        <f t="shared" si="222"/>
        <v>382.75</v>
      </c>
      <c r="X427" s="26">
        <f t="shared" si="222"/>
        <v>382.75</v>
      </c>
      <c r="Y427" s="26">
        <f t="shared" si="222"/>
        <v>382.75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2806.0499999999997</v>
      </c>
      <c r="C428" s="27">
        <f t="shared" ref="C428:Y428" si="223">SUM(C429:C432)</f>
        <v>2768.61</v>
      </c>
      <c r="D428" s="27">
        <f t="shared" si="223"/>
        <v>2776.45</v>
      </c>
      <c r="E428" s="27">
        <f t="shared" si="223"/>
        <v>2893.53</v>
      </c>
      <c r="F428" s="27">
        <f t="shared" si="223"/>
        <v>2913.79</v>
      </c>
      <c r="G428" s="27">
        <f t="shared" si="223"/>
        <v>2913.08</v>
      </c>
      <c r="H428" s="27">
        <f t="shared" si="223"/>
        <v>2930.37</v>
      </c>
      <c r="I428" s="27">
        <f t="shared" si="223"/>
        <v>2924.6</v>
      </c>
      <c r="J428" s="27">
        <f t="shared" si="223"/>
        <v>3003.9199999999996</v>
      </c>
      <c r="K428" s="27">
        <f t="shared" si="223"/>
        <v>3009.58</v>
      </c>
      <c r="L428" s="27">
        <f t="shared" si="223"/>
        <v>2998.89</v>
      </c>
      <c r="M428" s="27">
        <f t="shared" si="223"/>
        <v>2991.72</v>
      </c>
      <c r="N428" s="27">
        <f t="shared" si="223"/>
        <v>2956.69</v>
      </c>
      <c r="O428" s="27">
        <f t="shared" si="223"/>
        <v>2973.68</v>
      </c>
      <c r="P428" s="27">
        <f t="shared" si="223"/>
        <v>2992.4</v>
      </c>
      <c r="Q428" s="27">
        <f t="shared" si="223"/>
        <v>3008.82</v>
      </c>
      <c r="R428" s="27">
        <f t="shared" si="223"/>
        <v>3037.64</v>
      </c>
      <c r="S428" s="27">
        <f t="shared" si="223"/>
        <v>3094.47</v>
      </c>
      <c r="T428" s="27">
        <f t="shared" si="223"/>
        <v>3118.02</v>
      </c>
      <c r="U428" s="27">
        <f t="shared" si="223"/>
        <v>3053.45</v>
      </c>
      <c r="V428" s="27">
        <f t="shared" si="223"/>
        <v>2996.3799999999997</v>
      </c>
      <c r="W428" s="27">
        <f t="shared" si="223"/>
        <v>2952.43</v>
      </c>
      <c r="X428" s="27">
        <f t="shared" si="223"/>
        <v>2854.2599999999998</v>
      </c>
      <c r="Y428" s="27">
        <f t="shared" si="223"/>
        <v>2809.0099999999998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1719.97</v>
      </c>
      <c r="C429" s="26">
        <f t="shared" ref="C429:Y429" si="224">C113</f>
        <v>1682.53</v>
      </c>
      <c r="D429" s="26">
        <f t="shared" si="224"/>
        <v>1690.37</v>
      </c>
      <c r="E429" s="26">
        <f t="shared" si="224"/>
        <v>1807.45</v>
      </c>
      <c r="F429" s="26">
        <f t="shared" si="224"/>
        <v>1827.71</v>
      </c>
      <c r="G429" s="26">
        <f t="shared" si="224"/>
        <v>1827</v>
      </c>
      <c r="H429" s="26">
        <f t="shared" si="224"/>
        <v>1844.29</v>
      </c>
      <c r="I429" s="26">
        <f t="shared" si="224"/>
        <v>1838.52</v>
      </c>
      <c r="J429" s="26">
        <f t="shared" si="224"/>
        <v>1917.84</v>
      </c>
      <c r="K429" s="26">
        <f t="shared" si="224"/>
        <v>1923.5</v>
      </c>
      <c r="L429" s="26">
        <f t="shared" si="224"/>
        <v>1912.81</v>
      </c>
      <c r="M429" s="26">
        <f t="shared" si="224"/>
        <v>1905.64</v>
      </c>
      <c r="N429" s="26">
        <f t="shared" si="224"/>
        <v>1870.61</v>
      </c>
      <c r="O429" s="26">
        <f t="shared" si="224"/>
        <v>1887.6</v>
      </c>
      <c r="P429" s="26">
        <f t="shared" si="224"/>
        <v>1906.32</v>
      </c>
      <c r="Q429" s="26">
        <f t="shared" si="224"/>
        <v>1922.74</v>
      </c>
      <c r="R429" s="26">
        <f t="shared" si="224"/>
        <v>1951.56</v>
      </c>
      <c r="S429" s="26">
        <f t="shared" si="224"/>
        <v>2008.39</v>
      </c>
      <c r="T429" s="26">
        <f t="shared" si="224"/>
        <v>2031.94</v>
      </c>
      <c r="U429" s="26">
        <f t="shared" si="224"/>
        <v>1967.37</v>
      </c>
      <c r="V429" s="26">
        <f t="shared" si="224"/>
        <v>1910.3</v>
      </c>
      <c r="W429" s="26">
        <f t="shared" si="224"/>
        <v>1866.35</v>
      </c>
      <c r="X429" s="26">
        <f t="shared" si="224"/>
        <v>1768.18</v>
      </c>
      <c r="Y429" s="26">
        <f t="shared" si="224"/>
        <v>1722.93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4.8099999999999996</v>
      </c>
      <c r="C431" s="26">
        <f t="shared" ref="C431:Y432" si="225">C426</f>
        <v>4.8099999999999996</v>
      </c>
      <c r="D431" s="26">
        <f t="shared" si="225"/>
        <v>4.8099999999999996</v>
      </c>
      <c r="E431" s="26">
        <f t="shared" si="225"/>
        <v>4.8099999999999996</v>
      </c>
      <c r="F431" s="26">
        <f t="shared" si="225"/>
        <v>4.8099999999999996</v>
      </c>
      <c r="G431" s="26">
        <f t="shared" si="225"/>
        <v>4.8099999999999996</v>
      </c>
      <c r="H431" s="26">
        <f t="shared" si="225"/>
        <v>4.8099999999999996</v>
      </c>
      <c r="I431" s="26">
        <f t="shared" si="225"/>
        <v>4.8099999999999996</v>
      </c>
      <c r="J431" s="26">
        <f t="shared" si="225"/>
        <v>4.8099999999999996</v>
      </c>
      <c r="K431" s="26">
        <f t="shared" si="225"/>
        <v>4.8099999999999996</v>
      </c>
      <c r="L431" s="26">
        <f t="shared" si="225"/>
        <v>4.8099999999999996</v>
      </c>
      <c r="M431" s="26">
        <f t="shared" si="225"/>
        <v>4.8099999999999996</v>
      </c>
      <c r="N431" s="26">
        <f t="shared" si="225"/>
        <v>4.8099999999999996</v>
      </c>
      <c r="O431" s="26">
        <f t="shared" si="225"/>
        <v>4.8099999999999996</v>
      </c>
      <c r="P431" s="26">
        <f t="shared" si="225"/>
        <v>4.8099999999999996</v>
      </c>
      <c r="Q431" s="26">
        <f t="shared" si="225"/>
        <v>4.8099999999999996</v>
      </c>
      <c r="R431" s="26">
        <f t="shared" si="225"/>
        <v>4.8099999999999996</v>
      </c>
      <c r="S431" s="26">
        <f t="shared" si="225"/>
        <v>4.8099999999999996</v>
      </c>
      <c r="T431" s="26">
        <f t="shared" si="225"/>
        <v>4.8099999999999996</v>
      </c>
      <c r="U431" s="26">
        <f t="shared" si="225"/>
        <v>4.8099999999999996</v>
      </c>
      <c r="V431" s="26">
        <f t="shared" si="225"/>
        <v>4.8099999999999996</v>
      </c>
      <c r="W431" s="26">
        <f t="shared" si="225"/>
        <v>4.8099999999999996</v>
      </c>
      <c r="X431" s="26">
        <f t="shared" si="225"/>
        <v>4.8099999999999996</v>
      </c>
      <c r="Y431" s="26">
        <f t="shared" si="225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si="225"/>
        <v>382.75</v>
      </c>
      <c r="D432" s="26">
        <f t="shared" si="225"/>
        <v>382.75</v>
      </c>
      <c r="E432" s="26">
        <f t="shared" si="225"/>
        <v>382.75</v>
      </c>
      <c r="F432" s="26">
        <f t="shared" si="225"/>
        <v>382.75</v>
      </c>
      <c r="G432" s="26">
        <f t="shared" si="225"/>
        <v>382.75</v>
      </c>
      <c r="H432" s="26">
        <f t="shared" si="225"/>
        <v>382.75</v>
      </c>
      <c r="I432" s="26">
        <f t="shared" si="225"/>
        <v>382.75</v>
      </c>
      <c r="J432" s="26">
        <f t="shared" si="225"/>
        <v>382.75</v>
      </c>
      <c r="K432" s="26">
        <f t="shared" si="225"/>
        <v>382.75</v>
      </c>
      <c r="L432" s="26">
        <f t="shared" si="225"/>
        <v>382.75</v>
      </c>
      <c r="M432" s="26">
        <f t="shared" si="225"/>
        <v>382.75</v>
      </c>
      <c r="N432" s="26">
        <f t="shared" si="225"/>
        <v>382.75</v>
      </c>
      <c r="O432" s="26">
        <f t="shared" si="225"/>
        <v>382.75</v>
      </c>
      <c r="P432" s="26">
        <f t="shared" si="225"/>
        <v>382.75</v>
      </c>
      <c r="Q432" s="26">
        <f t="shared" si="225"/>
        <v>382.75</v>
      </c>
      <c r="R432" s="26">
        <f t="shared" si="225"/>
        <v>382.75</v>
      </c>
      <c r="S432" s="26">
        <f t="shared" si="225"/>
        <v>382.75</v>
      </c>
      <c r="T432" s="26">
        <f t="shared" si="225"/>
        <v>382.75</v>
      </c>
      <c r="U432" s="26">
        <f t="shared" si="225"/>
        <v>382.75</v>
      </c>
      <c r="V432" s="26">
        <f t="shared" si="225"/>
        <v>382.75</v>
      </c>
      <c r="W432" s="26">
        <f t="shared" si="225"/>
        <v>382.75</v>
      </c>
      <c r="X432" s="26">
        <f t="shared" si="225"/>
        <v>382.75</v>
      </c>
      <c r="Y432" s="26">
        <f t="shared" si="225"/>
        <v>382.75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2950.69</v>
      </c>
      <c r="C433" s="27">
        <f t="shared" ref="C433:Y433" si="226">SUM(C434:C437)</f>
        <v>2949.56</v>
      </c>
      <c r="D433" s="27">
        <f t="shared" si="226"/>
        <v>2959.28</v>
      </c>
      <c r="E433" s="27">
        <f t="shared" si="226"/>
        <v>2977.44</v>
      </c>
      <c r="F433" s="27">
        <f t="shared" si="226"/>
        <v>3004.82</v>
      </c>
      <c r="G433" s="27">
        <f t="shared" si="226"/>
        <v>2987.11</v>
      </c>
      <c r="H433" s="27">
        <f t="shared" si="226"/>
        <v>2988.4900000000002</v>
      </c>
      <c r="I433" s="27">
        <f t="shared" si="226"/>
        <v>2993.45</v>
      </c>
      <c r="J433" s="27">
        <f t="shared" si="226"/>
        <v>3021.61</v>
      </c>
      <c r="K433" s="27">
        <f t="shared" si="226"/>
        <v>3038.71</v>
      </c>
      <c r="L433" s="27">
        <f t="shared" si="226"/>
        <v>3028.6299999999997</v>
      </c>
      <c r="M433" s="27">
        <f t="shared" si="226"/>
        <v>3025.62</v>
      </c>
      <c r="N433" s="27">
        <f t="shared" si="226"/>
        <v>3000.1</v>
      </c>
      <c r="O433" s="27">
        <f t="shared" si="226"/>
        <v>3075.41</v>
      </c>
      <c r="P433" s="27">
        <f t="shared" si="226"/>
        <v>3107.79</v>
      </c>
      <c r="Q433" s="27">
        <f t="shared" si="226"/>
        <v>3143.25</v>
      </c>
      <c r="R433" s="27">
        <f t="shared" si="226"/>
        <v>3148.65</v>
      </c>
      <c r="S433" s="27">
        <f t="shared" si="226"/>
        <v>3219.2599999999998</v>
      </c>
      <c r="T433" s="27">
        <f t="shared" si="226"/>
        <v>3263.41</v>
      </c>
      <c r="U433" s="27">
        <f t="shared" si="226"/>
        <v>3179.7999999999997</v>
      </c>
      <c r="V433" s="27">
        <f t="shared" si="226"/>
        <v>3107.12</v>
      </c>
      <c r="W433" s="27">
        <f t="shared" si="226"/>
        <v>3029.04</v>
      </c>
      <c r="X433" s="27">
        <f t="shared" si="226"/>
        <v>2952.7400000000002</v>
      </c>
      <c r="Y433" s="27">
        <f t="shared" si="226"/>
        <v>2926.3399999999997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1864.61</v>
      </c>
      <c r="C434" s="26">
        <f t="shared" ref="C434:Y434" si="227">C118</f>
        <v>1863.48</v>
      </c>
      <c r="D434" s="26">
        <f t="shared" si="227"/>
        <v>1873.2</v>
      </c>
      <c r="E434" s="26">
        <f t="shared" si="227"/>
        <v>1891.36</v>
      </c>
      <c r="F434" s="26">
        <f t="shared" si="227"/>
        <v>1918.74</v>
      </c>
      <c r="G434" s="26">
        <f t="shared" si="227"/>
        <v>1901.03</v>
      </c>
      <c r="H434" s="26">
        <f t="shared" si="227"/>
        <v>1902.41</v>
      </c>
      <c r="I434" s="26">
        <f t="shared" si="227"/>
        <v>1907.37</v>
      </c>
      <c r="J434" s="26">
        <f t="shared" si="227"/>
        <v>1935.53</v>
      </c>
      <c r="K434" s="26">
        <f t="shared" si="227"/>
        <v>1952.63</v>
      </c>
      <c r="L434" s="26">
        <f t="shared" si="227"/>
        <v>1942.55</v>
      </c>
      <c r="M434" s="26">
        <f t="shared" si="227"/>
        <v>1939.54</v>
      </c>
      <c r="N434" s="26">
        <f t="shared" si="227"/>
        <v>1914.02</v>
      </c>
      <c r="O434" s="26">
        <f t="shared" si="227"/>
        <v>1989.33</v>
      </c>
      <c r="P434" s="26">
        <f t="shared" si="227"/>
        <v>2021.71</v>
      </c>
      <c r="Q434" s="26">
        <f t="shared" si="227"/>
        <v>2057.17</v>
      </c>
      <c r="R434" s="26">
        <f t="shared" si="227"/>
        <v>2062.5700000000002</v>
      </c>
      <c r="S434" s="26">
        <f t="shared" si="227"/>
        <v>2133.1799999999998</v>
      </c>
      <c r="T434" s="26">
        <f t="shared" si="227"/>
        <v>2177.33</v>
      </c>
      <c r="U434" s="26">
        <f t="shared" si="227"/>
        <v>2093.7199999999998</v>
      </c>
      <c r="V434" s="26">
        <f t="shared" si="227"/>
        <v>2021.04</v>
      </c>
      <c r="W434" s="26">
        <f t="shared" si="227"/>
        <v>1942.96</v>
      </c>
      <c r="X434" s="26">
        <f t="shared" si="227"/>
        <v>1866.66</v>
      </c>
      <c r="Y434" s="26">
        <f t="shared" si="227"/>
        <v>1840.26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4.8099999999999996</v>
      </c>
      <c r="C436" s="26">
        <f t="shared" ref="C436:Y437" si="228">C431</f>
        <v>4.8099999999999996</v>
      </c>
      <c r="D436" s="26">
        <f t="shared" si="228"/>
        <v>4.8099999999999996</v>
      </c>
      <c r="E436" s="26">
        <f t="shared" si="228"/>
        <v>4.8099999999999996</v>
      </c>
      <c r="F436" s="26">
        <f t="shared" si="228"/>
        <v>4.8099999999999996</v>
      </c>
      <c r="G436" s="26">
        <f t="shared" si="228"/>
        <v>4.8099999999999996</v>
      </c>
      <c r="H436" s="26">
        <f t="shared" si="228"/>
        <v>4.8099999999999996</v>
      </c>
      <c r="I436" s="26">
        <f t="shared" si="228"/>
        <v>4.8099999999999996</v>
      </c>
      <c r="J436" s="26">
        <f t="shared" si="228"/>
        <v>4.8099999999999996</v>
      </c>
      <c r="K436" s="26">
        <f t="shared" si="228"/>
        <v>4.8099999999999996</v>
      </c>
      <c r="L436" s="26">
        <f t="shared" si="228"/>
        <v>4.8099999999999996</v>
      </c>
      <c r="M436" s="26">
        <f t="shared" si="228"/>
        <v>4.8099999999999996</v>
      </c>
      <c r="N436" s="26">
        <f t="shared" si="228"/>
        <v>4.8099999999999996</v>
      </c>
      <c r="O436" s="26">
        <f t="shared" si="228"/>
        <v>4.8099999999999996</v>
      </c>
      <c r="P436" s="26">
        <f t="shared" si="228"/>
        <v>4.8099999999999996</v>
      </c>
      <c r="Q436" s="26">
        <f t="shared" si="228"/>
        <v>4.8099999999999996</v>
      </c>
      <c r="R436" s="26">
        <f t="shared" si="228"/>
        <v>4.8099999999999996</v>
      </c>
      <c r="S436" s="26">
        <f t="shared" si="228"/>
        <v>4.8099999999999996</v>
      </c>
      <c r="T436" s="26">
        <f t="shared" si="228"/>
        <v>4.8099999999999996</v>
      </c>
      <c r="U436" s="26">
        <f t="shared" si="228"/>
        <v>4.8099999999999996</v>
      </c>
      <c r="V436" s="26">
        <f t="shared" si="228"/>
        <v>4.8099999999999996</v>
      </c>
      <c r="W436" s="26">
        <f t="shared" si="228"/>
        <v>4.8099999999999996</v>
      </c>
      <c r="X436" s="26">
        <f t="shared" si="228"/>
        <v>4.8099999999999996</v>
      </c>
      <c r="Y436" s="26">
        <f t="shared" si="228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si="228"/>
        <v>382.75</v>
      </c>
      <c r="D437" s="26">
        <f t="shared" si="228"/>
        <v>382.75</v>
      </c>
      <c r="E437" s="26">
        <f t="shared" si="228"/>
        <v>382.75</v>
      </c>
      <c r="F437" s="26">
        <f t="shared" si="228"/>
        <v>382.75</v>
      </c>
      <c r="G437" s="26">
        <f t="shared" si="228"/>
        <v>382.75</v>
      </c>
      <c r="H437" s="26">
        <f t="shared" si="228"/>
        <v>382.75</v>
      </c>
      <c r="I437" s="26">
        <f t="shared" si="228"/>
        <v>382.75</v>
      </c>
      <c r="J437" s="26">
        <f t="shared" si="228"/>
        <v>382.75</v>
      </c>
      <c r="K437" s="26">
        <f t="shared" si="228"/>
        <v>382.75</v>
      </c>
      <c r="L437" s="26">
        <f t="shared" si="228"/>
        <v>382.75</v>
      </c>
      <c r="M437" s="26">
        <f t="shared" si="228"/>
        <v>382.75</v>
      </c>
      <c r="N437" s="26">
        <f t="shared" si="228"/>
        <v>382.75</v>
      </c>
      <c r="O437" s="26">
        <f t="shared" si="228"/>
        <v>382.75</v>
      </c>
      <c r="P437" s="26">
        <f t="shared" si="228"/>
        <v>382.75</v>
      </c>
      <c r="Q437" s="26">
        <f t="shared" si="228"/>
        <v>382.75</v>
      </c>
      <c r="R437" s="26">
        <f t="shared" si="228"/>
        <v>382.75</v>
      </c>
      <c r="S437" s="26">
        <f t="shared" si="228"/>
        <v>382.75</v>
      </c>
      <c r="T437" s="26">
        <f t="shared" si="228"/>
        <v>382.75</v>
      </c>
      <c r="U437" s="26">
        <f t="shared" si="228"/>
        <v>382.75</v>
      </c>
      <c r="V437" s="26">
        <f t="shared" si="228"/>
        <v>382.75</v>
      </c>
      <c r="W437" s="26">
        <f t="shared" si="228"/>
        <v>382.75</v>
      </c>
      <c r="X437" s="26">
        <f t="shared" si="228"/>
        <v>382.75</v>
      </c>
      <c r="Y437" s="26">
        <f t="shared" si="228"/>
        <v>382.75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2805.81</v>
      </c>
      <c r="C438" s="27">
        <f t="shared" ref="C438:Y438" si="229">SUM(C439:C442)</f>
        <v>2847.6299999999997</v>
      </c>
      <c r="D438" s="27">
        <f t="shared" si="229"/>
        <v>2882.47</v>
      </c>
      <c r="E438" s="27">
        <f t="shared" si="229"/>
        <v>2916.29</v>
      </c>
      <c r="F438" s="27">
        <f t="shared" si="229"/>
        <v>2927.64</v>
      </c>
      <c r="G438" s="27">
        <f t="shared" si="229"/>
        <v>2981.1299999999997</v>
      </c>
      <c r="H438" s="27">
        <f t="shared" si="229"/>
        <v>3010.5</v>
      </c>
      <c r="I438" s="27">
        <f t="shared" si="229"/>
        <v>3048.68</v>
      </c>
      <c r="J438" s="27">
        <f t="shared" si="229"/>
        <v>3035.66</v>
      </c>
      <c r="K438" s="27">
        <f t="shared" si="229"/>
        <v>3039.39</v>
      </c>
      <c r="L438" s="27">
        <f t="shared" si="229"/>
        <v>3027.53</v>
      </c>
      <c r="M438" s="27">
        <f t="shared" si="229"/>
        <v>3025.16</v>
      </c>
      <c r="N438" s="27">
        <f t="shared" si="229"/>
        <v>3023.41</v>
      </c>
      <c r="O438" s="27">
        <f t="shared" si="229"/>
        <v>3024.66</v>
      </c>
      <c r="P438" s="27">
        <f t="shared" si="229"/>
        <v>3056.3799999999997</v>
      </c>
      <c r="Q438" s="27">
        <f t="shared" si="229"/>
        <v>3091.94</v>
      </c>
      <c r="R438" s="27">
        <f t="shared" si="229"/>
        <v>3093.5</v>
      </c>
      <c r="S438" s="27">
        <f t="shared" si="229"/>
        <v>3073.25</v>
      </c>
      <c r="T438" s="27">
        <f t="shared" si="229"/>
        <v>2969.1299999999997</v>
      </c>
      <c r="U438" s="27">
        <f t="shared" si="229"/>
        <v>2936.91</v>
      </c>
      <c r="V438" s="27">
        <f t="shared" si="229"/>
        <v>2847.58</v>
      </c>
      <c r="W438" s="27">
        <f t="shared" si="229"/>
        <v>2984.3399999999997</v>
      </c>
      <c r="X438" s="27">
        <f t="shared" si="229"/>
        <v>2865.6699999999996</v>
      </c>
      <c r="Y438" s="27">
        <f t="shared" si="229"/>
        <v>2863.78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1719.73</v>
      </c>
      <c r="C439" s="26">
        <f t="shared" ref="C439:Y439" si="230">C123</f>
        <v>1761.55</v>
      </c>
      <c r="D439" s="26">
        <f t="shared" si="230"/>
        <v>1796.39</v>
      </c>
      <c r="E439" s="26">
        <f t="shared" si="230"/>
        <v>1830.21</v>
      </c>
      <c r="F439" s="26">
        <f t="shared" si="230"/>
        <v>1841.56</v>
      </c>
      <c r="G439" s="26">
        <f t="shared" si="230"/>
        <v>1895.05</v>
      </c>
      <c r="H439" s="26">
        <f t="shared" si="230"/>
        <v>1924.42</v>
      </c>
      <c r="I439" s="26">
        <f t="shared" si="230"/>
        <v>1962.6</v>
      </c>
      <c r="J439" s="26">
        <f t="shared" si="230"/>
        <v>1949.58</v>
      </c>
      <c r="K439" s="26">
        <f t="shared" si="230"/>
        <v>1953.31</v>
      </c>
      <c r="L439" s="26">
        <f t="shared" si="230"/>
        <v>1941.45</v>
      </c>
      <c r="M439" s="26">
        <f t="shared" si="230"/>
        <v>1939.08</v>
      </c>
      <c r="N439" s="26">
        <f t="shared" si="230"/>
        <v>1937.33</v>
      </c>
      <c r="O439" s="26">
        <f t="shared" si="230"/>
        <v>1938.58</v>
      </c>
      <c r="P439" s="26">
        <f t="shared" si="230"/>
        <v>1970.3</v>
      </c>
      <c r="Q439" s="26">
        <f t="shared" si="230"/>
        <v>2005.86</v>
      </c>
      <c r="R439" s="26">
        <f t="shared" si="230"/>
        <v>2007.42</v>
      </c>
      <c r="S439" s="26">
        <f t="shared" si="230"/>
        <v>1987.17</v>
      </c>
      <c r="T439" s="26">
        <f t="shared" si="230"/>
        <v>1883.05</v>
      </c>
      <c r="U439" s="26">
        <f t="shared" si="230"/>
        <v>1850.83</v>
      </c>
      <c r="V439" s="26">
        <f t="shared" si="230"/>
        <v>1761.5</v>
      </c>
      <c r="W439" s="26">
        <f t="shared" si="230"/>
        <v>1898.26</v>
      </c>
      <c r="X439" s="26">
        <f t="shared" si="230"/>
        <v>1779.59</v>
      </c>
      <c r="Y439" s="26">
        <f t="shared" si="230"/>
        <v>1777.7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4.8099999999999996</v>
      </c>
      <c r="C441" s="26">
        <f t="shared" ref="C441:Y442" si="231">C436</f>
        <v>4.8099999999999996</v>
      </c>
      <c r="D441" s="26">
        <f t="shared" si="231"/>
        <v>4.8099999999999996</v>
      </c>
      <c r="E441" s="26">
        <f t="shared" si="231"/>
        <v>4.8099999999999996</v>
      </c>
      <c r="F441" s="26">
        <f t="shared" si="231"/>
        <v>4.8099999999999996</v>
      </c>
      <c r="G441" s="26">
        <f t="shared" si="231"/>
        <v>4.8099999999999996</v>
      </c>
      <c r="H441" s="26">
        <f t="shared" si="231"/>
        <v>4.8099999999999996</v>
      </c>
      <c r="I441" s="26">
        <f t="shared" si="231"/>
        <v>4.8099999999999996</v>
      </c>
      <c r="J441" s="26">
        <f t="shared" si="231"/>
        <v>4.8099999999999996</v>
      </c>
      <c r="K441" s="26">
        <f t="shared" si="231"/>
        <v>4.8099999999999996</v>
      </c>
      <c r="L441" s="26">
        <f t="shared" si="231"/>
        <v>4.8099999999999996</v>
      </c>
      <c r="M441" s="26">
        <f t="shared" si="231"/>
        <v>4.8099999999999996</v>
      </c>
      <c r="N441" s="26">
        <f t="shared" si="231"/>
        <v>4.8099999999999996</v>
      </c>
      <c r="O441" s="26">
        <f t="shared" si="231"/>
        <v>4.8099999999999996</v>
      </c>
      <c r="P441" s="26">
        <f t="shared" si="231"/>
        <v>4.8099999999999996</v>
      </c>
      <c r="Q441" s="26">
        <f t="shared" si="231"/>
        <v>4.8099999999999996</v>
      </c>
      <c r="R441" s="26">
        <f t="shared" si="231"/>
        <v>4.8099999999999996</v>
      </c>
      <c r="S441" s="26">
        <f t="shared" si="231"/>
        <v>4.8099999999999996</v>
      </c>
      <c r="T441" s="26">
        <f t="shared" si="231"/>
        <v>4.8099999999999996</v>
      </c>
      <c r="U441" s="26">
        <f t="shared" si="231"/>
        <v>4.8099999999999996</v>
      </c>
      <c r="V441" s="26">
        <f t="shared" si="231"/>
        <v>4.8099999999999996</v>
      </c>
      <c r="W441" s="26">
        <f t="shared" si="231"/>
        <v>4.8099999999999996</v>
      </c>
      <c r="X441" s="26">
        <f t="shared" si="231"/>
        <v>4.8099999999999996</v>
      </c>
      <c r="Y441" s="26">
        <f t="shared" si="231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si="231"/>
        <v>382.75</v>
      </c>
      <c r="D442" s="26">
        <f t="shared" si="231"/>
        <v>382.75</v>
      </c>
      <c r="E442" s="26">
        <f t="shared" si="231"/>
        <v>382.75</v>
      </c>
      <c r="F442" s="26">
        <f t="shared" si="231"/>
        <v>382.75</v>
      </c>
      <c r="G442" s="26">
        <f t="shared" si="231"/>
        <v>382.75</v>
      </c>
      <c r="H442" s="26">
        <f t="shared" si="231"/>
        <v>382.75</v>
      </c>
      <c r="I442" s="26">
        <f t="shared" si="231"/>
        <v>382.75</v>
      </c>
      <c r="J442" s="26">
        <f t="shared" si="231"/>
        <v>382.75</v>
      </c>
      <c r="K442" s="26">
        <f t="shared" si="231"/>
        <v>382.75</v>
      </c>
      <c r="L442" s="26">
        <f t="shared" si="231"/>
        <v>382.75</v>
      </c>
      <c r="M442" s="26">
        <f t="shared" si="231"/>
        <v>382.75</v>
      </c>
      <c r="N442" s="26">
        <f t="shared" si="231"/>
        <v>382.75</v>
      </c>
      <c r="O442" s="26">
        <f t="shared" si="231"/>
        <v>382.75</v>
      </c>
      <c r="P442" s="26">
        <f t="shared" si="231"/>
        <v>382.75</v>
      </c>
      <c r="Q442" s="26">
        <f t="shared" si="231"/>
        <v>382.75</v>
      </c>
      <c r="R442" s="26">
        <f t="shared" si="231"/>
        <v>382.75</v>
      </c>
      <c r="S442" s="26">
        <f t="shared" si="231"/>
        <v>382.75</v>
      </c>
      <c r="T442" s="26">
        <f t="shared" si="231"/>
        <v>382.75</v>
      </c>
      <c r="U442" s="26">
        <f t="shared" si="231"/>
        <v>382.75</v>
      </c>
      <c r="V442" s="26">
        <f t="shared" si="231"/>
        <v>382.75</v>
      </c>
      <c r="W442" s="26">
        <f t="shared" si="231"/>
        <v>382.75</v>
      </c>
      <c r="X442" s="26">
        <f t="shared" si="231"/>
        <v>382.75</v>
      </c>
      <c r="Y442" s="26">
        <f t="shared" si="231"/>
        <v>382.75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2861.62</v>
      </c>
      <c r="C443" s="27">
        <f t="shared" ref="C443:Y443" si="232">SUM(C444:C447)</f>
        <v>2841.33</v>
      </c>
      <c r="D443" s="27">
        <f t="shared" si="232"/>
        <v>2856.43</v>
      </c>
      <c r="E443" s="27">
        <f t="shared" si="232"/>
        <v>2864.78</v>
      </c>
      <c r="F443" s="27">
        <f t="shared" si="232"/>
        <v>2886.3799999999997</v>
      </c>
      <c r="G443" s="27">
        <f t="shared" si="232"/>
        <v>2944.08</v>
      </c>
      <c r="H443" s="27">
        <f t="shared" si="232"/>
        <v>2977.0899999999997</v>
      </c>
      <c r="I443" s="27">
        <f t="shared" si="232"/>
        <v>3008.22</v>
      </c>
      <c r="J443" s="27">
        <f t="shared" si="232"/>
        <v>3016.56</v>
      </c>
      <c r="K443" s="27">
        <f t="shared" si="232"/>
        <v>3025.0499999999997</v>
      </c>
      <c r="L443" s="27">
        <f t="shared" si="232"/>
        <v>3005.4900000000002</v>
      </c>
      <c r="M443" s="27">
        <f t="shared" si="232"/>
        <v>3013.12</v>
      </c>
      <c r="N443" s="27">
        <f t="shared" si="232"/>
        <v>3010.57</v>
      </c>
      <c r="O443" s="27">
        <f t="shared" si="232"/>
        <v>3016.82</v>
      </c>
      <c r="P443" s="27">
        <f t="shared" si="232"/>
        <v>3044.03</v>
      </c>
      <c r="Q443" s="27">
        <f t="shared" si="232"/>
        <v>3069.4199999999996</v>
      </c>
      <c r="R443" s="27">
        <f t="shared" si="232"/>
        <v>3069.9199999999996</v>
      </c>
      <c r="S443" s="27">
        <f t="shared" si="232"/>
        <v>3050.3799999999997</v>
      </c>
      <c r="T443" s="27">
        <f t="shared" si="232"/>
        <v>2988.4900000000002</v>
      </c>
      <c r="U443" s="27">
        <f t="shared" si="232"/>
        <v>2901.93</v>
      </c>
      <c r="V443" s="27">
        <f t="shared" si="232"/>
        <v>2875.61</v>
      </c>
      <c r="W443" s="27">
        <f t="shared" si="232"/>
        <v>2893.08</v>
      </c>
      <c r="X443" s="27">
        <f t="shared" si="232"/>
        <v>2849.5499999999997</v>
      </c>
      <c r="Y443" s="27">
        <f t="shared" si="232"/>
        <v>2806.1299999999997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1775.54</v>
      </c>
      <c r="C444" s="26">
        <f t="shared" ref="C444:Y444" si="233">C128</f>
        <v>1755.25</v>
      </c>
      <c r="D444" s="26">
        <f t="shared" si="233"/>
        <v>1770.35</v>
      </c>
      <c r="E444" s="26">
        <f t="shared" si="233"/>
        <v>1778.7</v>
      </c>
      <c r="F444" s="26">
        <f t="shared" si="233"/>
        <v>1800.3</v>
      </c>
      <c r="G444" s="26">
        <f t="shared" si="233"/>
        <v>1858</v>
      </c>
      <c r="H444" s="26">
        <f t="shared" si="233"/>
        <v>1891.01</v>
      </c>
      <c r="I444" s="26">
        <f t="shared" si="233"/>
        <v>1922.14</v>
      </c>
      <c r="J444" s="26">
        <f t="shared" si="233"/>
        <v>1930.48</v>
      </c>
      <c r="K444" s="26">
        <f t="shared" si="233"/>
        <v>1938.97</v>
      </c>
      <c r="L444" s="26">
        <f t="shared" si="233"/>
        <v>1919.41</v>
      </c>
      <c r="M444" s="26">
        <f t="shared" si="233"/>
        <v>1927.04</v>
      </c>
      <c r="N444" s="26">
        <f t="shared" si="233"/>
        <v>1924.49</v>
      </c>
      <c r="O444" s="26">
        <f t="shared" si="233"/>
        <v>1930.74</v>
      </c>
      <c r="P444" s="26">
        <f t="shared" si="233"/>
        <v>1957.95</v>
      </c>
      <c r="Q444" s="26">
        <f t="shared" si="233"/>
        <v>1983.34</v>
      </c>
      <c r="R444" s="26">
        <f t="shared" si="233"/>
        <v>1983.84</v>
      </c>
      <c r="S444" s="26">
        <f t="shared" si="233"/>
        <v>1964.3</v>
      </c>
      <c r="T444" s="26">
        <f t="shared" si="233"/>
        <v>1902.41</v>
      </c>
      <c r="U444" s="26">
        <f t="shared" si="233"/>
        <v>1815.85</v>
      </c>
      <c r="V444" s="26">
        <f t="shared" si="233"/>
        <v>1789.53</v>
      </c>
      <c r="W444" s="26">
        <f t="shared" si="233"/>
        <v>1807</v>
      </c>
      <c r="X444" s="26">
        <f t="shared" si="233"/>
        <v>1763.47</v>
      </c>
      <c r="Y444" s="26">
        <f t="shared" si="233"/>
        <v>1720.05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4.8099999999999996</v>
      </c>
      <c r="C446" s="26">
        <f t="shared" ref="C446:Y447" si="234">C441</f>
        <v>4.8099999999999996</v>
      </c>
      <c r="D446" s="26">
        <f t="shared" si="234"/>
        <v>4.8099999999999996</v>
      </c>
      <c r="E446" s="26">
        <f t="shared" si="234"/>
        <v>4.8099999999999996</v>
      </c>
      <c r="F446" s="26">
        <f t="shared" si="234"/>
        <v>4.8099999999999996</v>
      </c>
      <c r="G446" s="26">
        <f t="shared" si="234"/>
        <v>4.8099999999999996</v>
      </c>
      <c r="H446" s="26">
        <f t="shared" si="234"/>
        <v>4.8099999999999996</v>
      </c>
      <c r="I446" s="26">
        <f t="shared" si="234"/>
        <v>4.8099999999999996</v>
      </c>
      <c r="J446" s="26">
        <f t="shared" si="234"/>
        <v>4.8099999999999996</v>
      </c>
      <c r="K446" s="26">
        <f t="shared" si="234"/>
        <v>4.8099999999999996</v>
      </c>
      <c r="L446" s="26">
        <f t="shared" si="234"/>
        <v>4.8099999999999996</v>
      </c>
      <c r="M446" s="26">
        <f t="shared" si="234"/>
        <v>4.8099999999999996</v>
      </c>
      <c r="N446" s="26">
        <f t="shared" si="234"/>
        <v>4.8099999999999996</v>
      </c>
      <c r="O446" s="26">
        <f t="shared" si="234"/>
        <v>4.8099999999999996</v>
      </c>
      <c r="P446" s="26">
        <f t="shared" si="234"/>
        <v>4.8099999999999996</v>
      </c>
      <c r="Q446" s="26">
        <f t="shared" si="234"/>
        <v>4.8099999999999996</v>
      </c>
      <c r="R446" s="26">
        <f t="shared" si="234"/>
        <v>4.8099999999999996</v>
      </c>
      <c r="S446" s="26">
        <f t="shared" si="234"/>
        <v>4.8099999999999996</v>
      </c>
      <c r="T446" s="26">
        <f t="shared" si="234"/>
        <v>4.8099999999999996</v>
      </c>
      <c r="U446" s="26">
        <f t="shared" si="234"/>
        <v>4.8099999999999996</v>
      </c>
      <c r="V446" s="26">
        <f t="shared" si="234"/>
        <v>4.8099999999999996</v>
      </c>
      <c r="W446" s="26">
        <f t="shared" si="234"/>
        <v>4.8099999999999996</v>
      </c>
      <c r="X446" s="26">
        <f t="shared" si="234"/>
        <v>4.8099999999999996</v>
      </c>
      <c r="Y446" s="26">
        <f t="shared" si="234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si="234"/>
        <v>382.75</v>
      </c>
      <c r="D447" s="26">
        <f t="shared" si="234"/>
        <v>382.75</v>
      </c>
      <c r="E447" s="26">
        <f t="shared" si="234"/>
        <v>382.75</v>
      </c>
      <c r="F447" s="26">
        <f t="shared" si="234"/>
        <v>382.75</v>
      </c>
      <c r="G447" s="26">
        <f t="shared" si="234"/>
        <v>382.75</v>
      </c>
      <c r="H447" s="26">
        <f t="shared" si="234"/>
        <v>382.75</v>
      </c>
      <c r="I447" s="26">
        <f t="shared" si="234"/>
        <v>382.75</v>
      </c>
      <c r="J447" s="26">
        <f t="shared" si="234"/>
        <v>382.75</v>
      </c>
      <c r="K447" s="26">
        <f t="shared" si="234"/>
        <v>382.75</v>
      </c>
      <c r="L447" s="26">
        <f t="shared" si="234"/>
        <v>382.75</v>
      </c>
      <c r="M447" s="26">
        <f t="shared" si="234"/>
        <v>382.75</v>
      </c>
      <c r="N447" s="26">
        <f t="shared" si="234"/>
        <v>382.75</v>
      </c>
      <c r="O447" s="26">
        <f t="shared" si="234"/>
        <v>382.75</v>
      </c>
      <c r="P447" s="26">
        <f t="shared" si="234"/>
        <v>382.75</v>
      </c>
      <c r="Q447" s="26">
        <f t="shared" si="234"/>
        <v>382.75</v>
      </c>
      <c r="R447" s="26">
        <f t="shared" si="234"/>
        <v>382.75</v>
      </c>
      <c r="S447" s="26">
        <f t="shared" si="234"/>
        <v>382.75</v>
      </c>
      <c r="T447" s="26">
        <f t="shared" si="234"/>
        <v>382.75</v>
      </c>
      <c r="U447" s="26">
        <f t="shared" si="234"/>
        <v>382.75</v>
      </c>
      <c r="V447" s="26">
        <f t="shared" si="234"/>
        <v>382.75</v>
      </c>
      <c r="W447" s="26">
        <f t="shared" si="234"/>
        <v>382.75</v>
      </c>
      <c r="X447" s="26">
        <f t="shared" si="234"/>
        <v>382.75</v>
      </c>
      <c r="Y447" s="26">
        <f t="shared" si="234"/>
        <v>382.75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2854.32</v>
      </c>
      <c r="C448" s="27">
        <f t="shared" ref="C448:Y448" si="235">SUM(C449:C452)</f>
        <v>2847.0899999999997</v>
      </c>
      <c r="D448" s="27">
        <f t="shared" si="235"/>
        <v>2818.39</v>
      </c>
      <c r="E448" s="27">
        <f t="shared" si="235"/>
        <v>2845.6299999999997</v>
      </c>
      <c r="F448" s="27">
        <f t="shared" si="235"/>
        <v>2860.52</v>
      </c>
      <c r="G448" s="27">
        <f t="shared" si="235"/>
        <v>2930.47</v>
      </c>
      <c r="H448" s="27">
        <f t="shared" si="235"/>
        <v>2966.9900000000002</v>
      </c>
      <c r="I448" s="27">
        <f t="shared" si="235"/>
        <v>3004.45</v>
      </c>
      <c r="J448" s="27">
        <f t="shared" si="235"/>
        <v>3013.6699999999996</v>
      </c>
      <c r="K448" s="27">
        <f t="shared" si="235"/>
        <v>3005.2999999999997</v>
      </c>
      <c r="L448" s="27">
        <f t="shared" si="235"/>
        <v>2991.66</v>
      </c>
      <c r="M448" s="27">
        <f t="shared" si="235"/>
        <v>2996.07</v>
      </c>
      <c r="N448" s="27">
        <f t="shared" si="235"/>
        <v>2996.03</v>
      </c>
      <c r="O448" s="27">
        <f t="shared" si="235"/>
        <v>3007.9199999999996</v>
      </c>
      <c r="P448" s="27">
        <f t="shared" si="235"/>
        <v>3028.78</v>
      </c>
      <c r="Q448" s="27">
        <f t="shared" si="235"/>
        <v>3058.5499999999997</v>
      </c>
      <c r="R448" s="27">
        <f t="shared" si="235"/>
        <v>3062.12</v>
      </c>
      <c r="S448" s="27">
        <f t="shared" si="235"/>
        <v>3060.03</v>
      </c>
      <c r="T448" s="27">
        <f t="shared" si="235"/>
        <v>3002.04</v>
      </c>
      <c r="U448" s="27">
        <f t="shared" si="235"/>
        <v>2914.7999999999997</v>
      </c>
      <c r="V448" s="27">
        <f t="shared" si="235"/>
        <v>2919</v>
      </c>
      <c r="W448" s="27">
        <f t="shared" si="235"/>
        <v>2953.78</v>
      </c>
      <c r="X448" s="27">
        <f t="shared" si="235"/>
        <v>2885.54</v>
      </c>
      <c r="Y448" s="27">
        <f t="shared" si="235"/>
        <v>2842.56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1768.24</v>
      </c>
      <c r="C449" s="26">
        <f t="shared" ref="C449:Y449" si="236">C133</f>
        <v>1761.01</v>
      </c>
      <c r="D449" s="26">
        <f t="shared" si="236"/>
        <v>1732.31</v>
      </c>
      <c r="E449" s="26">
        <f t="shared" si="236"/>
        <v>1759.55</v>
      </c>
      <c r="F449" s="26">
        <f t="shared" si="236"/>
        <v>1774.44</v>
      </c>
      <c r="G449" s="26">
        <f t="shared" si="236"/>
        <v>1844.39</v>
      </c>
      <c r="H449" s="26">
        <f t="shared" si="236"/>
        <v>1880.91</v>
      </c>
      <c r="I449" s="26">
        <f t="shared" si="236"/>
        <v>1918.37</v>
      </c>
      <c r="J449" s="26">
        <f t="shared" si="236"/>
        <v>1927.59</v>
      </c>
      <c r="K449" s="26">
        <f t="shared" si="236"/>
        <v>1919.22</v>
      </c>
      <c r="L449" s="26">
        <f t="shared" si="236"/>
        <v>1905.58</v>
      </c>
      <c r="M449" s="26">
        <f t="shared" si="236"/>
        <v>1909.99</v>
      </c>
      <c r="N449" s="26">
        <f t="shared" si="236"/>
        <v>1909.95</v>
      </c>
      <c r="O449" s="26">
        <f t="shared" si="236"/>
        <v>1921.84</v>
      </c>
      <c r="P449" s="26">
        <f t="shared" si="236"/>
        <v>1942.7</v>
      </c>
      <c r="Q449" s="26">
        <f t="shared" si="236"/>
        <v>1972.47</v>
      </c>
      <c r="R449" s="26">
        <f t="shared" si="236"/>
        <v>1976.04</v>
      </c>
      <c r="S449" s="26">
        <f t="shared" si="236"/>
        <v>1973.95</v>
      </c>
      <c r="T449" s="26">
        <f t="shared" si="236"/>
        <v>1915.96</v>
      </c>
      <c r="U449" s="26">
        <f t="shared" si="236"/>
        <v>1828.72</v>
      </c>
      <c r="V449" s="26">
        <f t="shared" si="236"/>
        <v>1832.92</v>
      </c>
      <c r="W449" s="26">
        <f t="shared" si="236"/>
        <v>1867.7</v>
      </c>
      <c r="X449" s="26">
        <f t="shared" si="236"/>
        <v>1799.46</v>
      </c>
      <c r="Y449" s="26">
        <f t="shared" si="236"/>
        <v>1756.48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4.8099999999999996</v>
      </c>
      <c r="C451" s="26">
        <f t="shared" ref="C451:Y452" si="237">C446</f>
        <v>4.8099999999999996</v>
      </c>
      <c r="D451" s="26">
        <f t="shared" si="237"/>
        <v>4.8099999999999996</v>
      </c>
      <c r="E451" s="26">
        <f t="shared" si="237"/>
        <v>4.8099999999999996</v>
      </c>
      <c r="F451" s="26">
        <f t="shared" si="237"/>
        <v>4.8099999999999996</v>
      </c>
      <c r="G451" s="26">
        <f t="shared" si="237"/>
        <v>4.8099999999999996</v>
      </c>
      <c r="H451" s="26">
        <f t="shared" si="237"/>
        <v>4.8099999999999996</v>
      </c>
      <c r="I451" s="26">
        <f t="shared" si="237"/>
        <v>4.8099999999999996</v>
      </c>
      <c r="J451" s="26">
        <f t="shared" si="237"/>
        <v>4.8099999999999996</v>
      </c>
      <c r="K451" s="26">
        <f t="shared" si="237"/>
        <v>4.8099999999999996</v>
      </c>
      <c r="L451" s="26">
        <f t="shared" si="237"/>
        <v>4.8099999999999996</v>
      </c>
      <c r="M451" s="26">
        <f t="shared" si="237"/>
        <v>4.8099999999999996</v>
      </c>
      <c r="N451" s="26">
        <f t="shared" si="237"/>
        <v>4.8099999999999996</v>
      </c>
      <c r="O451" s="26">
        <f t="shared" si="237"/>
        <v>4.8099999999999996</v>
      </c>
      <c r="P451" s="26">
        <f t="shared" si="237"/>
        <v>4.8099999999999996</v>
      </c>
      <c r="Q451" s="26">
        <f t="shared" si="237"/>
        <v>4.8099999999999996</v>
      </c>
      <c r="R451" s="26">
        <f t="shared" si="237"/>
        <v>4.8099999999999996</v>
      </c>
      <c r="S451" s="26">
        <f t="shared" si="237"/>
        <v>4.8099999999999996</v>
      </c>
      <c r="T451" s="26">
        <f t="shared" si="237"/>
        <v>4.8099999999999996</v>
      </c>
      <c r="U451" s="26">
        <f t="shared" si="237"/>
        <v>4.8099999999999996</v>
      </c>
      <c r="V451" s="26">
        <f t="shared" si="237"/>
        <v>4.8099999999999996</v>
      </c>
      <c r="W451" s="26">
        <f t="shared" si="237"/>
        <v>4.8099999999999996</v>
      </c>
      <c r="X451" s="26">
        <f t="shared" si="237"/>
        <v>4.8099999999999996</v>
      </c>
      <c r="Y451" s="26">
        <f t="shared" si="237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si="237"/>
        <v>382.75</v>
      </c>
      <c r="D452" s="26">
        <f t="shared" si="237"/>
        <v>382.75</v>
      </c>
      <c r="E452" s="26">
        <f t="shared" si="237"/>
        <v>382.75</v>
      </c>
      <c r="F452" s="26">
        <f t="shared" si="237"/>
        <v>382.75</v>
      </c>
      <c r="G452" s="26">
        <f t="shared" si="237"/>
        <v>382.75</v>
      </c>
      <c r="H452" s="26">
        <f t="shared" si="237"/>
        <v>382.75</v>
      </c>
      <c r="I452" s="26">
        <f t="shared" si="237"/>
        <v>382.75</v>
      </c>
      <c r="J452" s="26">
        <f t="shared" si="237"/>
        <v>382.75</v>
      </c>
      <c r="K452" s="26">
        <f t="shared" si="237"/>
        <v>382.75</v>
      </c>
      <c r="L452" s="26">
        <f t="shared" si="237"/>
        <v>382.75</v>
      </c>
      <c r="M452" s="26">
        <f t="shared" si="237"/>
        <v>382.75</v>
      </c>
      <c r="N452" s="26">
        <f t="shared" si="237"/>
        <v>382.75</v>
      </c>
      <c r="O452" s="26">
        <f t="shared" si="237"/>
        <v>382.75</v>
      </c>
      <c r="P452" s="26">
        <f t="shared" si="237"/>
        <v>382.75</v>
      </c>
      <c r="Q452" s="26">
        <f t="shared" si="237"/>
        <v>382.75</v>
      </c>
      <c r="R452" s="26">
        <f t="shared" si="237"/>
        <v>382.75</v>
      </c>
      <c r="S452" s="26">
        <f t="shared" si="237"/>
        <v>382.75</v>
      </c>
      <c r="T452" s="26">
        <f t="shared" si="237"/>
        <v>382.75</v>
      </c>
      <c r="U452" s="26">
        <f t="shared" si="237"/>
        <v>382.75</v>
      </c>
      <c r="V452" s="26">
        <f t="shared" si="237"/>
        <v>382.75</v>
      </c>
      <c r="W452" s="26">
        <f t="shared" si="237"/>
        <v>382.75</v>
      </c>
      <c r="X452" s="26">
        <f t="shared" si="237"/>
        <v>382.75</v>
      </c>
      <c r="Y452" s="26">
        <f t="shared" si="237"/>
        <v>382.75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2891.37</v>
      </c>
      <c r="C453" s="27">
        <f t="shared" ref="C453:Y453" si="238">SUM(C454:C457)</f>
        <v>2905.29</v>
      </c>
      <c r="D453" s="27">
        <f t="shared" si="238"/>
        <v>2846.0899999999997</v>
      </c>
      <c r="E453" s="27">
        <f t="shared" si="238"/>
        <v>2858.94</v>
      </c>
      <c r="F453" s="27">
        <f t="shared" si="238"/>
        <v>2914.53</v>
      </c>
      <c r="G453" s="27">
        <f t="shared" si="238"/>
        <v>2974.5</v>
      </c>
      <c r="H453" s="27">
        <f t="shared" si="238"/>
        <v>2999.0499999999997</v>
      </c>
      <c r="I453" s="27">
        <f t="shared" si="238"/>
        <v>3027.48</v>
      </c>
      <c r="J453" s="27">
        <f t="shared" si="238"/>
        <v>3046.32</v>
      </c>
      <c r="K453" s="27">
        <f t="shared" si="238"/>
        <v>3037.52</v>
      </c>
      <c r="L453" s="27">
        <f t="shared" si="238"/>
        <v>3021.22</v>
      </c>
      <c r="M453" s="27">
        <f t="shared" si="238"/>
        <v>3023.4199999999996</v>
      </c>
      <c r="N453" s="27">
        <f t="shared" si="238"/>
        <v>3025.4900000000002</v>
      </c>
      <c r="O453" s="27">
        <f t="shared" si="238"/>
        <v>3014.08</v>
      </c>
      <c r="P453" s="27">
        <f t="shared" si="238"/>
        <v>3040.62</v>
      </c>
      <c r="Q453" s="27">
        <f t="shared" si="238"/>
        <v>3073.78</v>
      </c>
      <c r="R453" s="27">
        <f t="shared" si="238"/>
        <v>3102.7400000000002</v>
      </c>
      <c r="S453" s="27">
        <f t="shared" si="238"/>
        <v>3093.1699999999996</v>
      </c>
      <c r="T453" s="27">
        <f t="shared" si="238"/>
        <v>3036.36</v>
      </c>
      <c r="U453" s="27">
        <f t="shared" si="238"/>
        <v>2905.45</v>
      </c>
      <c r="V453" s="27">
        <f t="shared" si="238"/>
        <v>2918.2599999999998</v>
      </c>
      <c r="W453" s="27">
        <f t="shared" si="238"/>
        <v>3014.07</v>
      </c>
      <c r="X453" s="27">
        <f t="shared" si="238"/>
        <v>2929.19</v>
      </c>
      <c r="Y453" s="27">
        <f t="shared" si="238"/>
        <v>2859.37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1805.29</v>
      </c>
      <c r="C454" s="26">
        <f t="shared" ref="C454:Y454" si="239">C138</f>
        <v>1819.21</v>
      </c>
      <c r="D454" s="26">
        <f t="shared" si="239"/>
        <v>1760.01</v>
      </c>
      <c r="E454" s="26">
        <f t="shared" si="239"/>
        <v>1772.86</v>
      </c>
      <c r="F454" s="26">
        <f t="shared" si="239"/>
        <v>1828.45</v>
      </c>
      <c r="G454" s="26">
        <f t="shared" si="239"/>
        <v>1888.42</v>
      </c>
      <c r="H454" s="26">
        <f t="shared" si="239"/>
        <v>1912.97</v>
      </c>
      <c r="I454" s="26">
        <f t="shared" si="239"/>
        <v>1941.4</v>
      </c>
      <c r="J454" s="26">
        <f t="shared" si="239"/>
        <v>1960.24</v>
      </c>
      <c r="K454" s="26">
        <f t="shared" si="239"/>
        <v>1951.44</v>
      </c>
      <c r="L454" s="26">
        <f t="shared" si="239"/>
        <v>1935.14</v>
      </c>
      <c r="M454" s="26">
        <f t="shared" si="239"/>
        <v>1937.34</v>
      </c>
      <c r="N454" s="26">
        <f t="shared" si="239"/>
        <v>1939.41</v>
      </c>
      <c r="O454" s="26">
        <f t="shared" si="239"/>
        <v>1928</v>
      </c>
      <c r="P454" s="26">
        <f t="shared" si="239"/>
        <v>1954.54</v>
      </c>
      <c r="Q454" s="26">
        <f t="shared" si="239"/>
        <v>1987.7</v>
      </c>
      <c r="R454" s="26">
        <f t="shared" si="239"/>
        <v>2016.66</v>
      </c>
      <c r="S454" s="26">
        <f t="shared" si="239"/>
        <v>2007.09</v>
      </c>
      <c r="T454" s="26">
        <f t="shared" si="239"/>
        <v>1950.28</v>
      </c>
      <c r="U454" s="26">
        <f t="shared" si="239"/>
        <v>1819.37</v>
      </c>
      <c r="V454" s="26">
        <f t="shared" si="239"/>
        <v>1832.18</v>
      </c>
      <c r="W454" s="26">
        <f t="shared" si="239"/>
        <v>1927.99</v>
      </c>
      <c r="X454" s="26">
        <f t="shared" si="239"/>
        <v>1843.11</v>
      </c>
      <c r="Y454" s="26">
        <f t="shared" si="239"/>
        <v>1773.29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4.8099999999999996</v>
      </c>
      <c r="C456" s="26">
        <f t="shared" ref="C456:Y457" si="240">C451</f>
        <v>4.8099999999999996</v>
      </c>
      <c r="D456" s="26">
        <f t="shared" si="240"/>
        <v>4.8099999999999996</v>
      </c>
      <c r="E456" s="26">
        <f t="shared" si="240"/>
        <v>4.8099999999999996</v>
      </c>
      <c r="F456" s="26">
        <f t="shared" si="240"/>
        <v>4.8099999999999996</v>
      </c>
      <c r="G456" s="26">
        <f t="shared" si="240"/>
        <v>4.8099999999999996</v>
      </c>
      <c r="H456" s="26">
        <f t="shared" si="240"/>
        <v>4.8099999999999996</v>
      </c>
      <c r="I456" s="26">
        <f t="shared" si="240"/>
        <v>4.8099999999999996</v>
      </c>
      <c r="J456" s="26">
        <f t="shared" si="240"/>
        <v>4.8099999999999996</v>
      </c>
      <c r="K456" s="26">
        <f t="shared" si="240"/>
        <v>4.8099999999999996</v>
      </c>
      <c r="L456" s="26">
        <f t="shared" si="240"/>
        <v>4.8099999999999996</v>
      </c>
      <c r="M456" s="26">
        <f t="shared" si="240"/>
        <v>4.8099999999999996</v>
      </c>
      <c r="N456" s="26">
        <f t="shared" si="240"/>
        <v>4.8099999999999996</v>
      </c>
      <c r="O456" s="26">
        <f t="shared" si="240"/>
        <v>4.8099999999999996</v>
      </c>
      <c r="P456" s="26">
        <f t="shared" si="240"/>
        <v>4.8099999999999996</v>
      </c>
      <c r="Q456" s="26">
        <f t="shared" si="240"/>
        <v>4.8099999999999996</v>
      </c>
      <c r="R456" s="26">
        <f t="shared" si="240"/>
        <v>4.8099999999999996</v>
      </c>
      <c r="S456" s="26">
        <f t="shared" si="240"/>
        <v>4.8099999999999996</v>
      </c>
      <c r="T456" s="26">
        <f t="shared" si="240"/>
        <v>4.8099999999999996</v>
      </c>
      <c r="U456" s="26">
        <f t="shared" si="240"/>
        <v>4.8099999999999996</v>
      </c>
      <c r="V456" s="26">
        <f t="shared" si="240"/>
        <v>4.8099999999999996</v>
      </c>
      <c r="W456" s="26">
        <f t="shared" si="240"/>
        <v>4.8099999999999996</v>
      </c>
      <c r="X456" s="26">
        <f t="shared" si="240"/>
        <v>4.8099999999999996</v>
      </c>
      <c r="Y456" s="26">
        <f t="shared" si="240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si="240"/>
        <v>382.75</v>
      </c>
      <c r="D457" s="26">
        <f t="shared" si="240"/>
        <v>382.75</v>
      </c>
      <c r="E457" s="26">
        <f t="shared" si="240"/>
        <v>382.75</v>
      </c>
      <c r="F457" s="26">
        <f t="shared" si="240"/>
        <v>382.75</v>
      </c>
      <c r="G457" s="26">
        <f t="shared" si="240"/>
        <v>382.75</v>
      </c>
      <c r="H457" s="26">
        <f t="shared" si="240"/>
        <v>382.75</v>
      </c>
      <c r="I457" s="26">
        <f t="shared" si="240"/>
        <v>382.75</v>
      </c>
      <c r="J457" s="26">
        <f t="shared" si="240"/>
        <v>382.75</v>
      </c>
      <c r="K457" s="26">
        <f t="shared" si="240"/>
        <v>382.75</v>
      </c>
      <c r="L457" s="26">
        <f t="shared" si="240"/>
        <v>382.75</v>
      </c>
      <c r="M457" s="26">
        <f t="shared" si="240"/>
        <v>382.75</v>
      </c>
      <c r="N457" s="26">
        <f t="shared" si="240"/>
        <v>382.75</v>
      </c>
      <c r="O457" s="26">
        <f t="shared" si="240"/>
        <v>382.75</v>
      </c>
      <c r="P457" s="26">
        <f t="shared" si="240"/>
        <v>382.75</v>
      </c>
      <c r="Q457" s="26">
        <f t="shared" si="240"/>
        <v>382.75</v>
      </c>
      <c r="R457" s="26">
        <f t="shared" si="240"/>
        <v>382.75</v>
      </c>
      <c r="S457" s="26">
        <f t="shared" si="240"/>
        <v>382.75</v>
      </c>
      <c r="T457" s="26">
        <f t="shared" si="240"/>
        <v>382.75</v>
      </c>
      <c r="U457" s="26">
        <f t="shared" si="240"/>
        <v>382.75</v>
      </c>
      <c r="V457" s="26">
        <f t="shared" si="240"/>
        <v>382.75</v>
      </c>
      <c r="W457" s="26">
        <f t="shared" si="240"/>
        <v>382.75</v>
      </c>
      <c r="X457" s="26">
        <f t="shared" si="240"/>
        <v>382.75</v>
      </c>
      <c r="Y457" s="26">
        <f t="shared" si="240"/>
        <v>382.75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2853.27</v>
      </c>
      <c r="C458" s="27">
        <f t="shared" ref="C458:Y458" si="241">SUM(C459:C462)</f>
        <v>2862.96</v>
      </c>
      <c r="D458" s="27">
        <f t="shared" si="241"/>
        <v>2824.4</v>
      </c>
      <c r="E458" s="27">
        <f t="shared" si="241"/>
        <v>2854.22</v>
      </c>
      <c r="F458" s="27">
        <f t="shared" si="241"/>
        <v>2864.21</v>
      </c>
      <c r="G458" s="27">
        <f t="shared" si="241"/>
        <v>2918.43</v>
      </c>
      <c r="H458" s="27">
        <f t="shared" si="241"/>
        <v>2929.8799999999997</v>
      </c>
      <c r="I458" s="27">
        <f t="shared" si="241"/>
        <v>2926.43</v>
      </c>
      <c r="J458" s="27">
        <f t="shared" si="241"/>
        <v>2929.83</v>
      </c>
      <c r="K458" s="27">
        <f t="shared" si="241"/>
        <v>2913.11</v>
      </c>
      <c r="L458" s="27">
        <f t="shared" si="241"/>
        <v>2878.25</v>
      </c>
      <c r="M458" s="27">
        <f t="shared" si="241"/>
        <v>2886</v>
      </c>
      <c r="N458" s="27">
        <f t="shared" si="241"/>
        <v>2884</v>
      </c>
      <c r="O458" s="27">
        <f t="shared" si="241"/>
        <v>2893.39</v>
      </c>
      <c r="P458" s="27">
        <f t="shared" si="241"/>
        <v>2908.81</v>
      </c>
      <c r="Q458" s="27">
        <f t="shared" si="241"/>
        <v>2971.8399999999997</v>
      </c>
      <c r="R458" s="27">
        <f t="shared" si="241"/>
        <v>2976.03</v>
      </c>
      <c r="S458" s="27">
        <f t="shared" si="241"/>
        <v>2974.2400000000002</v>
      </c>
      <c r="T458" s="27">
        <f t="shared" si="241"/>
        <v>2929.1299999999997</v>
      </c>
      <c r="U458" s="27">
        <f t="shared" si="241"/>
        <v>2868.2999999999997</v>
      </c>
      <c r="V458" s="27">
        <f t="shared" si="241"/>
        <v>2872.36</v>
      </c>
      <c r="W458" s="27">
        <f t="shared" si="241"/>
        <v>2918.22</v>
      </c>
      <c r="X458" s="27">
        <f t="shared" si="241"/>
        <v>2880.53</v>
      </c>
      <c r="Y458" s="27">
        <f t="shared" si="241"/>
        <v>2844.9199999999996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1767.19</v>
      </c>
      <c r="C459" s="26">
        <f t="shared" ref="C459:Y459" si="242">C143</f>
        <v>1776.88</v>
      </c>
      <c r="D459" s="26">
        <f t="shared" si="242"/>
        <v>1738.32</v>
      </c>
      <c r="E459" s="26">
        <f t="shared" si="242"/>
        <v>1768.14</v>
      </c>
      <c r="F459" s="26">
        <f t="shared" si="242"/>
        <v>1778.13</v>
      </c>
      <c r="G459" s="26">
        <f t="shared" si="242"/>
        <v>1832.35</v>
      </c>
      <c r="H459" s="26">
        <f t="shared" si="242"/>
        <v>1843.8</v>
      </c>
      <c r="I459" s="26">
        <f t="shared" si="242"/>
        <v>1840.35</v>
      </c>
      <c r="J459" s="26">
        <f t="shared" si="242"/>
        <v>1843.75</v>
      </c>
      <c r="K459" s="26">
        <f t="shared" si="242"/>
        <v>1827.03</v>
      </c>
      <c r="L459" s="26">
        <f t="shared" si="242"/>
        <v>1792.17</v>
      </c>
      <c r="M459" s="26">
        <f t="shared" si="242"/>
        <v>1799.92</v>
      </c>
      <c r="N459" s="26">
        <f t="shared" si="242"/>
        <v>1797.92</v>
      </c>
      <c r="O459" s="26">
        <f t="shared" si="242"/>
        <v>1807.31</v>
      </c>
      <c r="P459" s="26">
        <f t="shared" si="242"/>
        <v>1822.73</v>
      </c>
      <c r="Q459" s="26">
        <f t="shared" si="242"/>
        <v>1885.76</v>
      </c>
      <c r="R459" s="26">
        <f t="shared" si="242"/>
        <v>1889.95</v>
      </c>
      <c r="S459" s="26">
        <f t="shared" si="242"/>
        <v>1888.16</v>
      </c>
      <c r="T459" s="26">
        <f t="shared" si="242"/>
        <v>1843.05</v>
      </c>
      <c r="U459" s="26">
        <f t="shared" si="242"/>
        <v>1782.22</v>
      </c>
      <c r="V459" s="26">
        <f t="shared" si="242"/>
        <v>1786.28</v>
      </c>
      <c r="W459" s="26">
        <f t="shared" si="242"/>
        <v>1832.14</v>
      </c>
      <c r="X459" s="26">
        <f t="shared" si="242"/>
        <v>1794.45</v>
      </c>
      <c r="Y459" s="26">
        <f t="shared" si="242"/>
        <v>1758.84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4.8099999999999996</v>
      </c>
      <c r="C461" s="26">
        <f t="shared" ref="C461:Y462" si="243">C456</f>
        <v>4.8099999999999996</v>
      </c>
      <c r="D461" s="26">
        <f t="shared" si="243"/>
        <v>4.8099999999999996</v>
      </c>
      <c r="E461" s="26">
        <f t="shared" si="243"/>
        <v>4.8099999999999996</v>
      </c>
      <c r="F461" s="26">
        <f t="shared" si="243"/>
        <v>4.8099999999999996</v>
      </c>
      <c r="G461" s="26">
        <f t="shared" si="243"/>
        <v>4.8099999999999996</v>
      </c>
      <c r="H461" s="26">
        <f t="shared" si="243"/>
        <v>4.8099999999999996</v>
      </c>
      <c r="I461" s="26">
        <f t="shared" si="243"/>
        <v>4.8099999999999996</v>
      </c>
      <c r="J461" s="26">
        <f t="shared" si="243"/>
        <v>4.8099999999999996</v>
      </c>
      <c r="K461" s="26">
        <f t="shared" si="243"/>
        <v>4.8099999999999996</v>
      </c>
      <c r="L461" s="26">
        <f t="shared" si="243"/>
        <v>4.8099999999999996</v>
      </c>
      <c r="M461" s="26">
        <f t="shared" si="243"/>
        <v>4.8099999999999996</v>
      </c>
      <c r="N461" s="26">
        <f t="shared" si="243"/>
        <v>4.8099999999999996</v>
      </c>
      <c r="O461" s="26">
        <f t="shared" si="243"/>
        <v>4.8099999999999996</v>
      </c>
      <c r="P461" s="26">
        <f t="shared" si="243"/>
        <v>4.8099999999999996</v>
      </c>
      <c r="Q461" s="26">
        <f t="shared" si="243"/>
        <v>4.8099999999999996</v>
      </c>
      <c r="R461" s="26">
        <f t="shared" si="243"/>
        <v>4.8099999999999996</v>
      </c>
      <c r="S461" s="26">
        <f t="shared" si="243"/>
        <v>4.8099999999999996</v>
      </c>
      <c r="T461" s="26">
        <f t="shared" si="243"/>
        <v>4.8099999999999996</v>
      </c>
      <c r="U461" s="26">
        <f t="shared" si="243"/>
        <v>4.8099999999999996</v>
      </c>
      <c r="V461" s="26">
        <f t="shared" si="243"/>
        <v>4.8099999999999996</v>
      </c>
      <c r="W461" s="26">
        <f t="shared" si="243"/>
        <v>4.8099999999999996</v>
      </c>
      <c r="X461" s="26">
        <f t="shared" si="243"/>
        <v>4.8099999999999996</v>
      </c>
      <c r="Y461" s="26">
        <f t="shared" si="243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si="243"/>
        <v>382.75</v>
      </c>
      <c r="D462" s="26">
        <f t="shared" si="243"/>
        <v>382.75</v>
      </c>
      <c r="E462" s="26">
        <f t="shared" si="243"/>
        <v>382.75</v>
      </c>
      <c r="F462" s="26">
        <f t="shared" si="243"/>
        <v>382.75</v>
      </c>
      <c r="G462" s="26">
        <f t="shared" si="243"/>
        <v>382.75</v>
      </c>
      <c r="H462" s="26">
        <f t="shared" si="243"/>
        <v>382.75</v>
      </c>
      <c r="I462" s="26">
        <f t="shared" si="243"/>
        <v>382.75</v>
      </c>
      <c r="J462" s="26">
        <f t="shared" si="243"/>
        <v>382.75</v>
      </c>
      <c r="K462" s="26">
        <f t="shared" si="243"/>
        <v>382.75</v>
      </c>
      <c r="L462" s="26">
        <f t="shared" si="243"/>
        <v>382.75</v>
      </c>
      <c r="M462" s="26">
        <f t="shared" si="243"/>
        <v>382.75</v>
      </c>
      <c r="N462" s="26">
        <f t="shared" si="243"/>
        <v>382.75</v>
      </c>
      <c r="O462" s="26">
        <f t="shared" si="243"/>
        <v>382.75</v>
      </c>
      <c r="P462" s="26">
        <f t="shared" si="243"/>
        <v>382.75</v>
      </c>
      <c r="Q462" s="26">
        <f t="shared" si="243"/>
        <v>382.75</v>
      </c>
      <c r="R462" s="26">
        <f t="shared" si="243"/>
        <v>382.75</v>
      </c>
      <c r="S462" s="26">
        <f t="shared" si="243"/>
        <v>382.75</v>
      </c>
      <c r="T462" s="26">
        <f t="shared" si="243"/>
        <v>382.75</v>
      </c>
      <c r="U462" s="26">
        <f t="shared" si="243"/>
        <v>382.75</v>
      </c>
      <c r="V462" s="26">
        <f t="shared" si="243"/>
        <v>382.75</v>
      </c>
      <c r="W462" s="26">
        <f t="shared" si="243"/>
        <v>382.75</v>
      </c>
      <c r="X462" s="26">
        <f t="shared" si="243"/>
        <v>382.75</v>
      </c>
      <c r="Y462" s="26">
        <f t="shared" si="243"/>
        <v>382.75</v>
      </c>
      <c r="Z462" s="18"/>
      <c r="AA462" s="19"/>
    </row>
    <row r="463" spans="1:27" s="12" customFormat="1" ht="18.75" customHeight="1" x14ac:dyDescent="0.2">
      <c r="A463" s="46">
        <v>29</v>
      </c>
      <c r="B463" s="27">
        <f>SUM(B464:B467)</f>
        <v>2847.0899999999997</v>
      </c>
      <c r="C463" s="27">
        <f t="shared" ref="C463:Y463" si="244">SUM(C464:C467)</f>
        <v>2796.9900000000002</v>
      </c>
      <c r="D463" s="27">
        <f t="shared" si="244"/>
        <v>2777.25</v>
      </c>
      <c r="E463" s="27">
        <f t="shared" si="244"/>
        <v>2850.83</v>
      </c>
      <c r="F463" s="27">
        <f t="shared" si="244"/>
        <v>3035.2</v>
      </c>
      <c r="G463" s="27">
        <f t="shared" si="244"/>
        <v>3083.21</v>
      </c>
      <c r="H463" s="27">
        <f t="shared" si="244"/>
        <v>3125.33</v>
      </c>
      <c r="I463" s="27">
        <f t="shared" si="244"/>
        <v>3130.1699999999996</v>
      </c>
      <c r="J463" s="27">
        <f t="shared" si="244"/>
        <v>3184.02</v>
      </c>
      <c r="K463" s="27">
        <f t="shared" si="244"/>
        <v>3173.69</v>
      </c>
      <c r="L463" s="27">
        <f t="shared" si="244"/>
        <v>3146.34</v>
      </c>
      <c r="M463" s="27">
        <f t="shared" si="244"/>
        <v>3134.5499999999997</v>
      </c>
      <c r="N463" s="27">
        <f t="shared" si="244"/>
        <v>3148.31</v>
      </c>
      <c r="O463" s="27">
        <f t="shared" si="244"/>
        <v>3159.59</v>
      </c>
      <c r="P463" s="27">
        <f t="shared" si="244"/>
        <v>3171.97</v>
      </c>
      <c r="Q463" s="27">
        <f t="shared" si="244"/>
        <v>3315.74</v>
      </c>
      <c r="R463" s="27">
        <f t="shared" si="244"/>
        <v>3243.8199999999997</v>
      </c>
      <c r="S463" s="27">
        <f t="shared" si="244"/>
        <v>3244.29</v>
      </c>
      <c r="T463" s="27">
        <f t="shared" si="244"/>
        <v>3205.72</v>
      </c>
      <c r="U463" s="27">
        <f t="shared" si="244"/>
        <v>3118.6</v>
      </c>
      <c r="V463" s="27">
        <f t="shared" si="244"/>
        <v>3033.29</v>
      </c>
      <c r="W463" s="27">
        <f t="shared" si="244"/>
        <v>2963.61</v>
      </c>
      <c r="X463" s="27">
        <f t="shared" si="244"/>
        <v>2899.46</v>
      </c>
      <c r="Y463" s="27">
        <f t="shared" si="244"/>
        <v>2775.0499999999997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1761.01</v>
      </c>
      <c r="C464" s="26">
        <f t="shared" ref="C464:Y464" si="245">C148</f>
        <v>1710.91</v>
      </c>
      <c r="D464" s="26">
        <f t="shared" si="245"/>
        <v>1691.17</v>
      </c>
      <c r="E464" s="26">
        <f t="shared" si="245"/>
        <v>1764.75</v>
      </c>
      <c r="F464" s="26">
        <f t="shared" si="245"/>
        <v>1949.12</v>
      </c>
      <c r="G464" s="26">
        <f t="shared" si="245"/>
        <v>1997.13</v>
      </c>
      <c r="H464" s="26">
        <f t="shared" si="245"/>
        <v>2039.25</v>
      </c>
      <c r="I464" s="26">
        <f t="shared" si="245"/>
        <v>2044.09</v>
      </c>
      <c r="J464" s="26">
        <f t="shared" si="245"/>
        <v>2097.94</v>
      </c>
      <c r="K464" s="26">
        <f t="shared" si="245"/>
        <v>2087.61</v>
      </c>
      <c r="L464" s="26">
        <f t="shared" si="245"/>
        <v>2060.2600000000002</v>
      </c>
      <c r="M464" s="26">
        <f t="shared" si="245"/>
        <v>2048.4699999999998</v>
      </c>
      <c r="N464" s="26">
        <f t="shared" si="245"/>
        <v>2062.23</v>
      </c>
      <c r="O464" s="26">
        <f t="shared" si="245"/>
        <v>2073.5100000000002</v>
      </c>
      <c r="P464" s="26">
        <f t="shared" si="245"/>
        <v>2085.89</v>
      </c>
      <c r="Q464" s="26">
        <f t="shared" si="245"/>
        <v>2229.66</v>
      </c>
      <c r="R464" s="26">
        <f t="shared" si="245"/>
        <v>2157.7399999999998</v>
      </c>
      <c r="S464" s="26">
        <f t="shared" si="245"/>
        <v>2158.21</v>
      </c>
      <c r="T464" s="26">
        <f t="shared" si="245"/>
        <v>2119.64</v>
      </c>
      <c r="U464" s="26">
        <f t="shared" si="245"/>
        <v>2032.52</v>
      </c>
      <c r="V464" s="26">
        <f t="shared" si="245"/>
        <v>1947.21</v>
      </c>
      <c r="W464" s="26">
        <f t="shared" si="245"/>
        <v>1877.53</v>
      </c>
      <c r="X464" s="26">
        <f t="shared" si="245"/>
        <v>1813.38</v>
      </c>
      <c r="Y464" s="26">
        <f t="shared" si="245"/>
        <v>1688.97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4.8099999999999996</v>
      </c>
      <c r="C466" s="26">
        <f t="shared" ref="C466:Y467" si="246">C461</f>
        <v>4.8099999999999996</v>
      </c>
      <c r="D466" s="26">
        <f t="shared" si="246"/>
        <v>4.8099999999999996</v>
      </c>
      <c r="E466" s="26">
        <f t="shared" si="246"/>
        <v>4.8099999999999996</v>
      </c>
      <c r="F466" s="26">
        <f t="shared" si="246"/>
        <v>4.8099999999999996</v>
      </c>
      <c r="G466" s="26">
        <f t="shared" si="246"/>
        <v>4.8099999999999996</v>
      </c>
      <c r="H466" s="26">
        <f t="shared" si="246"/>
        <v>4.8099999999999996</v>
      </c>
      <c r="I466" s="26">
        <f t="shared" si="246"/>
        <v>4.8099999999999996</v>
      </c>
      <c r="J466" s="26">
        <f t="shared" si="246"/>
        <v>4.8099999999999996</v>
      </c>
      <c r="K466" s="26">
        <f t="shared" si="246"/>
        <v>4.8099999999999996</v>
      </c>
      <c r="L466" s="26">
        <f t="shared" si="246"/>
        <v>4.8099999999999996</v>
      </c>
      <c r="M466" s="26">
        <f t="shared" si="246"/>
        <v>4.8099999999999996</v>
      </c>
      <c r="N466" s="26">
        <f t="shared" si="246"/>
        <v>4.8099999999999996</v>
      </c>
      <c r="O466" s="26">
        <f t="shared" si="246"/>
        <v>4.8099999999999996</v>
      </c>
      <c r="P466" s="26">
        <f t="shared" si="246"/>
        <v>4.8099999999999996</v>
      </c>
      <c r="Q466" s="26">
        <f t="shared" si="246"/>
        <v>4.8099999999999996</v>
      </c>
      <c r="R466" s="26">
        <f t="shared" si="246"/>
        <v>4.8099999999999996</v>
      </c>
      <c r="S466" s="26">
        <f t="shared" si="246"/>
        <v>4.8099999999999996</v>
      </c>
      <c r="T466" s="26">
        <f t="shared" si="246"/>
        <v>4.8099999999999996</v>
      </c>
      <c r="U466" s="26">
        <f t="shared" si="246"/>
        <v>4.8099999999999996</v>
      </c>
      <c r="V466" s="26">
        <f t="shared" si="246"/>
        <v>4.8099999999999996</v>
      </c>
      <c r="W466" s="26">
        <f t="shared" si="246"/>
        <v>4.8099999999999996</v>
      </c>
      <c r="X466" s="26">
        <f t="shared" si="246"/>
        <v>4.8099999999999996</v>
      </c>
      <c r="Y466" s="26">
        <f t="shared" si="24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si="246"/>
        <v>382.75</v>
      </c>
      <c r="D467" s="26">
        <f t="shared" si="246"/>
        <v>382.75</v>
      </c>
      <c r="E467" s="26">
        <f t="shared" si="246"/>
        <v>382.75</v>
      </c>
      <c r="F467" s="26">
        <f t="shared" si="246"/>
        <v>382.75</v>
      </c>
      <c r="G467" s="26">
        <f t="shared" si="246"/>
        <v>382.75</v>
      </c>
      <c r="H467" s="26">
        <f t="shared" si="246"/>
        <v>382.75</v>
      </c>
      <c r="I467" s="26">
        <f t="shared" si="246"/>
        <v>382.75</v>
      </c>
      <c r="J467" s="26">
        <f t="shared" si="246"/>
        <v>382.75</v>
      </c>
      <c r="K467" s="26">
        <f t="shared" si="246"/>
        <v>382.75</v>
      </c>
      <c r="L467" s="26">
        <f t="shared" si="246"/>
        <v>382.75</v>
      </c>
      <c r="M467" s="26">
        <f t="shared" si="246"/>
        <v>382.75</v>
      </c>
      <c r="N467" s="26">
        <f t="shared" si="246"/>
        <v>382.75</v>
      </c>
      <c r="O467" s="26">
        <f t="shared" si="246"/>
        <v>382.75</v>
      </c>
      <c r="P467" s="26">
        <f t="shared" si="246"/>
        <v>382.75</v>
      </c>
      <c r="Q467" s="26">
        <f t="shared" si="246"/>
        <v>382.75</v>
      </c>
      <c r="R467" s="26">
        <f t="shared" si="246"/>
        <v>382.75</v>
      </c>
      <c r="S467" s="26">
        <f t="shared" si="246"/>
        <v>382.75</v>
      </c>
      <c r="T467" s="26">
        <f t="shared" si="246"/>
        <v>382.75</v>
      </c>
      <c r="U467" s="26">
        <f t="shared" si="246"/>
        <v>382.75</v>
      </c>
      <c r="V467" s="26">
        <f t="shared" si="246"/>
        <v>382.75</v>
      </c>
      <c r="W467" s="26">
        <f t="shared" si="246"/>
        <v>382.75</v>
      </c>
      <c r="X467" s="26">
        <f t="shared" si="246"/>
        <v>382.75</v>
      </c>
      <c r="Y467" s="26">
        <f t="shared" si="246"/>
        <v>382.75</v>
      </c>
      <c r="Z467" s="18"/>
      <c r="AA467" s="19"/>
    </row>
    <row r="468" spans="1:27" s="12" customFormat="1" ht="18.75" customHeight="1" x14ac:dyDescent="0.2">
      <c r="A468" s="46">
        <v>30</v>
      </c>
      <c r="B468" s="27">
        <f>SUM(B469:B472)</f>
        <v>2902.9</v>
      </c>
      <c r="C468" s="27">
        <f t="shared" ref="C468:Y468" si="247">SUM(C469:C472)</f>
        <v>2806.1</v>
      </c>
      <c r="D468" s="27">
        <f t="shared" si="247"/>
        <v>2741.12</v>
      </c>
      <c r="E468" s="27">
        <f t="shared" si="247"/>
        <v>2703.64</v>
      </c>
      <c r="F468" s="27">
        <f t="shared" si="247"/>
        <v>2744.45</v>
      </c>
      <c r="G468" s="27">
        <f t="shared" si="247"/>
        <v>2892.5499999999997</v>
      </c>
      <c r="H468" s="27">
        <f t="shared" si="247"/>
        <v>2935.1299999999997</v>
      </c>
      <c r="I468" s="27">
        <f t="shared" si="247"/>
        <v>2994.86</v>
      </c>
      <c r="J468" s="27">
        <f t="shared" si="247"/>
        <v>3086.22</v>
      </c>
      <c r="K468" s="27">
        <f t="shared" si="247"/>
        <v>3088.48</v>
      </c>
      <c r="L468" s="27">
        <f t="shared" si="247"/>
        <v>3062.98</v>
      </c>
      <c r="M468" s="27">
        <f t="shared" si="247"/>
        <v>3069.36</v>
      </c>
      <c r="N468" s="27">
        <f t="shared" si="247"/>
        <v>3072.93</v>
      </c>
      <c r="O468" s="27">
        <f t="shared" si="247"/>
        <v>3078.27</v>
      </c>
      <c r="P468" s="27">
        <f t="shared" si="247"/>
        <v>3095.07</v>
      </c>
      <c r="Q468" s="27">
        <f t="shared" si="247"/>
        <v>3116.7400000000002</v>
      </c>
      <c r="R468" s="27">
        <f t="shared" si="247"/>
        <v>3145.2599999999998</v>
      </c>
      <c r="S468" s="27">
        <f t="shared" si="247"/>
        <v>3132.5</v>
      </c>
      <c r="T468" s="27">
        <f t="shared" si="247"/>
        <v>3079.53</v>
      </c>
      <c r="U468" s="27">
        <f t="shared" si="247"/>
        <v>2958.15</v>
      </c>
      <c r="V468" s="27">
        <f t="shared" si="247"/>
        <v>2951.71</v>
      </c>
      <c r="W468" s="27">
        <f t="shared" si="247"/>
        <v>3002.4900000000002</v>
      </c>
      <c r="X468" s="27">
        <f t="shared" si="247"/>
        <v>2934.0099999999998</v>
      </c>
      <c r="Y468" s="27">
        <f t="shared" si="247"/>
        <v>2735.44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1816.82</v>
      </c>
      <c r="C469" s="26">
        <f t="shared" ref="C469:Y469" si="248">C153</f>
        <v>1720.02</v>
      </c>
      <c r="D469" s="26">
        <f t="shared" si="248"/>
        <v>1655.04</v>
      </c>
      <c r="E469" s="26">
        <f t="shared" si="248"/>
        <v>1617.56</v>
      </c>
      <c r="F469" s="26">
        <f t="shared" si="248"/>
        <v>1658.37</v>
      </c>
      <c r="G469" s="26">
        <f t="shared" si="248"/>
        <v>1806.47</v>
      </c>
      <c r="H469" s="26">
        <f t="shared" si="248"/>
        <v>1849.05</v>
      </c>
      <c r="I469" s="26">
        <f t="shared" si="248"/>
        <v>1908.78</v>
      </c>
      <c r="J469" s="26">
        <f t="shared" si="248"/>
        <v>2000.14</v>
      </c>
      <c r="K469" s="26">
        <f t="shared" si="248"/>
        <v>2002.4</v>
      </c>
      <c r="L469" s="26">
        <f t="shared" si="248"/>
        <v>1976.9</v>
      </c>
      <c r="M469" s="26">
        <f t="shared" si="248"/>
        <v>1983.28</v>
      </c>
      <c r="N469" s="26">
        <f t="shared" si="248"/>
        <v>1986.85</v>
      </c>
      <c r="O469" s="26">
        <f t="shared" si="248"/>
        <v>1992.19</v>
      </c>
      <c r="P469" s="26">
        <f t="shared" si="248"/>
        <v>2008.99</v>
      </c>
      <c r="Q469" s="26">
        <f t="shared" si="248"/>
        <v>2030.66</v>
      </c>
      <c r="R469" s="26">
        <f t="shared" si="248"/>
        <v>2059.1799999999998</v>
      </c>
      <c r="S469" s="26">
        <f t="shared" si="248"/>
        <v>2046.42</v>
      </c>
      <c r="T469" s="26">
        <f t="shared" si="248"/>
        <v>1993.45</v>
      </c>
      <c r="U469" s="26">
        <f t="shared" si="248"/>
        <v>1872.07</v>
      </c>
      <c r="V469" s="26">
        <f t="shared" si="248"/>
        <v>1865.63</v>
      </c>
      <c r="W469" s="26">
        <f t="shared" si="248"/>
        <v>1916.41</v>
      </c>
      <c r="X469" s="26">
        <f t="shared" si="248"/>
        <v>1847.93</v>
      </c>
      <c r="Y469" s="26">
        <f t="shared" si="248"/>
        <v>1649.36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4.8099999999999996</v>
      </c>
      <c r="C471" s="26">
        <f t="shared" ref="C471:Y472" si="249">C466</f>
        <v>4.8099999999999996</v>
      </c>
      <c r="D471" s="26">
        <f t="shared" si="249"/>
        <v>4.8099999999999996</v>
      </c>
      <c r="E471" s="26">
        <f t="shared" si="249"/>
        <v>4.8099999999999996</v>
      </c>
      <c r="F471" s="26">
        <f t="shared" si="249"/>
        <v>4.8099999999999996</v>
      </c>
      <c r="G471" s="26">
        <f t="shared" si="249"/>
        <v>4.8099999999999996</v>
      </c>
      <c r="H471" s="26">
        <f t="shared" si="249"/>
        <v>4.8099999999999996</v>
      </c>
      <c r="I471" s="26">
        <f t="shared" si="249"/>
        <v>4.8099999999999996</v>
      </c>
      <c r="J471" s="26">
        <f t="shared" si="249"/>
        <v>4.8099999999999996</v>
      </c>
      <c r="K471" s="26">
        <f t="shared" si="249"/>
        <v>4.8099999999999996</v>
      </c>
      <c r="L471" s="26">
        <f t="shared" si="249"/>
        <v>4.8099999999999996</v>
      </c>
      <c r="M471" s="26">
        <f t="shared" si="249"/>
        <v>4.8099999999999996</v>
      </c>
      <c r="N471" s="26">
        <f t="shared" si="249"/>
        <v>4.8099999999999996</v>
      </c>
      <c r="O471" s="26">
        <f t="shared" si="249"/>
        <v>4.8099999999999996</v>
      </c>
      <c r="P471" s="26">
        <f t="shared" si="249"/>
        <v>4.8099999999999996</v>
      </c>
      <c r="Q471" s="26">
        <f t="shared" si="249"/>
        <v>4.8099999999999996</v>
      </c>
      <c r="R471" s="26">
        <f t="shared" si="249"/>
        <v>4.8099999999999996</v>
      </c>
      <c r="S471" s="26">
        <f t="shared" si="249"/>
        <v>4.8099999999999996</v>
      </c>
      <c r="T471" s="26">
        <f t="shared" si="249"/>
        <v>4.8099999999999996</v>
      </c>
      <c r="U471" s="26">
        <f t="shared" si="249"/>
        <v>4.8099999999999996</v>
      </c>
      <c r="V471" s="26">
        <f t="shared" si="249"/>
        <v>4.8099999999999996</v>
      </c>
      <c r="W471" s="26">
        <f t="shared" si="249"/>
        <v>4.8099999999999996</v>
      </c>
      <c r="X471" s="26">
        <f t="shared" si="249"/>
        <v>4.8099999999999996</v>
      </c>
      <c r="Y471" s="26">
        <f t="shared" si="249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si="249"/>
        <v>382.75</v>
      </c>
      <c r="D472" s="26">
        <f t="shared" si="249"/>
        <v>382.75</v>
      </c>
      <c r="E472" s="26">
        <f t="shared" si="249"/>
        <v>382.75</v>
      </c>
      <c r="F472" s="26">
        <f t="shared" si="249"/>
        <v>382.75</v>
      </c>
      <c r="G472" s="26">
        <f t="shared" si="249"/>
        <v>382.75</v>
      </c>
      <c r="H472" s="26">
        <f t="shared" si="249"/>
        <v>382.75</v>
      </c>
      <c r="I472" s="26">
        <f t="shared" si="249"/>
        <v>382.75</v>
      </c>
      <c r="J472" s="26">
        <f t="shared" si="249"/>
        <v>382.75</v>
      </c>
      <c r="K472" s="26">
        <f t="shared" si="249"/>
        <v>382.75</v>
      </c>
      <c r="L472" s="26">
        <f t="shared" si="249"/>
        <v>382.75</v>
      </c>
      <c r="M472" s="26">
        <f t="shared" si="249"/>
        <v>382.75</v>
      </c>
      <c r="N472" s="26">
        <f t="shared" si="249"/>
        <v>382.75</v>
      </c>
      <c r="O472" s="26">
        <f t="shared" si="249"/>
        <v>382.75</v>
      </c>
      <c r="P472" s="26">
        <f t="shared" si="249"/>
        <v>382.75</v>
      </c>
      <c r="Q472" s="26">
        <f t="shared" si="249"/>
        <v>382.75</v>
      </c>
      <c r="R472" s="26">
        <f t="shared" si="249"/>
        <v>382.75</v>
      </c>
      <c r="S472" s="26">
        <f t="shared" si="249"/>
        <v>382.75</v>
      </c>
      <c r="T472" s="26">
        <f t="shared" si="249"/>
        <v>382.75</v>
      </c>
      <c r="U472" s="26">
        <f t="shared" si="249"/>
        <v>382.75</v>
      </c>
      <c r="V472" s="26">
        <f t="shared" si="249"/>
        <v>382.75</v>
      </c>
      <c r="W472" s="26">
        <f t="shared" si="249"/>
        <v>382.75</v>
      </c>
      <c r="X472" s="26">
        <f t="shared" si="249"/>
        <v>382.75</v>
      </c>
      <c r="Y472" s="26">
        <f t="shared" si="249"/>
        <v>382.75</v>
      </c>
      <c r="Z472" s="18"/>
      <c r="AA472" s="19"/>
    </row>
    <row r="473" spans="1:27" s="12" customFormat="1" ht="18.75" customHeight="1" x14ac:dyDescent="0.2">
      <c r="A473" s="46">
        <v>31</v>
      </c>
      <c r="B473" s="27">
        <f>SUM(B474:B477)</f>
        <v>2759.68</v>
      </c>
      <c r="C473" s="27">
        <f t="shared" ref="C473:Y473" si="250">SUM(C474:C477)</f>
        <v>2739.3799999999997</v>
      </c>
      <c r="D473" s="27">
        <f t="shared" si="250"/>
        <v>2649.4900000000002</v>
      </c>
      <c r="E473" s="27">
        <f t="shared" si="250"/>
        <v>2624.46</v>
      </c>
      <c r="F473" s="27">
        <f t="shared" si="250"/>
        <v>2660.9</v>
      </c>
      <c r="G473" s="27">
        <f t="shared" si="250"/>
        <v>2861.93</v>
      </c>
      <c r="H473" s="27">
        <f t="shared" si="250"/>
        <v>2923.03</v>
      </c>
      <c r="I473" s="27">
        <f t="shared" si="250"/>
        <v>2930.04</v>
      </c>
      <c r="J473" s="27">
        <f t="shared" si="250"/>
        <v>2921.4900000000002</v>
      </c>
      <c r="K473" s="27">
        <f t="shared" si="250"/>
        <v>2907.91</v>
      </c>
      <c r="L473" s="27">
        <f t="shared" si="250"/>
        <v>2881.08</v>
      </c>
      <c r="M473" s="27">
        <f t="shared" si="250"/>
        <v>2871.61</v>
      </c>
      <c r="N473" s="27">
        <f t="shared" si="250"/>
        <v>2869.33</v>
      </c>
      <c r="O473" s="27">
        <f t="shared" si="250"/>
        <v>2857.57</v>
      </c>
      <c r="P473" s="27">
        <f t="shared" si="250"/>
        <v>2893.35</v>
      </c>
      <c r="Q473" s="27">
        <f t="shared" si="250"/>
        <v>2947.93</v>
      </c>
      <c r="R473" s="27">
        <f t="shared" si="250"/>
        <v>2957.19</v>
      </c>
      <c r="S473" s="27">
        <f t="shared" si="250"/>
        <v>2953.21</v>
      </c>
      <c r="T473" s="27">
        <f t="shared" si="250"/>
        <v>2854.72</v>
      </c>
      <c r="U473" s="27">
        <f t="shared" si="250"/>
        <v>2743.31</v>
      </c>
      <c r="V473" s="27">
        <f t="shared" si="250"/>
        <v>2785.3799999999997</v>
      </c>
      <c r="W473" s="27">
        <f t="shared" si="250"/>
        <v>2903.97</v>
      </c>
      <c r="X473" s="27">
        <f t="shared" si="250"/>
        <v>2685.19</v>
      </c>
      <c r="Y473" s="27">
        <f t="shared" si="250"/>
        <v>2665.29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1673.6</v>
      </c>
      <c r="C474" s="26">
        <f t="shared" ref="C474:Y474" si="251">C158</f>
        <v>1653.3</v>
      </c>
      <c r="D474" s="26">
        <f t="shared" si="251"/>
        <v>1563.41</v>
      </c>
      <c r="E474" s="26">
        <f t="shared" si="251"/>
        <v>1538.38</v>
      </c>
      <c r="F474" s="26">
        <f t="shared" si="251"/>
        <v>1574.82</v>
      </c>
      <c r="G474" s="26">
        <f t="shared" si="251"/>
        <v>1775.85</v>
      </c>
      <c r="H474" s="26">
        <f t="shared" si="251"/>
        <v>1836.95</v>
      </c>
      <c r="I474" s="26">
        <f t="shared" si="251"/>
        <v>1843.96</v>
      </c>
      <c r="J474" s="26">
        <f t="shared" si="251"/>
        <v>1835.41</v>
      </c>
      <c r="K474" s="26">
        <f t="shared" si="251"/>
        <v>1821.83</v>
      </c>
      <c r="L474" s="26">
        <f t="shared" si="251"/>
        <v>1795</v>
      </c>
      <c r="M474" s="26">
        <f t="shared" si="251"/>
        <v>1785.53</v>
      </c>
      <c r="N474" s="26">
        <f t="shared" si="251"/>
        <v>1783.25</v>
      </c>
      <c r="O474" s="26">
        <f t="shared" si="251"/>
        <v>1771.49</v>
      </c>
      <c r="P474" s="26">
        <f t="shared" si="251"/>
        <v>1807.27</v>
      </c>
      <c r="Q474" s="26">
        <f t="shared" si="251"/>
        <v>1861.85</v>
      </c>
      <c r="R474" s="26">
        <f t="shared" si="251"/>
        <v>1871.11</v>
      </c>
      <c r="S474" s="26">
        <f t="shared" si="251"/>
        <v>1867.13</v>
      </c>
      <c r="T474" s="26">
        <f t="shared" si="251"/>
        <v>1768.64</v>
      </c>
      <c r="U474" s="26">
        <f t="shared" si="251"/>
        <v>1657.23</v>
      </c>
      <c r="V474" s="26">
        <f t="shared" si="251"/>
        <v>1699.3</v>
      </c>
      <c r="W474" s="26">
        <f t="shared" si="251"/>
        <v>1817.89</v>
      </c>
      <c r="X474" s="26">
        <f t="shared" si="251"/>
        <v>1599.11</v>
      </c>
      <c r="Y474" s="26">
        <f t="shared" si="251"/>
        <v>1579.21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4.8099999999999996</v>
      </c>
      <c r="C476" s="26">
        <f t="shared" ref="C476:Y477" si="252">C471</f>
        <v>4.8099999999999996</v>
      </c>
      <c r="D476" s="26">
        <f t="shared" si="252"/>
        <v>4.8099999999999996</v>
      </c>
      <c r="E476" s="26">
        <f t="shared" si="252"/>
        <v>4.8099999999999996</v>
      </c>
      <c r="F476" s="26">
        <f t="shared" si="252"/>
        <v>4.8099999999999996</v>
      </c>
      <c r="G476" s="26">
        <f t="shared" si="252"/>
        <v>4.8099999999999996</v>
      </c>
      <c r="H476" s="26">
        <f t="shared" si="252"/>
        <v>4.8099999999999996</v>
      </c>
      <c r="I476" s="26">
        <f t="shared" si="252"/>
        <v>4.8099999999999996</v>
      </c>
      <c r="J476" s="26">
        <f t="shared" si="252"/>
        <v>4.8099999999999996</v>
      </c>
      <c r="K476" s="26">
        <f t="shared" si="252"/>
        <v>4.8099999999999996</v>
      </c>
      <c r="L476" s="26">
        <f t="shared" si="252"/>
        <v>4.8099999999999996</v>
      </c>
      <c r="M476" s="26">
        <f t="shared" si="252"/>
        <v>4.8099999999999996</v>
      </c>
      <c r="N476" s="26">
        <f t="shared" si="252"/>
        <v>4.8099999999999996</v>
      </c>
      <c r="O476" s="26">
        <f t="shared" si="252"/>
        <v>4.8099999999999996</v>
      </c>
      <c r="P476" s="26">
        <f t="shared" si="252"/>
        <v>4.8099999999999996</v>
      </c>
      <c r="Q476" s="26">
        <f t="shared" si="252"/>
        <v>4.8099999999999996</v>
      </c>
      <c r="R476" s="26">
        <f t="shared" si="252"/>
        <v>4.8099999999999996</v>
      </c>
      <c r="S476" s="26">
        <f t="shared" si="252"/>
        <v>4.8099999999999996</v>
      </c>
      <c r="T476" s="26">
        <f t="shared" si="252"/>
        <v>4.8099999999999996</v>
      </c>
      <c r="U476" s="26">
        <f t="shared" si="252"/>
        <v>4.8099999999999996</v>
      </c>
      <c r="V476" s="26">
        <f t="shared" si="252"/>
        <v>4.8099999999999996</v>
      </c>
      <c r="W476" s="26">
        <f t="shared" si="252"/>
        <v>4.8099999999999996</v>
      </c>
      <c r="X476" s="26">
        <f t="shared" si="252"/>
        <v>4.8099999999999996</v>
      </c>
      <c r="Y476" s="26">
        <f t="shared" si="252"/>
        <v>4.8099999999999996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si="252"/>
        <v>382.75</v>
      </c>
      <c r="D477" s="26">
        <f t="shared" si="252"/>
        <v>382.75</v>
      </c>
      <c r="E477" s="26">
        <f t="shared" si="252"/>
        <v>382.75</v>
      </c>
      <c r="F477" s="26">
        <f t="shared" si="252"/>
        <v>382.75</v>
      </c>
      <c r="G477" s="26">
        <f t="shared" si="252"/>
        <v>382.75</v>
      </c>
      <c r="H477" s="26">
        <f t="shared" si="252"/>
        <v>382.75</v>
      </c>
      <c r="I477" s="26">
        <f t="shared" si="252"/>
        <v>382.75</v>
      </c>
      <c r="J477" s="26">
        <f t="shared" si="252"/>
        <v>382.75</v>
      </c>
      <c r="K477" s="26">
        <f t="shared" si="252"/>
        <v>382.75</v>
      </c>
      <c r="L477" s="26">
        <f t="shared" si="252"/>
        <v>382.75</v>
      </c>
      <c r="M477" s="26">
        <f t="shared" si="252"/>
        <v>382.75</v>
      </c>
      <c r="N477" s="26">
        <f t="shared" si="252"/>
        <v>382.75</v>
      </c>
      <c r="O477" s="26">
        <f t="shared" si="252"/>
        <v>382.75</v>
      </c>
      <c r="P477" s="26">
        <f t="shared" si="252"/>
        <v>382.75</v>
      </c>
      <c r="Q477" s="26">
        <f t="shared" si="252"/>
        <v>382.75</v>
      </c>
      <c r="R477" s="26">
        <f t="shared" si="252"/>
        <v>382.75</v>
      </c>
      <c r="S477" s="26">
        <f t="shared" si="252"/>
        <v>382.75</v>
      </c>
      <c r="T477" s="26">
        <f t="shared" si="252"/>
        <v>382.75</v>
      </c>
      <c r="U477" s="26">
        <f t="shared" si="252"/>
        <v>382.75</v>
      </c>
      <c r="V477" s="26">
        <f t="shared" si="252"/>
        <v>382.75</v>
      </c>
      <c r="W477" s="26">
        <f t="shared" si="252"/>
        <v>382.75</v>
      </c>
      <c r="X477" s="26">
        <f t="shared" si="252"/>
        <v>382.75</v>
      </c>
      <c r="Y477" s="26">
        <f t="shared" si="252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42" t="s">
        <v>30</v>
      </c>
      <c r="B479" s="143" t="s">
        <v>48</v>
      </c>
      <c r="C479" s="143"/>
      <c r="D479" s="143"/>
      <c r="E479" s="143"/>
      <c r="F479" s="143"/>
      <c r="G479" s="143"/>
      <c r="H479" s="143"/>
      <c r="I479" s="143"/>
      <c r="J479" s="143"/>
      <c r="K479" s="143"/>
      <c r="L479" s="143"/>
      <c r="M479" s="143"/>
      <c r="N479" s="143"/>
      <c r="O479" s="143"/>
      <c r="P479" s="143"/>
      <c r="Q479" s="143"/>
      <c r="R479" s="143"/>
      <c r="S479" s="143"/>
      <c r="T479" s="143"/>
      <c r="U479" s="143"/>
      <c r="V479" s="143"/>
      <c r="W479" s="143"/>
      <c r="X479" s="143"/>
      <c r="Y479" s="143"/>
      <c r="Z479" s="15"/>
    </row>
    <row r="480" spans="1:27" s="9" customFormat="1" ht="39" customHeight="1" x14ac:dyDescent="0.2">
      <c r="A480" s="142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3500.18</v>
      </c>
      <c r="C481" s="27">
        <f t="shared" ref="C481:Y481" si="253">SUM(C482:C485)</f>
        <v>3476.42</v>
      </c>
      <c r="D481" s="27">
        <f t="shared" si="253"/>
        <v>3412.84</v>
      </c>
      <c r="E481" s="27">
        <f t="shared" si="253"/>
        <v>3435.3199999999997</v>
      </c>
      <c r="F481" s="27">
        <f t="shared" si="253"/>
        <v>3403.39</v>
      </c>
      <c r="G481" s="27">
        <f t="shared" si="253"/>
        <v>3477.5</v>
      </c>
      <c r="H481" s="27">
        <f t="shared" si="253"/>
        <v>3479.01</v>
      </c>
      <c r="I481" s="27">
        <f t="shared" si="253"/>
        <v>3519.81</v>
      </c>
      <c r="J481" s="27">
        <f t="shared" si="253"/>
        <v>3536.3999999999996</v>
      </c>
      <c r="K481" s="27">
        <f t="shared" si="253"/>
        <v>3502.3999999999996</v>
      </c>
      <c r="L481" s="27">
        <f t="shared" si="253"/>
        <v>3530.34</v>
      </c>
      <c r="M481" s="27">
        <f t="shared" si="253"/>
        <v>3511.1499999999996</v>
      </c>
      <c r="N481" s="27">
        <f t="shared" si="253"/>
        <v>3507.49</v>
      </c>
      <c r="O481" s="27">
        <f t="shared" si="253"/>
        <v>3535.04</v>
      </c>
      <c r="P481" s="27">
        <f t="shared" si="253"/>
        <v>3584.7200000000003</v>
      </c>
      <c r="Q481" s="27">
        <f t="shared" si="253"/>
        <v>3601.71</v>
      </c>
      <c r="R481" s="27">
        <f t="shared" si="253"/>
        <v>3626.18</v>
      </c>
      <c r="S481" s="27">
        <f t="shared" si="253"/>
        <v>3651.96</v>
      </c>
      <c r="T481" s="27">
        <f t="shared" si="253"/>
        <v>3585.73</v>
      </c>
      <c r="U481" s="27">
        <f t="shared" si="253"/>
        <v>3630.6</v>
      </c>
      <c r="V481" s="27">
        <f t="shared" si="253"/>
        <v>3562.04</v>
      </c>
      <c r="W481" s="27">
        <f t="shared" si="253"/>
        <v>3453.77</v>
      </c>
      <c r="X481" s="27">
        <f t="shared" si="253"/>
        <v>3425.8199999999997</v>
      </c>
      <c r="Y481" s="27">
        <f t="shared" si="253"/>
        <v>3378.87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1932.87</v>
      </c>
      <c r="C482" s="26">
        <f t="shared" ref="C482:Y482" si="254">C166</f>
        <v>1909.11</v>
      </c>
      <c r="D482" s="26">
        <f t="shared" si="254"/>
        <v>1845.53</v>
      </c>
      <c r="E482" s="26">
        <f t="shared" si="254"/>
        <v>1868.01</v>
      </c>
      <c r="F482" s="26">
        <f t="shared" si="254"/>
        <v>1836.08</v>
      </c>
      <c r="G482" s="26">
        <f t="shared" si="254"/>
        <v>1910.19</v>
      </c>
      <c r="H482" s="26">
        <f t="shared" si="254"/>
        <v>1911.7</v>
      </c>
      <c r="I482" s="26">
        <f t="shared" si="254"/>
        <v>1952.5</v>
      </c>
      <c r="J482" s="26">
        <f t="shared" si="254"/>
        <v>1969.09</v>
      </c>
      <c r="K482" s="26">
        <f t="shared" si="254"/>
        <v>1935.09</v>
      </c>
      <c r="L482" s="26">
        <f t="shared" si="254"/>
        <v>1963.03</v>
      </c>
      <c r="M482" s="26">
        <f t="shared" si="254"/>
        <v>1943.84</v>
      </c>
      <c r="N482" s="26">
        <f t="shared" si="254"/>
        <v>1940.18</v>
      </c>
      <c r="O482" s="26">
        <f t="shared" si="254"/>
        <v>1967.73</v>
      </c>
      <c r="P482" s="26">
        <f t="shared" si="254"/>
        <v>2017.41</v>
      </c>
      <c r="Q482" s="26">
        <f t="shared" si="254"/>
        <v>2034.4</v>
      </c>
      <c r="R482" s="26">
        <f t="shared" si="254"/>
        <v>2058.87</v>
      </c>
      <c r="S482" s="26">
        <f t="shared" si="254"/>
        <v>2084.65</v>
      </c>
      <c r="T482" s="26">
        <f t="shared" si="254"/>
        <v>2018.42</v>
      </c>
      <c r="U482" s="26">
        <f t="shared" si="254"/>
        <v>2063.29</v>
      </c>
      <c r="V482" s="26">
        <f t="shared" si="254"/>
        <v>1994.73</v>
      </c>
      <c r="W482" s="26">
        <f t="shared" si="254"/>
        <v>1886.46</v>
      </c>
      <c r="X482" s="26">
        <f t="shared" si="254"/>
        <v>1858.51</v>
      </c>
      <c r="Y482" s="26">
        <f t="shared" si="254"/>
        <v>1811.56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255">C476</f>
        <v>4.8099999999999996</v>
      </c>
      <c r="D484" s="26">
        <f t="shared" si="255"/>
        <v>4.8099999999999996</v>
      </c>
      <c r="E484" s="26">
        <f t="shared" si="255"/>
        <v>4.8099999999999996</v>
      </c>
      <c r="F484" s="26">
        <f t="shared" si="255"/>
        <v>4.8099999999999996</v>
      </c>
      <c r="G484" s="26">
        <f t="shared" si="255"/>
        <v>4.8099999999999996</v>
      </c>
      <c r="H484" s="26">
        <f t="shared" si="255"/>
        <v>4.8099999999999996</v>
      </c>
      <c r="I484" s="26">
        <f t="shared" si="255"/>
        <v>4.8099999999999996</v>
      </c>
      <c r="J484" s="26">
        <f t="shared" si="255"/>
        <v>4.8099999999999996</v>
      </c>
      <c r="K484" s="26">
        <f t="shared" si="255"/>
        <v>4.8099999999999996</v>
      </c>
      <c r="L484" s="26">
        <f t="shared" si="255"/>
        <v>4.8099999999999996</v>
      </c>
      <c r="M484" s="26">
        <f t="shared" si="255"/>
        <v>4.8099999999999996</v>
      </c>
      <c r="N484" s="26">
        <f t="shared" si="255"/>
        <v>4.8099999999999996</v>
      </c>
      <c r="O484" s="26">
        <f t="shared" si="255"/>
        <v>4.8099999999999996</v>
      </c>
      <c r="P484" s="26">
        <f t="shared" si="255"/>
        <v>4.8099999999999996</v>
      </c>
      <c r="Q484" s="26">
        <f t="shared" si="255"/>
        <v>4.8099999999999996</v>
      </c>
      <c r="R484" s="26">
        <f t="shared" si="255"/>
        <v>4.8099999999999996</v>
      </c>
      <c r="S484" s="26">
        <f t="shared" si="255"/>
        <v>4.8099999999999996</v>
      </c>
      <c r="T484" s="26">
        <f t="shared" si="255"/>
        <v>4.8099999999999996</v>
      </c>
      <c r="U484" s="26">
        <f t="shared" si="255"/>
        <v>4.8099999999999996</v>
      </c>
      <c r="V484" s="26">
        <f t="shared" si="255"/>
        <v>4.8099999999999996</v>
      </c>
      <c r="W484" s="26">
        <f t="shared" si="255"/>
        <v>4.8099999999999996</v>
      </c>
      <c r="X484" s="26">
        <f t="shared" si="255"/>
        <v>4.8099999999999996</v>
      </c>
      <c r="Y484" s="26">
        <f t="shared" si="255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863.98</v>
      </c>
      <c r="C485" s="26">
        <f>B485</f>
        <v>863.98</v>
      </c>
      <c r="D485" s="26">
        <f t="shared" ref="D485:Y485" si="256">C485</f>
        <v>863.98</v>
      </c>
      <c r="E485" s="26">
        <f t="shared" si="256"/>
        <v>863.98</v>
      </c>
      <c r="F485" s="26">
        <f t="shared" si="256"/>
        <v>863.98</v>
      </c>
      <c r="G485" s="26">
        <f t="shared" si="256"/>
        <v>863.98</v>
      </c>
      <c r="H485" s="26">
        <f t="shared" si="256"/>
        <v>863.98</v>
      </c>
      <c r="I485" s="26">
        <f t="shared" si="256"/>
        <v>863.98</v>
      </c>
      <c r="J485" s="26">
        <f t="shared" si="256"/>
        <v>863.98</v>
      </c>
      <c r="K485" s="26">
        <f t="shared" si="256"/>
        <v>863.98</v>
      </c>
      <c r="L485" s="26">
        <f t="shared" si="256"/>
        <v>863.98</v>
      </c>
      <c r="M485" s="26">
        <f t="shared" si="256"/>
        <v>863.98</v>
      </c>
      <c r="N485" s="26">
        <f t="shared" si="256"/>
        <v>863.98</v>
      </c>
      <c r="O485" s="26">
        <f t="shared" si="256"/>
        <v>863.98</v>
      </c>
      <c r="P485" s="26">
        <f t="shared" si="256"/>
        <v>863.98</v>
      </c>
      <c r="Q485" s="26">
        <f t="shared" si="256"/>
        <v>863.98</v>
      </c>
      <c r="R485" s="26">
        <f t="shared" si="256"/>
        <v>863.98</v>
      </c>
      <c r="S485" s="26">
        <f t="shared" si="256"/>
        <v>863.98</v>
      </c>
      <c r="T485" s="26">
        <f t="shared" si="256"/>
        <v>863.98</v>
      </c>
      <c r="U485" s="26">
        <f t="shared" si="256"/>
        <v>863.98</v>
      </c>
      <c r="V485" s="26">
        <f t="shared" si="256"/>
        <v>863.98</v>
      </c>
      <c r="W485" s="26">
        <f t="shared" si="256"/>
        <v>863.98</v>
      </c>
      <c r="X485" s="26">
        <f t="shared" si="256"/>
        <v>863.98</v>
      </c>
      <c r="Y485" s="26">
        <f t="shared" si="256"/>
        <v>863.98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3339.25</v>
      </c>
      <c r="C486" s="27">
        <f t="shared" ref="C486:Y486" si="257">SUM(C487:C490)</f>
        <v>3336.7799999999997</v>
      </c>
      <c r="D486" s="27">
        <f t="shared" si="257"/>
        <v>3249.81</v>
      </c>
      <c r="E486" s="27">
        <f t="shared" si="257"/>
        <v>3290.0699999999997</v>
      </c>
      <c r="F486" s="27">
        <f t="shared" si="257"/>
        <v>3286.12</v>
      </c>
      <c r="G486" s="27">
        <f t="shared" si="257"/>
        <v>3368.2200000000003</v>
      </c>
      <c r="H486" s="27">
        <f t="shared" si="257"/>
        <v>3405.76</v>
      </c>
      <c r="I486" s="27">
        <f t="shared" si="257"/>
        <v>3392.26</v>
      </c>
      <c r="J486" s="27">
        <f t="shared" si="257"/>
        <v>3399.84</v>
      </c>
      <c r="K486" s="27">
        <f t="shared" si="257"/>
        <v>3388.45</v>
      </c>
      <c r="L486" s="27">
        <f t="shared" si="257"/>
        <v>3388.27</v>
      </c>
      <c r="M486" s="27">
        <f t="shared" si="257"/>
        <v>3386.43</v>
      </c>
      <c r="N486" s="27">
        <f t="shared" si="257"/>
        <v>3395.1099999999997</v>
      </c>
      <c r="O486" s="27">
        <f t="shared" si="257"/>
        <v>3422.38</v>
      </c>
      <c r="P486" s="27">
        <f t="shared" si="257"/>
        <v>3470.29</v>
      </c>
      <c r="Q486" s="27">
        <f t="shared" si="257"/>
        <v>3521.94</v>
      </c>
      <c r="R486" s="27">
        <f t="shared" si="257"/>
        <v>3541.54</v>
      </c>
      <c r="S486" s="27">
        <f t="shared" si="257"/>
        <v>3614.52</v>
      </c>
      <c r="T486" s="27">
        <f t="shared" si="257"/>
        <v>3527.18</v>
      </c>
      <c r="U486" s="27">
        <f t="shared" si="257"/>
        <v>3538.91</v>
      </c>
      <c r="V486" s="27">
        <f t="shared" si="257"/>
        <v>3474.64</v>
      </c>
      <c r="W486" s="27">
        <f t="shared" si="257"/>
        <v>3390.02</v>
      </c>
      <c r="X486" s="27">
        <f t="shared" si="257"/>
        <v>3351.4700000000003</v>
      </c>
      <c r="Y486" s="27">
        <f t="shared" si="257"/>
        <v>3324.52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1771.94</v>
      </c>
      <c r="C487" s="26">
        <f t="shared" ref="C487:Y487" si="258">C171</f>
        <v>1769.47</v>
      </c>
      <c r="D487" s="26">
        <f t="shared" si="258"/>
        <v>1682.5</v>
      </c>
      <c r="E487" s="26">
        <f t="shared" si="258"/>
        <v>1722.76</v>
      </c>
      <c r="F487" s="26">
        <f t="shared" si="258"/>
        <v>1718.81</v>
      </c>
      <c r="G487" s="26">
        <f t="shared" si="258"/>
        <v>1800.91</v>
      </c>
      <c r="H487" s="26">
        <f t="shared" si="258"/>
        <v>1838.45</v>
      </c>
      <c r="I487" s="26">
        <f t="shared" si="258"/>
        <v>1824.95</v>
      </c>
      <c r="J487" s="26">
        <f t="shared" si="258"/>
        <v>1832.53</v>
      </c>
      <c r="K487" s="26">
        <f t="shared" si="258"/>
        <v>1821.14</v>
      </c>
      <c r="L487" s="26">
        <f t="shared" si="258"/>
        <v>1820.96</v>
      </c>
      <c r="M487" s="26">
        <f t="shared" si="258"/>
        <v>1819.12</v>
      </c>
      <c r="N487" s="26">
        <f t="shared" si="258"/>
        <v>1827.8</v>
      </c>
      <c r="O487" s="26">
        <f t="shared" si="258"/>
        <v>1855.07</v>
      </c>
      <c r="P487" s="26">
        <f t="shared" si="258"/>
        <v>1902.98</v>
      </c>
      <c r="Q487" s="26">
        <f t="shared" si="258"/>
        <v>1954.63</v>
      </c>
      <c r="R487" s="26">
        <f t="shared" si="258"/>
        <v>1974.23</v>
      </c>
      <c r="S487" s="26">
        <f t="shared" si="258"/>
        <v>2047.21</v>
      </c>
      <c r="T487" s="26">
        <f t="shared" si="258"/>
        <v>1959.87</v>
      </c>
      <c r="U487" s="26">
        <f t="shared" si="258"/>
        <v>1971.6</v>
      </c>
      <c r="V487" s="26">
        <f t="shared" si="258"/>
        <v>1907.33</v>
      </c>
      <c r="W487" s="26">
        <f t="shared" si="258"/>
        <v>1822.71</v>
      </c>
      <c r="X487" s="26">
        <f t="shared" si="258"/>
        <v>1784.16</v>
      </c>
      <c r="Y487" s="26">
        <f t="shared" si="258"/>
        <v>1757.21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259">C484</f>
        <v>4.8099999999999996</v>
      </c>
      <c r="D489" s="26">
        <f t="shared" si="259"/>
        <v>4.8099999999999996</v>
      </c>
      <c r="E489" s="26">
        <f t="shared" si="259"/>
        <v>4.8099999999999996</v>
      </c>
      <c r="F489" s="26">
        <f t="shared" si="259"/>
        <v>4.8099999999999996</v>
      </c>
      <c r="G489" s="26">
        <f t="shared" si="259"/>
        <v>4.8099999999999996</v>
      </c>
      <c r="H489" s="26">
        <f t="shared" si="259"/>
        <v>4.8099999999999996</v>
      </c>
      <c r="I489" s="26">
        <f t="shared" si="259"/>
        <v>4.8099999999999996</v>
      </c>
      <c r="J489" s="26">
        <f t="shared" si="259"/>
        <v>4.8099999999999996</v>
      </c>
      <c r="K489" s="26">
        <f t="shared" si="259"/>
        <v>4.8099999999999996</v>
      </c>
      <c r="L489" s="26">
        <f t="shared" si="259"/>
        <v>4.8099999999999996</v>
      </c>
      <c r="M489" s="26">
        <f t="shared" si="259"/>
        <v>4.8099999999999996</v>
      </c>
      <c r="N489" s="26">
        <f t="shared" si="259"/>
        <v>4.8099999999999996</v>
      </c>
      <c r="O489" s="26">
        <f t="shared" si="259"/>
        <v>4.8099999999999996</v>
      </c>
      <c r="P489" s="26">
        <f t="shared" si="259"/>
        <v>4.8099999999999996</v>
      </c>
      <c r="Q489" s="26">
        <f t="shared" si="259"/>
        <v>4.8099999999999996</v>
      </c>
      <c r="R489" s="26">
        <f t="shared" si="259"/>
        <v>4.8099999999999996</v>
      </c>
      <c r="S489" s="26">
        <f t="shared" si="259"/>
        <v>4.8099999999999996</v>
      </c>
      <c r="T489" s="26">
        <f t="shared" si="259"/>
        <v>4.8099999999999996</v>
      </c>
      <c r="U489" s="26">
        <f t="shared" si="259"/>
        <v>4.8099999999999996</v>
      </c>
      <c r="V489" s="26">
        <f t="shared" si="259"/>
        <v>4.8099999999999996</v>
      </c>
      <c r="W489" s="26">
        <f t="shared" si="259"/>
        <v>4.8099999999999996</v>
      </c>
      <c r="X489" s="26">
        <f t="shared" si="259"/>
        <v>4.8099999999999996</v>
      </c>
      <c r="Y489" s="26">
        <f t="shared" si="259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260">C485</f>
        <v>863.98</v>
      </c>
      <c r="D490" s="26">
        <f t="shared" si="260"/>
        <v>863.98</v>
      </c>
      <c r="E490" s="26">
        <f t="shared" si="260"/>
        <v>863.98</v>
      </c>
      <c r="F490" s="26">
        <f t="shared" si="260"/>
        <v>863.98</v>
      </c>
      <c r="G490" s="26">
        <f t="shared" si="260"/>
        <v>863.98</v>
      </c>
      <c r="H490" s="26">
        <f t="shared" si="260"/>
        <v>863.98</v>
      </c>
      <c r="I490" s="26">
        <f t="shared" si="260"/>
        <v>863.98</v>
      </c>
      <c r="J490" s="26">
        <f t="shared" si="260"/>
        <v>863.98</v>
      </c>
      <c r="K490" s="26">
        <f t="shared" si="260"/>
        <v>863.98</v>
      </c>
      <c r="L490" s="26">
        <f t="shared" si="260"/>
        <v>863.98</v>
      </c>
      <c r="M490" s="26">
        <f t="shared" si="260"/>
        <v>863.98</v>
      </c>
      <c r="N490" s="26">
        <f t="shared" si="260"/>
        <v>863.98</v>
      </c>
      <c r="O490" s="26">
        <f t="shared" si="260"/>
        <v>863.98</v>
      </c>
      <c r="P490" s="26">
        <f t="shared" si="260"/>
        <v>863.98</v>
      </c>
      <c r="Q490" s="26">
        <f t="shared" si="260"/>
        <v>863.98</v>
      </c>
      <c r="R490" s="26">
        <f t="shared" si="260"/>
        <v>863.98</v>
      </c>
      <c r="S490" s="26">
        <f t="shared" si="260"/>
        <v>863.98</v>
      </c>
      <c r="T490" s="26">
        <f t="shared" si="260"/>
        <v>863.98</v>
      </c>
      <c r="U490" s="26">
        <f t="shared" si="260"/>
        <v>863.98</v>
      </c>
      <c r="V490" s="26">
        <f t="shared" si="260"/>
        <v>863.98</v>
      </c>
      <c r="W490" s="26">
        <f t="shared" si="260"/>
        <v>863.98</v>
      </c>
      <c r="X490" s="26">
        <f t="shared" si="260"/>
        <v>863.98</v>
      </c>
      <c r="Y490" s="26">
        <f t="shared" si="260"/>
        <v>863.98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3335.02</v>
      </c>
      <c r="C491" s="27">
        <f t="shared" ref="C491:Y491" si="261">SUM(C492:C495)</f>
        <v>3347.48</v>
      </c>
      <c r="D491" s="27">
        <f t="shared" si="261"/>
        <v>3339.7</v>
      </c>
      <c r="E491" s="27">
        <f t="shared" si="261"/>
        <v>3385.12</v>
      </c>
      <c r="F491" s="27">
        <f t="shared" si="261"/>
        <v>3384.54</v>
      </c>
      <c r="G491" s="27">
        <f t="shared" si="261"/>
        <v>3573.25</v>
      </c>
      <c r="H491" s="27">
        <f t="shared" si="261"/>
        <v>3481.62</v>
      </c>
      <c r="I491" s="27">
        <f t="shared" si="261"/>
        <v>3584.24</v>
      </c>
      <c r="J491" s="27">
        <f t="shared" si="261"/>
        <v>3454.45</v>
      </c>
      <c r="K491" s="27">
        <f t="shared" si="261"/>
        <v>3430.6</v>
      </c>
      <c r="L491" s="27">
        <f t="shared" si="261"/>
        <v>3475.37</v>
      </c>
      <c r="M491" s="27">
        <f t="shared" si="261"/>
        <v>3410.18</v>
      </c>
      <c r="N491" s="27">
        <f t="shared" si="261"/>
        <v>3410.54</v>
      </c>
      <c r="O491" s="27">
        <f t="shared" si="261"/>
        <v>3449.43</v>
      </c>
      <c r="P491" s="27">
        <f t="shared" si="261"/>
        <v>3641.91</v>
      </c>
      <c r="Q491" s="27">
        <f t="shared" si="261"/>
        <v>3696.61</v>
      </c>
      <c r="R491" s="27">
        <f t="shared" si="261"/>
        <v>3561.31</v>
      </c>
      <c r="S491" s="27">
        <f t="shared" si="261"/>
        <v>3670.59</v>
      </c>
      <c r="T491" s="27">
        <f t="shared" si="261"/>
        <v>3592.1099999999997</v>
      </c>
      <c r="U491" s="27">
        <f t="shared" si="261"/>
        <v>3551.98</v>
      </c>
      <c r="V491" s="27">
        <f t="shared" si="261"/>
        <v>3458.81</v>
      </c>
      <c r="W491" s="27">
        <f t="shared" si="261"/>
        <v>3424.7799999999997</v>
      </c>
      <c r="X491" s="27">
        <f t="shared" si="261"/>
        <v>3373.17</v>
      </c>
      <c r="Y491" s="27">
        <f t="shared" si="261"/>
        <v>3345.7200000000003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1767.71</v>
      </c>
      <c r="C492" s="26">
        <f t="shared" ref="C492:Y492" si="262">C176</f>
        <v>1780.17</v>
      </c>
      <c r="D492" s="26">
        <f t="shared" si="262"/>
        <v>1772.39</v>
      </c>
      <c r="E492" s="26">
        <f t="shared" si="262"/>
        <v>1817.81</v>
      </c>
      <c r="F492" s="26">
        <f t="shared" si="262"/>
        <v>1817.23</v>
      </c>
      <c r="G492" s="26">
        <f t="shared" si="262"/>
        <v>2005.94</v>
      </c>
      <c r="H492" s="26">
        <f t="shared" si="262"/>
        <v>1914.31</v>
      </c>
      <c r="I492" s="26">
        <f t="shared" si="262"/>
        <v>2016.93</v>
      </c>
      <c r="J492" s="26">
        <f t="shared" si="262"/>
        <v>1887.14</v>
      </c>
      <c r="K492" s="26">
        <f t="shared" si="262"/>
        <v>1863.29</v>
      </c>
      <c r="L492" s="26">
        <f t="shared" si="262"/>
        <v>1908.06</v>
      </c>
      <c r="M492" s="26">
        <f t="shared" si="262"/>
        <v>1842.87</v>
      </c>
      <c r="N492" s="26">
        <f t="shared" si="262"/>
        <v>1843.23</v>
      </c>
      <c r="O492" s="26">
        <f t="shared" si="262"/>
        <v>1882.12</v>
      </c>
      <c r="P492" s="26">
        <f t="shared" si="262"/>
        <v>2074.6</v>
      </c>
      <c r="Q492" s="26">
        <f t="shared" si="262"/>
        <v>2129.3000000000002</v>
      </c>
      <c r="R492" s="26">
        <f t="shared" si="262"/>
        <v>1994</v>
      </c>
      <c r="S492" s="26">
        <f t="shared" si="262"/>
        <v>2103.2800000000002</v>
      </c>
      <c r="T492" s="26">
        <f t="shared" si="262"/>
        <v>2024.8</v>
      </c>
      <c r="U492" s="26">
        <f t="shared" si="262"/>
        <v>1984.67</v>
      </c>
      <c r="V492" s="26">
        <f t="shared" si="262"/>
        <v>1891.5</v>
      </c>
      <c r="W492" s="26">
        <f t="shared" si="262"/>
        <v>1857.47</v>
      </c>
      <c r="X492" s="26">
        <f t="shared" si="262"/>
        <v>1805.86</v>
      </c>
      <c r="Y492" s="26">
        <f t="shared" si="262"/>
        <v>1778.41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4.8099999999999996</v>
      </c>
      <c r="C494" s="26">
        <f t="shared" ref="C494:Y495" si="263">C489</f>
        <v>4.8099999999999996</v>
      </c>
      <c r="D494" s="26">
        <f t="shared" si="263"/>
        <v>4.8099999999999996</v>
      </c>
      <c r="E494" s="26">
        <f t="shared" si="263"/>
        <v>4.8099999999999996</v>
      </c>
      <c r="F494" s="26">
        <f t="shared" si="263"/>
        <v>4.8099999999999996</v>
      </c>
      <c r="G494" s="26">
        <f t="shared" si="263"/>
        <v>4.8099999999999996</v>
      </c>
      <c r="H494" s="26">
        <f t="shared" si="263"/>
        <v>4.8099999999999996</v>
      </c>
      <c r="I494" s="26">
        <f t="shared" si="263"/>
        <v>4.8099999999999996</v>
      </c>
      <c r="J494" s="26">
        <f t="shared" si="263"/>
        <v>4.8099999999999996</v>
      </c>
      <c r="K494" s="26">
        <f t="shared" si="263"/>
        <v>4.8099999999999996</v>
      </c>
      <c r="L494" s="26">
        <f t="shared" si="263"/>
        <v>4.8099999999999996</v>
      </c>
      <c r="M494" s="26">
        <f t="shared" si="263"/>
        <v>4.8099999999999996</v>
      </c>
      <c r="N494" s="26">
        <f t="shared" si="263"/>
        <v>4.8099999999999996</v>
      </c>
      <c r="O494" s="26">
        <f t="shared" si="263"/>
        <v>4.8099999999999996</v>
      </c>
      <c r="P494" s="26">
        <f t="shared" si="263"/>
        <v>4.8099999999999996</v>
      </c>
      <c r="Q494" s="26">
        <f t="shared" si="263"/>
        <v>4.8099999999999996</v>
      </c>
      <c r="R494" s="26">
        <f t="shared" si="263"/>
        <v>4.8099999999999996</v>
      </c>
      <c r="S494" s="26">
        <f t="shared" si="263"/>
        <v>4.8099999999999996</v>
      </c>
      <c r="T494" s="26">
        <f t="shared" si="263"/>
        <v>4.8099999999999996</v>
      </c>
      <c r="U494" s="26">
        <f t="shared" si="263"/>
        <v>4.8099999999999996</v>
      </c>
      <c r="V494" s="26">
        <f t="shared" si="263"/>
        <v>4.8099999999999996</v>
      </c>
      <c r="W494" s="26">
        <f t="shared" si="263"/>
        <v>4.8099999999999996</v>
      </c>
      <c r="X494" s="26">
        <f t="shared" si="263"/>
        <v>4.8099999999999996</v>
      </c>
      <c r="Y494" s="26">
        <f t="shared" si="263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si="263"/>
        <v>863.98</v>
      </c>
      <c r="D495" s="26">
        <f t="shared" si="263"/>
        <v>863.98</v>
      </c>
      <c r="E495" s="26">
        <f t="shared" si="263"/>
        <v>863.98</v>
      </c>
      <c r="F495" s="26">
        <f t="shared" si="263"/>
        <v>863.98</v>
      </c>
      <c r="G495" s="26">
        <f t="shared" si="263"/>
        <v>863.98</v>
      </c>
      <c r="H495" s="26">
        <f t="shared" si="263"/>
        <v>863.98</v>
      </c>
      <c r="I495" s="26">
        <f t="shared" si="263"/>
        <v>863.98</v>
      </c>
      <c r="J495" s="26">
        <f t="shared" si="263"/>
        <v>863.98</v>
      </c>
      <c r="K495" s="26">
        <f t="shared" si="263"/>
        <v>863.98</v>
      </c>
      <c r="L495" s="26">
        <f t="shared" si="263"/>
        <v>863.98</v>
      </c>
      <c r="M495" s="26">
        <f t="shared" si="263"/>
        <v>863.98</v>
      </c>
      <c r="N495" s="26">
        <f t="shared" si="263"/>
        <v>863.98</v>
      </c>
      <c r="O495" s="26">
        <f t="shared" si="263"/>
        <v>863.98</v>
      </c>
      <c r="P495" s="26">
        <f t="shared" si="263"/>
        <v>863.98</v>
      </c>
      <c r="Q495" s="26">
        <f t="shared" si="263"/>
        <v>863.98</v>
      </c>
      <c r="R495" s="26">
        <f t="shared" si="263"/>
        <v>863.98</v>
      </c>
      <c r="S495" s="26">
        <f t="shared" si="263"/>
        <v>863.98</v>
      </c>
      <c r="T495" s="26">
        <f t="shared" si="263"/>
        <v>863.98</v>
      </c>
      <c r="U495" s="26">
        <f t="shared" si="263"/>
        <v>863.98</v>
      </c>
      <c r="V495" s="26">
        <f t="shared" si="263"/>
        <v>863.98</v>
      </c>
      <c r="W495" s="26">
        <f t="shared" si="263"/>
        <v>863.98</v>
      </c>
      <c r="X495" s="26">
        <f t="shared" si="263"/>
        <v>863.98</v>
      </c>
      <c r="Y495" s="26">
        <f t="shared" si="263"/>
        <v>863.98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3282.6</v>
      </c>
      <c r="C496" s="27">
        <f t="shared" ref="C496:Y496" si="264">SUM(C497:C500)</f>
        <v>3302.73</v>
      </c>
      <c r="D496" s="27">
        <f t="shared" si="264"/>
        <v>3315</v>
      </c>
      <c r="E496" s="27">
        <f t="shared" si="264"/>
        <v>3379.71</v>
      </c>
      <c r="F496" s="27">
        <f t="shared" si="264"/>
        <v>3381</v>
      </c>
      <c r="G496" s="27">
        <f t="shared" si="264"/>
        <v>3410.0299999999997</v>
      </c>
      <c r="H496" s="27">
        <f t="shared" si="264"/>
        <v>3436.93</v>
      </c>
      <c r="I496" s="27">
        <f t="shared" si="264"/>
        <v>3431.55</v>
      </c>
      <c r="J496" s="27">
        <f t="shared" si="264"/>
        <v>3392.99</v>
      </c>
      <c r="K496" s="27">
        <f t="shared" si="264"/>
        <v>3379.64</v>
      </c>
      <c r="L496" s="27">
        <f t="shared" si="264"/>
        <v>3368.06</v>
      </c>
      <c r="M496" s="27">
        <f t="shared" si="264"/>
        <v>3387.02</v>
      </c>
      <c r="N496" s="27">
        <f t="shared" si="264"/>
        <v>3380.17</v>
      </c>
      <c r="O496" s="27">
        <f t="shared" si="264"/>
        <v>3403.5699999999997</v>
      </c>
      <c r="P496" s="27">
        <f t="shared" si="264"/>
        <v>3441.44</v>
      </c>
      <c r="Q496" s="27">
        <f t="shared" si="264"/>
        <v>3486.87</v>
      </c>
      <c r="R496" s="27">
        <f t="shared" si="264"/>
        <v>3479.31</v>
      </c>
      <c r="S496" s="27">
        <f t="shared" si="264"/>
        <v>3540.58</v>
      </c>
      <c r="T496" s="27">
        <f t="shared" si="264"/>
        <v>3478.64</v>
      </c>
      <c r="U496" s="27">
        <f t="shared" si="264"/>
        <v>3488.6099999999997</v>
      </c>
      <c r="V496" s="27">
        <f t="shared" si="264"/>
        <v>3397.37</v>
      </c>
      <c r="W496" s="27">
        <f t="shared" si="264"/>
        <v>3350.1099999999997</v>
      </c>
      <c r="X496" s="27">
        <f t="shared" si="264"/>
        <v>3305.87</v>
      </c>
      <c r="Y496" s="27">
        <f t="shared" si="264"/>
        <v>3264.58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1715.29</v>
      </c>
      <c r="C497" s="26">
        <f>C181</f>
        <v>1735.42</v>
      </c>
      <c r="D497" s="26">
        <f t="shared" ref="D497:Y497" si="265">D181</f>
        <v>1747.69</v>
      </c>
      <c r="E497" s="26">
        <f t="shared" si="265"/>
        <v>1812.4</v>
      </c>
      <c r="F497" s="26">
        <f t="shared" si="265"/>
        <v>1813.69</v>
      </c>
      <c r="G497" s="26">
        <f t="shared" si="265"/>
        <v>1842.72</v>
      </c>
      <c r="H497" s="26">
        <f t="shared" si="265"/>
        <v>1869.62</v>
      </c>
      <c r="I497" s="26">
        <f t="shared" si="265"/>
        <v>1864.24</v>
      </c>
      <c r="J497" s="26">
        <f t="shared" si="265"/>
        <v>1825.68</v>
      </c>
      <c r="K497" s="26">
        <f t="shared" si="265"/>
        <v>1812.33</v>
      </c>
      <c r="L497" s="26">
        <f t="shared" si="265"/>
        <v>1800.75</v>
      </c>
      <c r="M497" s="26">
        <f t="shared" si="265"/>
        <v>1819.71</v>
      </c>
      <c r="N497" s="26">
        <f t="shared" si="265"/>
        <v>1812.86</v>
      </c>
      <c r="O497" s="26">
        <f t="shared" si="265"/>
        <v>1836.26</v>
      </c>
      <c r="P497" s="26">
        <f t="shared" si="265"/>
        <v>1874.13</v>
      </c>
      <c r="Q497" s="26">
        <f t="shared" si="265"/>
        <v>1919.56</v>
      </c>
      <c r="R497" s="26">
        <f t="shared" si="265"/>
        <v>1912</v>
      </c>
      <c r="S497" s="26">
        <f t="shared" si="265"/>
        <v>1973.27</v>
      </c>
      <c r="T497" s="26">
        <f t="shared" si="265"/>
        <v>1911.33</v>
      </c>
      <c r="U497" s="26">
        <f t="shared" si="265"/>
        <v>1921.3</v>
      </c>
      <c r="V497" s="26">
        <f t="shared" si="265"/>
        <v>1830.06</v>
      </c>
      <c r="W497" s="26">
        <f t="shared" si="265"/>
        <v>1782.8</v>
      </c>
      <c r="X497" s="26">
        <f t="shared" si="265"/>
        <v>1738.56</v>
      </c>
      <c r="Y497" s="26">
        <f t="shared" si="265"/>
        <v>1697.27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4.8099999999999996</v>
      </c>
      <c r="C499" s="26">
        <f t="shared" ref="C499:Y500" si="266">C494</f>
        <v>4.8099999999999996</v>
      </c>
      <c r="D499" s="26">
        <f t="shared" si="266"/>
        <v>4.8099999999999996</v>
      </c>
      <c r="E499" s="26">
        <f t="shared" si="266"/>
        <v>4.8099999999999996</v>
      </c>
      <c r="F499" s="26">
        <f t="shared" si="266"/>
        <v>4.8099999999999996</v>
      </c>
      <c r="G499" s="26">
        <f t="shared" si="266"/>
        <v>4.8099999999999996</v>
      </c>
      <c r="H499" s="26">
        <f t="shared" si="266"/>
        <v>4.8099999999999996</v>
      </c>
      <c r="I499" s="26">
        <f t="shared" si="266"/>
        <v>4.8099999999999996</v>
      </c>
      <c r="J499" s="26">
        <f t="shared" si="266"/>
        <v>4.8099999999999996</v>
      </c>
      <c r="K499" s="26">
        <f t="shared" si="266"/>
        <v>4.8099999999999996</v>
      </c>
      <c r="L499" s="26">
        <f t="shared" si="266"/>
        <v>4.8099999999999996</v>
      </c>
      <c r="M499" s="26">
        <f t="shared" si="266"/>
        <v>4.8099999999999996</v>
      </c>
      <c r="N499" s="26">
        <f t="shared" si="266"/>
        <v>4.8099999999999996</v>
      </c>
      <c r="O499" s="26">
        <f t="shared" si="266"/>
        <v>4.8099999999999996</v>
      </c>
      <c r="P499" s="26">
        <f t="shared" si="266"/>
        <v>4.8099999999999996</v>
      </c>
      <c r="Q499" s="26">
        <f t="shared" si="266"/>
        <v>4.8099999999999996</v>
      </c>
      <c r="R499" s="26">
        <f t="shared" si="266"/>
        <v>4.8099999999999996</v>
      </c>
      <c r="S499" s="26">
        <f t="shared" si="266"/>
        <v>4.8099999999999996</v>
      </c>
      <c r="T499" s="26">
        <f t="shared" si="266"/>
        <v>4.8099999999999996</v>
      </c>
      <c r="U499" s="26">
        <f t="shared" si="266"/>
        <v>4.8099999999999996</v>
      </c>
      <c r="V499" s="26">
        <f t="shared" si="266"/>
        <v>4.8099999999999996</v>
      </c>
      <c r="W499" s="26">
        <f t="shared" si="266"/>
        <v>4.8099999999999996</v>
      </c>
      <c r="X499" s="26">
        <f t="shared" si="266"/>
        <v>4.8099999999999996</v>
      </c>
      <c r="Y499" s="26">
        <f t="shared" si="266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si="266"/>
        <v>863.98</v>
      </c>
      <c r="D500" s="26">
        <f t="shared" si="266"/>
        <v>863.98</v>
      </c>
      <c r="E500" s="26">
        <f t="shared" si="266"/>
        <v>863.98</v>
      </c>
      <c r="F500" s="26">
        <f t="shared" si="266"/>
        <v>863.98</v>
      </c>
      <c r="G500" s="26">
        <f t="shared" si="266"/>
        <v>863.98</v>
      </c>
      <c r="H500" s="26">
        <f t="shared" si="266"/>
        <v>863.98</v>
      </c>
      <c r="I500" s="26">
        <f t="shared" si="266"/>
        <v>863.98</v>
      </c>
      <c r="J500" s="26">
        <f t="shared" si="266"/>
        <v>863.98</v>
      </c>
      <c r="K500" s="26">
        <f t="shared" si="266"/>
        <v>863.98</v>
      </c>
      <c r="L500" s="26">
        <f t="shared" si="266"/>
        <v>863.98</v>
      </c>
      <c r="M500" s="26">
        <f t="shared" si="266"/>
        <v>863.98</v>
      </c>
      <c r="N500" s="26">
        <f t="shared" si="266"/>
        <v>863.98</v>
      </c>
      <c r="O500" s="26">
        <f t="shared" si="266"/>
        <v>863.98</v>
      </c>
      <c r="P500" s="26">
        <f t="shared" si="266"/>
        <v>863.98</v>
      </c>
      <c r="Q500" s="26">
        <f t="shared" si="266"/>
        <v>863.98</v>
      </c>
      <c r="R500" s="26">
        <f t="shared" si="266"/>
        <v>863.98</v>
      </c>
      <c r="S500" s="26">
        <f t="shared" si="266"/>
        <v>863.98</v>
      </c>
      <c r="T500" s="26">
        <f t="shared" si="266"/>
        <v>863.98</v>
      </c>
      <c r="U500" s="26">
        <f t="shared" si="266"/>
        <v>863.98</v>
      </c>
      <c r="V500" s="26">
        <f t="shared" si="266"/>
        <v>863.98</v>
      </c>
      <c r="W500" s="26">
        <f t="shared" si="266"/>
        <v>863.98</v>
      </c>
      <c r="X500" s="26">
        <f t="shared" si="266"/>
        <v>863.98</v>
      </c>
      <c r="Y500" s="26">
        <f t="shared" si="266"/>
        <v>863.98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3362.67</v>
      </c>
      <c r="C501" s="27">
        <f t="shared" ref="C501:Y501" si="267">SUM(C502:C505)</f>
        <v>3373.8999999999996</v>
      </c>
      <c r="D501" s="27">
        <f t="shared" si="267"/>
        <v>3408.0299999999997</v>
      </c>
      <c r="E501" s="27">
        <f t="shared" si="267"/>
        <v>3462.3999999999996</v>
      </c>
      <c r="F501" s="27">
        <f t="shared" si="267"/>
        <v>3461.94</v>
      </c>
      <c r="G501" s="27">
        <f t="shared" si="267"/>
        <v>3475.04</v>
      </c>
      <c r="H501" s="27">
        <f t="shared" si="267"/>
        <v>3518.1</v>
      </c>
      <c r="I501" s="27">
        <f t="shared" si="267"/>
        <v>3542.74</v>
      </c>
      <c r="J501" s="27">
        <f t="shared" si="267"/>
        <v>3534.8999999999996</v>
      </c>
      <c r="K501" s="27">
        <f t="shared" si="267"/>
        <v>3508.8199999999997</v>
      </c>
      <c r="L501" s="27">
        <f t="shared" si="267"/>
        <v>3504</v>
      </c>
      <c r="M501" s="27">
        <f t="shared" si="267"/>
        <v>3500.0699999999997</v>
      </c>
      <c r="N501" s="27">
        <f t="shared" si="267"/>
        <v>3504.3</v>
      </c>
      <c r="O501" s="27">
        <f t="shared" si="267"/>
        <v>3540.18</v>
      </c>
      <c r="P501" s="27">
        <f t="shared" si="267"/>
        <v>3578.38</v>
      </c>
      <c r="Q501" s="27">
        <f t="shared" si="267"/>
        <v>3613.33</v>
      </c>
      <c r="R501" s="27">
        <f t="shared" si="267"/>
        <v>3605.09</v>
      </c>
      <c r="S501" s="27">
        <f t="shared" si="267"/>
        <v>3639.84</v>
      </c>
      <c r="T501" s="27">
        <f t="shared" si="267"/>
        <v>3591.0299999999997</v>
      </c>
      <c r="U501" s="27">
        <f t="shared" si="267"/>
        <v>3622.83</v>
      </c>
      <c r="V501" s="27">
        <f t="shared" si="267"/>
        <v>3559.63</v>
      </c>
      <c r="W501" s="27">
        <f t="shared" si="267"/>
        <v>3476.35</v>
      </c>
      <c r="X501" s="27">
        <f t="shared" si="267"/>
        <v>3406.63</v>
      </c>
      <c r="Y501" s="27">
        <f t="shared" si="267"/>
        <v>3398.49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1795.36</v>
      </c>
      <c r="C502" s="26">
        <f t="shared" ref="C502:Y502" si="268">C186</f>
        <v>1806.59</v>
      </c>
      <c r="D502" s="26">
        <f t="shared" si="268"/>
        <v>1840.72</v>
      </c>
      <c r="E502" s="26">
        <f t="shared" si="268"/>
        <v>1895.09</v>
      </c>
      <c r="F502" s="26">
        <f t="shared" si="268"/>
        <v>1894.63</v>
      </c>
      <c r="G502" s="26">
        <f t="shared" si="268"/>
        <v>1907.73</v>
      </c>
      <c r="H502" s="26">
        <f t="shared" si="268"/>
        <v>1950.79</v>
      </c>
      <c r="I502" s="26">
        <f t="shared" si="268"/>
        <v>1975.43</v>
      </c>
      <c r="J502" s="26">
        <f t="shared" si="268"/>
        <v>1967.59</v>
      </c>
      <c r="K502" s="26">
        <f t="shared" si="268"/>
        <v>1941.51</v>
      </c>
      <c r="L502" s="26">
        <f t="shared" si="268"/>
        <v>1936.69</v>
      </c>
      <c r="M502" s="26">
        <f t="shared" si="268"/>
        <v>1932.76</v>
      </c>
      <c r="N502" s="26">
        <f t="shared" si="268"/>
        <v>1936.99</v>
      </c>
      <c r="O502" s="26">
        <f t="shared" si="268"/>
        <v>1972.87</v>
      </c>
      <c r="P502" s="26">
        <f t="shared" si="268"/>
        <v>2011.07</v>
      </c>
      <c r="Q502" s="26">
        <f t="shared" si="268"/>
        <v>2046.02</v>
      </c>
      <c r="R502" s="26">
        <f t="shared" si="268"/>
        <v>2037.78</v>
      </c>
      <c r="S502" s="26">
        <f t="shared" si="268"/>
        <v>2072.5300000000002</v>
      </c>
      <c r="T502" s="26">
        <f t="shared" si="268"/>
        <v>2023.72</v>
      </c>
      <c r="U502" s="26">
        <f t="shared" si="268"/>
        <v>2055.52</v>
      </c>
      <c r="V502" s="26">
        <f t="shared" si="268"/>
        <v>1992.32</v>
      </c>
      <c r="W502" s="26">
        <f t="shared" si="268"/>
        <v>1909.04</v>
      </c>
      <c r="X502" s="26">
        <f t="shared" si="268"/>
        <v>1839.32</v>
      </c>
      <c r="Y502" s="26">
        <f t="shared" si="268"/>
        <v>1831.18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4.8099999999999996</v>
      </c>
      <c r="C504" s="26">
        <f t="shared" ref="C504:Y505" si="269">C499</f>
        <v>4.8099999999999996</v>
      </c>
      <c r="D504" s="26">
        <f t="shared" si="269"/>
        <v>4.8099999999999996</v>
      </c>
      <c r="E504" s="26">
        <f t="shared" si="269"/>
        <v>4.8099999999999996</v>
      </c>
      <c r="F504" s="26">
        <f t="shared" si="269"/>
        <v>4.8099999999999996</v>
      </c>
      <c r="G504" s="26">
        <f t="shared" si="269"/>
        <v>4.8099999999999996</v>
      </c>
      <c r="H504" s="26">
        <f t="shared" si="269"/>
        <v>4.8099999999999996</v>
      </c>
      <c r="I504" s="26">
        <f t="shared" si="269"/>
        <v>4.8099999999999996</v>
      </c>
      <c r="J504" s="26">
        <f t="shared" si="269"/>
        <v>4.8099999999999996</v>
      </c>
      <c r="K504" s="26">
        <f t="shared" si="269"/>
        <v>4.8099999999999996</v>
      </c>
      <c r="L504" s="26">
        <f t="shared" si="269"/>
        <v>4.8099999999999996</v>
      </c>
      <c r="M504" s="26">
        <f t="shared" si="269"/>
        <v>4.8099999999999996</v>
      </c>
      <c r="N504" s="26">
        <f t="shared" si="269"/>
        <v>4.8099999999999996</v>
      </c>
      <c r="O504" s="26">
        <f t="shared" si="269"/>
        <v>4.8099999999999996</v>
      </c>
      <c r="P504" s="26">
        <f t="shared" si="269"/>
        <v>4.8099999999999996</v>
      </c>
      <c r="Q504" s="26">
        <f t="shared" si="269"/>
        <v>4.8099999999999996</v>
      </c>
      <c r="R504" s="26">
        <f t="shared" si="269"/>
        <v>4.8099999999999996</v>
      </c>
      <c r="S504" s="26">
        <f t="shared" si="269"/>
        <v>4.8099999999999996</v>
      </c>
      <c r="T504" s="26">
        <f t="shared" si="269"/>
        <v>4.8099999999999996</v>
      </c>
      <c r="U504" s="26">
        <f t="shared" si="269"/>
        <v>4.8099999999999996</v>
      </c>
      <c r="V504" s="26">
        <f t="shared" si="269"/>
        <v>4.8099999999999996</v>
      </c>
      <c r="W504" s="26">
        <f t="shared" si="269"/>
        <v>4.8099999999999996</v>
      </c>
      <c r="X504" s="26">
        <f t="shared" si="269"/>
        <v>4.8099999999999996</v>
      </c>
      <c r="Y504" s="26">
        <f t="shared" si="269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269"/>
        <v>863.98</v>
      </c>
      <c r="D505" s="26">
        <f t="shared" si="269"/>
        <v>863.98</v>
      </c>
      <c r="E505" s="26">
        <f t="shared" si="269"/>
        <v>863.98</v>
      </c>
      <c r="F505" s="26">
        <f t="shared" si="269"/>
        <v>863.98</v>
      </c>
      <c r="G505" s="26">
        <f t="shared" si="269"/>
        <v>863.98</v>
      </c>
      <c r="H505" s="26">
        <f t="shared" si="269"/>
        <v>863.98</v>
      </c>
      <c r="I505" s="26">
        <f t="shared" si="269"/>
        <v>863.98</v>
      </c>
      <c r="J505" s="26">
        <f t="shared" si="269"/>
        <v>863.98</v>
      </c>
      <c r="K505" s="26">
        <f t="shared" si="269"/>
        <v>863.98</v>
      </c>
      <c r="L505" s="26">
        <f t="shared" si="269"/>
        <v>863.98</v>
      </c>
      <c r="M505" s="26">
        <f t="shared" si="269"/>
        <v>863.98</v>
      </c>
      <c r="N505" s="26">
        <f t="shared" si="269"/>
        <v>863.98</v>
      </c>
      <c r="O505" s="26">
        <f t="shared" si="269"/>
        <v>863.98</v>
      </c>
      <c r="P505" s="26">
        <f t="shared" si="269"/>
        <v>863.98</v>
      </c>
      <c r="Q505" s="26">
        <f t="shared" si="269"/>
        <v>863.98</v>
      </c>
      <c r="R505" s="26">
        <f t="shared" si="269"/>
        <v>863.98</v>
      </c>
      <c r="S505" s="26">
        <f t="shared" si="269"/>
        <v>863.98</v>
      </c>
      <c r="T505" s="26">
        <f t="shared" si="269"/>
        <v>863.98</v>
      </c>
      <c r="U505" s="26">
        <f t="shared" si="269"/>
        <v>863.98</v>
      </c>
      <c r="V505" s="26">
        <f t="shared" si="269"/>
        <v>863.98</v>
      </c>
      <c r="W505" s="26">
        <f t="shared" si="269"/>
        <v>863.98</v>
      </c>
      <c r="X505" s="26">
        <f t="shared" si="269"/>
        <v>863.98</v>
      </c>
      <c r="Y505" s="26">
        <f t="shared" si="269"/>
        <v>863.98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3310.25</v>
      </c>
      <c r="C506" s="27">
        <f t="shared" ref="C506:Y506" si="270">SUM(C507:C510)</f>
        <v>3354.04</v>
      </c>
      <c r="D506" s="27">
        <f t="shared" si="270"/>
        <v>3376.92</v>
      </c>
      <c r="E506" s="27">
        <f t="shared" si="270"/>
        <v>3419.94</v>
      </c>
      <c r="F506" s="27">
        <f t="shared" si="270"/>
        <v>3417.3</v>
      </c>
      <c r="G506" s="27">
        <f t="shared" si="270"/>
        <v>3422.02</v>
      </c>
      <c r="H506" s="27">
        <f t="shared" si="270"/>
        <v>3451.1499999999996</v>
      </c>
      <c r="I506" s="27">
        <f t="shared" si="270"/>
        <v>3441.7799999999997</v>
      </c>
      <c r="J506" s="27">
        <f t="shared" si="270"/>
        <v>3421.66</v>
      </c>
      <c r="K506" s="27">
        <f t="shared" si="270"/>
        <v>3392.6499999999996</v>
      </c>
      <c r="L506" s="27">
        <f t="shared" si="270"/>
        <v>3374.85</v>
      </c>
      <c r="M506" s="27">
        <f t="shared" si="270"/>
        <v>3368.38</v>
      </c>
      <c r="N506" s="27">
        <f t="shared" si="270"/>
        <v>3375.3</v>
      </c>
      <c r="O506" s="27">
        <f t="shared" si="270"/>
        <v>3394.76</v>
      </c>
      <c r="P506" s="27">
        <f t="shared" si="270"/>
        <v>3427.06</v>
      </c>
      <c r="Q506" s="27">
        <f t="shared" si="270"/>
        <v>3482.43</v>
      </c>
      <c r="R506" s="27">
        <f t="shared" si="270"/>
        <v>3477.0699999999997</v>
      </c>
      <c r="S506" s="27">
        <f t="shared" si="270"/>
        <v>3554.59</v>
      </c>
      <c r="T506" s="27">
        <f t="shared" si="270"/>
        <v>3477.63</v>
      </c>
      <c r="U506" s="27">
        <f t="shared" si="270"/>
        <v>3496.1499999999996</v>
      </c>
      <c r="V506" s="27">
        <f t="shared" si="270"/>
        <v>3411.84</v>
      </c>
      <c r="W506" s="27">
        <f t="shared" si="270"/>
        <v>3417.9700000000003</v>
      </c>
      <c r="X506" s="27">
        <f t="shared" si="270"/>
        <v>3377.26</v>
      </c>
      <c r="Y506" s="27">
        <f t="shared" si="270"/>
        <v>3338.66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1742.94</v>
      </c>
      <c r="C507" s="26">
        <f t="shared" ref="C507:Y507" si="271">C191</f>
        <v>1786.73</v>
      </c>
      <c r="D507" s="26">
        <f t="shared" si="271"/>
        <v>1809.61</v>
      </c>
      <c r="E507" s="26">
        <f t="shared" si="271"/>
        <v>1852.63</v>
      </c>
      <c r="F507" s="26">
        <f t="shared" si="271"/>
        <v>1849.99</v>
      </c>
      <c r="G507" s="26">
        <f t="shared" si="271"/>
        <v>1854.71</v>
      </c>
      <c r="H507" s="26">
        <f t="shared" si="271"/>
        <v>1883.84</v>
      </c>
      <c r="I507" s="26">
        <f t="shared" si="271"/>
        <v>1874.47</v>
      </c>
      <c r="J507" s="26">
        <f t="shared" si="271"/>
        <v>1854.35</v>
      </c>
      <c r="K507" s="26">
        <f t="shared" si="271"/>
        <v>1825.34</v>
      </c>
      <c r="L507" s="26">
        <f t="shared" si="271"/>
        <v>1807.54</v>
      </c>
      <c r="M507" s="26">
        <f t="shared" si="271"/>
        <v>1801.07</v>
      </c>
      <c r="N507" s="26">
        <f t="shared" si="271"/>
        <v>1807.99</v>
      </c>
      <c r="O507" s="26">
        <f t="shared" si="271"/>
        <v>1827.45</v>
      </c>
      <c r="P507" s="26">
        <f t="shared" si="271"/>
        <v>1859.75</v>
      </c>
      <c r="Q507" s="26">
        <f t="shared" si="271"/>
        <v>1915.12</v>
      </c>
      <c r="R507" s="26">
        <f t="shared" si="271"/>
        <v>1909.76</v>
      </c>
      <c r="S507" s="26">
        <f t="shared" si="271"/>
        <v>1987.28</v>
      </c>
      <c r="T507" s="26">
        <f t="shared" si="271"/>
        <v>1910.32</v>
      </c>
      <c r="U507" s="26">
        <f t="shared" si="271"/>
        <v>1928.84</v>
      </c>
      <c r="V507" s="26">
        <f t="shared" si="271"/>
        <v>1844.53</v>
      </c>
      <c r="W507" s="26">
        <f t="shared" si="271"/>
        <v>1850.66</v>
      </c>
      <c r="X507" s="26">
        <f t="shared" si="271"/>
        <v>1809.95</v>
      </c>
      <c r="Y507" s="26">
        <f t="shared" si="271"/>
        <v>1771.35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4.8099999999999996</v>
      </c>
      <c r="C509" s="26">
        <f t="shared" ref="C509:Y510" si="272">C504</f>
        <v>4.8099999999999996</v>
      </c>
      <c r="D509" s="26">
        <f t="shared" si="272"/>
        <v>4.8099999999999996</v>
      </c>
      <c r="E509" s="26">
        <f t="shared" si="272"/>
        <v>4.8099999999999996</v>
      </c>
      <c r="F509" s="26">
        <f t="shared" si="272"/>
        <v>4.8099999999999996</v>
      </c>
      <c r="G509" s="26">
        <f t="shared" si="272"/>
        <v>4.8099999999999996</v>
      </c>
      <c r="H509" s="26">
        <f t="shared" si="272"/>
        <v>4.8099999999999996</v>
      </c>
      <c r="I509" s="26">
        <f t="shared" si="272"/>
        <v>4.8099999999999996</v>
      </c>
      <c r="J509" s="26">
        <f t="shared" si="272"/>
        <v>4.8099999999999996</v>
      </c>
      <c r="K509" s="26">
        <f t="shared" si="272"/>
        <v>4.8099999999999996</v>
      </c>
      <c r="L509" s="26">
        <f t="shared" si="272"/>
        <v>4.8099999999999996</v>
      </c>
      <c r="M509" s="26">
        <f t="shared" si="272"/>
        <v>4.8099999999999996</v>
      </c>
      <c r="N509" s="26">
        <f t="shared" si="272"/>
        <v>4.8099999999999996</v>
      </c>
      <c r="O509" s="26">
        <f t="shared" si="272"/>
        <v>4.8099999999999996</v>
      </c>
      <c r="P509" s="26">
        <f t="shared" si="272"/>
        <v>4.8099999999999996</v>
      </c>
      <c r="Q509" s="26">
        <f t="shared" si="272"/>
        <v>4.8099999999999996</v>
      </c>
      <c r="R509" s="26">
        <f t="shared" si="272"/>
        <v>4.8099999999999996</v>
      </c>
      <c r="S509" s="26">
        <f t="shared" si="272"/>
        <v>4.8099999999999996</v>
      </c>
      <c r="T509" s="26">
        <f t="shared" si="272"/>
        <v>4.8099999999999996</v>
      </c>
      <c r="U509" s="26">
        <f t="shared" si="272"/>
        <v>4.8099999999999996</v>
      </c>
      <c r="V509" s="26">
        <f t="shared" si="272"/>
        <v>4.8099999999999996</v>
      </c>
      <c r="W509" s="26">
        <f t="shared" si="272"/>
        <v>4.8099999999999996</v>
      </c>
      <c r="X509" s="26">
        <f t="shared" si="272"/>
        <v>4.8099999999999996</v>
      </c>
      <c r="Y509" s="26">
        <f t="shared" si="272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272"/>
        <v>863.98</v>
      </c>
      <c r="D510" s="26">
        <f t="shared" si="272"/>
        <v>863.98</v>
      </c>
      <c r="E510" s="26">
        <f t="shared" si="272"/>
        <v>863.98</v>
      </c>
      <c r="F510" s="26">
        <f t="shared" si="272"/>
        <v>863.98</v>
      </c>
      <c r="G510" s="26">
        <f t="shared" si="272"/>
        <v>863.98</v>
      </c>
      <c r="H510" s="26">
        <f t="shared" si="272"/>
        <v>863.98</v>
      </c>
      <c r="I510" s="26">
        <f t="shared" si="272"/>
        <v>863.98</v>
      </c>
      <c r="J510" s="26">
        <f t="shared" si="272"/>
        <v>863.98</v>
      </c>
      <c r="K510" s="26">
        <f t="shared" si="272"/>
        <v>863.98</v>
      </c>
      <c r="L510" s="26">
        <f t="shared" si="272"/>
        <v>863.98</v>
      </c>
      <c r="M510" s="26">
        <f t="shared" si="272"/>
        <v>863.98</v>
      </c>
      <c r="N510" s="26">
        <f t="shared" si="272"/>
        <v>863.98</v>
      </c>
      <c r="O510" s="26">
        <f t="shared" si="272"/>
        <v>863.98</v>
      </c>
      <c r="P510" s="26">
        <f t="shared" si="272"/>
        <v>863.98</v>
      </c>
      <c r="Q510" s="26">
        <f t="shared" si="272"/>
        <v>863.98</v>
      </c>
      <c r="R510" s="26">
        <f t="shared" si="272"/>
        <v>863.98</v>
      </c>
      <c r="S510" s="26">
        <f t="shared" si="272"/>
        <v>863.98</v>
      </c>
      <c r="T510" s="26">
        <f t="shared" si="272"/>
        <v>863.98</v>
      </c>
      <c r="U510" s="26">
        <f t="shared" si="272"/>
        <v>863.98</v>
      </c>
      <c r="V510" s="26">
        <f t="shared" si="272"/>
        <v>863.98</v>
      </c>
      <c r="W510" s="26">
        <f t="shared" si="272"/>
        <v>863.98</v>
      </c>
      <c r="X510" s="26">
        <f t="shared" si="272"/>
        <v>863.98</v>
      </c>
      <c r="Y510" s="26">
        <f t="shared" si="272"/>
        <v>863.98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3476.73</v>
      </c>
      <c r="C511" s="27">
        <f t="shared" ref="C511:Y511" si="273">SUM(C512:C515)</f>
        <v>3489.56</v>
      </c>
      <c r="D511" s="27">
        <f t="shared" si="273"/>
        <v>3516.02</v>
      </c>
      <c r="E511" s="27">
        <f t="shared" si="273"/>
        <v>3564.99</v>
      </c>
      <c r="F511" s="27">
        <f t="shared" si="273"/>
        <v>3547.3599999999997</v>
      </c>
      <c r="G511" s="27">
        <f t="shared" si="273"/>
        <v>3586.41</v>
      </c>
      <c r="H511" s="27">
        <f t="shared" si="273"/>
        <v>3641.17</v>
      </c>
      <c r="I511" s="27">
        <f t="shared" si="273"/>
        <v>3659.37</v>
      </c>
      <c r="J511" s="27">
        <f t="shared" si="273"/>
        <v>3646.52</v>
      </c>
      <c r="K511" s="27">
        <f t="shared" si="273"/>
        <v>3636.57</v>
      </c>
      <c r="L511" s="27">
        <f t="shared" si="273"/>
        <v>3620.08</v>
      </c>
      <c r="M511" s="27">
        <f t="shared" si="273"/>
        <v>3612.49</v>
      </c>
      <c r="N511" s="27">
        <f t="shared" si="273"/>
        <v>3626.69</v>
      </c>
      <c r="O511" s="27">
        <f t="shared" si="273"/>
        <v>3603.0699999999997</v>
      </c>
      <c r="P511" s="27">
        <f t="shared" si="273"/>
        <v>3609.31</v>
      </c>
      <c r="Q511" s="27">
        <f t="shared" si="273"/>
        <v>3631.32</v>
      </c>
      <c r="R511" s="27">
        <f t="shared" si="273"/>
        <v>3627.17</v>
      </c>
      <c r="S511" s="27">
        <f t="shared" si="273"/>
        <v>3747.43</v>
      </c>
      <c r="T511" s="27">
        <f t="shared" si="273"/>
        <v>3684.46</v>
      </c>
      <c r="U511" s="27">
        <f t="shared" si="273"/>
        <v>3705.11</v>
      </c>
      <c r="V511" s="27">
        <f t="shared" si="273"/>
        <v>3632.6</v>
      </c>
      <c r="W511" s="27">
        <f t="shared" si="273"/>
        <v>3611.3599999999997</v>
      </c>
      <c r="X511" s="27">
        <f t="shared" si="273"/>
        <v>3572.79</v>
      </c>
      <c r="Y511" s="27">
        <f t="shared" si="273"/>
        <v>3517.05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1909.42</v>
      </c>
      <c r="C512" s="26">
        <f t="shared" ref="C512:Y512" si="274">C196</f>
        <v>1922.25</v>
      </c>
      <c r="D512" s="26">
        <f t="shared" si="274"/>
        <v>1948.71</v>
      </c>
      <c r="E512" s="26">
        <f t="shared" si="274"/>
        <v>1997.68</v>
      </c>
      <c r="F512" s="26">
        <f t="shared" si="274"/>
        <v>1980.05</v>
      </c>
      <c r="G512" s="26">
        <f t="shared" si="274"/>
        <v>2019.1</v>
      </c>
      <c r="H512" s="26">
        <f t="shared" si="274"/>
        <v>2073.86</v>
      </c>
      <c r="I512" s="26">
        <f t="shared" si="274"/>
        <v>2092.06</v>
      </c>
      <c r="J512" s="26">
        <f t="shared" si="274"/>
        <v>2079.21</v>
      </c>
      <c r="K512" s="26">
        <f t="shared" si="274"/>
        <v>2069.2600000000002</v>
      </c>
      <c r="L512" s="26">
        <f t="shared" si="274"/>
        <v>2052.77</v>
      </c>
      <c r="M512" s="26">
        <f t="shared" si="274"/>
        <v>2045.18</v>
      </c>
      <c r="N512" s="26">
        <f t="shared" si="274"/>
        <v>2059.38</v>
      </c>
      <c r="O512" s="26">
        <f t="shared" si="274"/>
        <v>2035.76</v>
      </c>
      <c r="P512" s="26">
        <f t="shared" si="274"/>
        <v>2042</v>
      </c>
      <c r="Q512" s="26">
        <f t="shared" si="274"/>
        <v>2064.0100000000002</v>
      </c>
      <c r="R512" s="26">
        <f t="shared" si="274"/>
        <v>2059.86</v>
      </c>
      <c r="S512" s="26">
        <f t="shared" si="274"/>
        <v>2180.12</v>
      </c>
      <c r="T512" s="26">
        <f t="shared" si="274"/>
        <v>2117.15</v>
      </c>
      <c r="U512" s="26">
        <f t="shared" si="274"/>
        <v>2137.8000000000002</v>
      </c>
      <c r="V512" s="26">
        <f t="shared" si="274"/>
        <v>2065.29</v>
      </c>
      <c r="W512" s="26">
        <f t="shared" si="274"/>
        <v>2044.05</v>
      </c>
      <c r="X512" s="26">
        <f t="shared" si="274"/>
        <v>2005.48</v>
      </c>
      <c r="Y512" s="26">
        <f t="shared" si="274"/>
        <v>1949.74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4.8099999999999996</v>
      </c>
      <c r="C514" s="26">
        <f t="shared" ref="C514:Y515" si="275">C509</f>
        <v>4.8099999999999996</v>
      </c>
      <c r="D514" s="26">
        <f t="shared" si="275"/>
        <v>4.8099999999999996</v>
      </c>
      <c r="E514" s="26">
        <f t="shared" si="275"/>
        <v>4.8099999999999996</v>
      </c>
      <c r="F514" s="26">
        <f t="shared" si="275"/>
        <v>4.8099999999999996</v>
      </c>
      <c r="G514" s="26">
        <f t="shared" si="275"/>
        <v>4.8099999999999996</v>
      </c>
      <c r="H514" s="26">
        <f t="shared" si="275"/>
        <v>4.8099999999999996</v>
      </c>
      <c r="I514" s="26">
        <f t="shared" si="275"/>
        <v>4.8099999999999996</v>
      </c>
      <c r="J514" s="26">
        <f t="shared" si="275"/>
        <v>4.8099999999999996</v>
      </c>
      <c r="K514" s="26">
        <f t="shared" si="275"/>
        <v>4.8099999999999996</v>
      </c>
      <c r="L514" s="26">
        <f t="shared" si="275"/>
        <v>4.8099999999999996</v>
      </c>
      <c r="M514" s="26">
        <f t="shared" si="275"/>
        <v>4.8099999999999996</v>
      </c>
      <c r="N514" s="26">
        <f t="shared" si="275"/>
        <v>4.8099999999999996</v>
      </c>
      <c r="O514" s="26">
        <f t="shared" si="275"/>
        <v>4.8099999999999996</v>
      </c>
      <c r="P514" s="26">
        <f t="shared" si="275"/>
        <v>4.8099999999999996</v>
      </c>
      <c r="Q514" s="26">
        <f t="shared" si="275"/>
        <v>4.8099999999999996</v>
      </c>
      <c r="R514" s="26">
        <f t="shared" si="275"/>
        <v>4.8099999999999996</v>
      </c>
      <c r="S514" s="26">
        <f t="shared" si="275"/>
        <v>4.8099999999999996</v>
      </c>
      <c r="T514" s="26">
        <f t="shared" si="275"/>
        <v>4.8099999999999996</v>
      </c>
      <c r="U514" s="26">
        <f t="shared" si="275"/>
        <v>4.8099999999999996</v>
      </c>
      <c r="V514" s="26">
        <f t="shared" si="275"/>
        <v>4.8099999999999996</v>
      </c>
      <c r="W514" s="26">
        <f t="shared" si="275"/>
        <v>4.8099999999999996</v>
      </c>
      <c r="X514" s="26">
        <f t="shared" si="275"/>
        <v>4.8099999999999996</v>
      </c>
      <c r="Y514" s="26">
        <f t="shared" si="275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275"/>
        <v>863.98</v>
      </c>
      <c r="D515" s="26">
        <f t="shared" si="275"/>
        <v>863.98</v>
      </c>
      <c r="E515" s="26">
        <f t="shared" si="275"/>
        <v>863.98</v>
      </c>
      <c r="F515" s="26">
        <f t="shared" si="275"/>
        <v>863.98</v>
      </c>
      <c r="G515" s="26">
        <f t="shared" si="275"/>
        <v>863.98</v>
      </c>
      <c r="H515" s="26">
        <f t="shared" si="275"/>
        <v>863.98</v>
      </c>
      <c r="I515" s="26">
        <f t="shared" si="275"/>
        <v>863.98</v>
      </c>
      <c r="J515" s="26">
        <f t="shared" si="275"/>
        <v>863.98</v>
      </c>
      <c r="K515" s="26">
        <f t="shared" si="275"/>
        <v>863.98</v>
      </c>
      <c r="L515" s="26">
        <f t="shared" si="275"/>
        <v>863.98</v>
      </c>
      <c r="M515" s="26">
        <f t="shared" si="275"/>
        <v>863.98</v>
      </c>
      <c r="N515" s="26">
        <f t="shared" si="275"/>
        <v>863.98</v>
      </c>
      <c r="O515" s="26">
        <f t="shared" si="275"/>
        <v>863.98</v>
      </c>
      <c r="P515" s="26">
        <f t="shared" si="275"/>
        <v>863.98</v>
      </c>
      <c r="Q515" s="26">
        <f t="shared" si="275"/>
        <v>863.98</v>
      </c>
      <c r="R515" s="26">
        <f t="shared" si="275"/>
        <v>863.98</v>
      </c>
      <c r="S515" s="26">
        <f t="shared" si="275"/>
        <v>863.98</v>
      </c>
      <c r="T515" s="26">
        <f t="shared" si="275"/>
        <v>863.98</v>
      </c>
      <c r="U515" s="26">
        <f t="shared" si="275"/>
        <v>863.98</v>
      </c>
      <c r="V515" s="26">
        <f t="shared" si="275"/>
        <v>863.98</v>
      </c>
      <c r="W515" s="26">
        <f t="shared" si="275"/>
        <v>863.98</v>
      </c>
      <c r="X515" s="26">
        <f t="shared" si="275"/>
        <v>863.98</v>
      </c>
      <c r="Y515" s="26">
        <f t="shared" si="275"/>
        <v>863.98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3490.37</v>
      </c>
      <c r="C516" s="27">
        <f t="shared" ref="C516:Y516" si="276">SUM(C517:C520)</f>
        <v>3490.12</v>
      </c>
      <c r="D516" s="27">
        <f t="shared" si="276"/>
        <v>3445.8199999999997</v>
      </c>
      <c r="E516" s="27">
        <f t="shared" si="276"/>
        <v>3449.2799999999997</v>
      </c>
      <c r="F516" s="27">
        <f t="shared" si="276"/>
        <v>3469.98</v>
      </c>
      <c r="G516" s="27">
        <f t="shared" si="276"/>
        <v>3518.0699999999997</v>
      </c>
      <c r="H516" s="27">
        <f t="shared" si="276"/>
        <v>3546.12</v>
      </c>
      <c r="I516" s="27">
        <f t="shared" si="276"/>
        <v>3578.06</v>
      </c>
      <c r="J516" s="27">
        <f t="shared" si="276"/>
        <v>3627.9</v>
      </c>
      <c r="K516" s="27">
        <f t="shared" si="276"/>
        <v>3613.04</v>
      </c>
      <c r="L516" s="27">
        <f t="shared" si="276"/>
        <v>3591.99</v>
      </c>
      <c r="M516" s="27">
        <f t="shared" si="276"/>
        <v>3582.7799999999997</v>
      </c>
      <c r="N516" s="27">
        <f t="shared" si="276"/>
        <v>3580.3599999999997</v>
      </c>
      <c r="O516" s="27">
        <f t="shared" si="276"/>
        <v>3583.3599999999997</v>
      </c>
      <c r="P516" s="27">
        <f t="shared" si="276"/>
        <v>3651.09</v>
      </c>
      <c r="Q516" s="27">
        <f t="shared" si="276"/>
        <v>3686.96</v>
      </c>
      <c r="R516" s="27">
        <f t="shared" si="276"/>
        <v>3683.1</v>
      </c>
      <c r="S516" s="27">
        <f t="shared" si="276"/>
        <v>3754.64</v>
      </c>
      <c r="T516" s="27">
        <f t="shared" si="276"/>
        <v>3687.65</v>
      </c>
      <c r="U516" s="27">
        <f t="shared" si="276"/>
        <v>3721</v>
      </c>
      <c r="V516" s="27">
        <f t="shared" si="276"/>
        <v>3629.2</v>
      </c>
      <c r="W516" s="27">
        <f t="shared" si="276"/>
        <v>3500.43</v>
      </c>
      <c r="X516" s="27">
        <f t="shared" si="276"/>
        <v>3455.89</v>
      </c>
      <c r="Y516" s="27">
        <f t="shared" si="276"/>
        <v>3438.19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1923.06</v>
      </c>
      <c r="C517" s="26">
        <f t="shared" ref="C517:Y517" si="277">C201</f>
        <v>1922.81</v>
      </c>
      <c r="D517" s="26">
        <f t="shared" si="277"/>
        <v>1878.51</v>
      </c>
      <c r="E517" s="26">
        <f t="shared" si="277"/>
        <v>1881.97</v>
      </c>
      <c r="F517" s="26">
        <f t="shared" si="277"/>
        <v>1902.67</v>
      </c>
      <c r="G517" s="26">
        <f t="shared" si="277"/>
        <v>1950.76</v>
      </c>
      <c r="H517" s="26">
        <f t="shared" si="277"/>
        <v>1978.81</v>
      </c>
      <c r="I517" s="26">
        <f t="shared" si="277"/>
        <v>2010.75</v>
      </c>
      <c r="J517" s="26">
        <f t="shared" si="277"/>
        <v>2060.59</v>
      </c>
      <c r="K517" s="26">
        <f t="shared" si="277"/>
        <v>2045.73</v>
      </c>
      <c r="L517" s="26">
        <f t="shared" si="277"/>
        <v>2024.68</v>
      </c>
      <c r="M517" s="26">
        <f t="shared" si="277"/>
        <v>2015.47</v>
      </c>
      <c r="N517" s="26">
        <f t="shared" si="277"/>
        <v>2013.05</v>
      </c>
      <c r="O517" s="26">
        <f t="shared" si="277"/>
        <v>2016.05</v>
      </c>
      <c r="P517" s="26">
        <f t="shared" si="277"/>
        <v>2083.7800000000002</v>
      </c>
      <c r="Q517" s="26">
        <f t="shared" si="277"/>
        <v>2119.65</v>
      </c>
      <c r="R517" s="26">
        <f t="shared" si="277"/>
        <v>2115.79</v>
      </c>
      <c r="S517" s="26">
        <f t="shared" si="277"/>
        <v>2187.33</v>
      </c>
      <c r="T517" s="26">
        <f t="shared" si="277"/>
        <v>2120.34</v>
      </c>
      <c r="U517" s="26">
        <f t="shared" si="277"/>
        <v>2153.69</v>
      </c>
      <c r="V517" s="26">
        <f t="shared" si="277"/>
        <v>2061.89</v>
      </c>
      <c r="W517" s="26">
        <f t="shared" si="277"/>
        <v>1933.12</v>
      </c>
      <c r="X517" s="26">
        <f t="shared" si="277"/>
        <v>1888.58</v>
      </c>
      <c r="Y517" s="26">
        <f t="shared" si="277"/>
        <v>1870.88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4.8099999999999996</v>
      </c>
      <c r="C519" s="26">
        <f t="shared" ref="C519:Y520" si="278">C514</f>
        <v>4.8099999999999996</v>
      </c>
      <c r="D519" s="26">
        <f t="shared" si="278"/>
        <v>4.8099999999999996</v>
      </c>
      <c r="E519" s="26">
        <f t="shared" si="278"/>
        <v>4.8099999999999996</v>
      </c>
      <c r="F519" s="26">
        <f t="shared" si="278"/>
        <v>4.8099999999999996</v>
      </c>
      <c r="G519" s="26">
        <f t="shared" si="278"/>
        <v>4.8099999999999996</v>
      </c>
      <c r="H519" s="26">
        <f t="shared" si="278"/>
        <v>4.8099999999999996</v>
      </c>
      <c r="I519" s="26">
        <f t="shared" si="278"/>
        <v>4.8099999999999996</v>
      </c>
      <c r="J519" s="26">
        <f t="shared" si="278"/>
        <v>4.8099999999999996</v>
      </c>
      <c r="K519" s="26">
        <f t="shared" si="278"/>
        <v>4.8099999999999996</v>
      </c>
      <c r="L519" s="26">
        <f t="shared" si="278"/>
        <v>4.8099999999999996</v>
      </c>
      <c r="M519" s="26">
        <f t="shared" si="278"/>
        <v>4.8099999999999996</v>
      </c>
      <c r="N519" s="26">
        <f t="shared" si="278"/>
        <v>4.8099999999999996</v>
      </c>
      <c r="O519" s="26">
        <f t="shared" si="278"/>
        <v>4.8099999999999996</v>
      </c>
      <c r="P519" s="26">
        <f t="shared" si="278"/>
        <v>4.8099999999999996</v>
      </c>
      <c r="Q519" s="26">
        <f t="shared" si="278"/>
        <v>4.8099999999999996</v>
      </c>
      <c r="R519" s="26">
        <f t="shared" si="278"/>
        <v>4.8099999999999996</v>
      </c>
      <c r="S519" s="26">
        <f t="shared" si="278"/>
        <v>4.8099999999999996</v>
      </c>
      <c r="T519" s="26">
        <f t="shared" si="278"/>
        <v>4.8099999999999996</v>
      </c>
      <c r="U519" s="26">
        <f t="shared" si="278"/>
        <v>4.8099999999999996</v>
      </c>
      <c r="V519" s="26">
        <f t="shared" si="278"/>
        <v>4.8099999999999996</v>
      </c>
      <c r="W519" s="26">
        <f t="shared" si="278"/>
        <v>4.8099999999999996</v>
      </c>
      <c r="X519" s="26">
        <f t="shared" si="278"/>
        <v>4.8099999999999996</v>
      </c>
      <c r="Y519" s="26">
        <f t="shared" si="278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278"/>
        <v>863.98</v>
      </c>
      <c r="D520" s="26">
        <f t="shared" si="278"/>
        <v>863.98</v>
      </c>
      <c r="E520" s="26">
        <f t="shared" si="278"/>
        <v>863.98</v>
      </c>
      <c r="F520" s="26">
        <f t="shared" si="278"/>
        <v>863.98</v>
      </c>
      <c r="G520" s="26">
        <f t="shared" si="278"/>
        <v>863.98</v>
      </c>
      <c r="H520" s="26">
        <f t="shared" si="278"/>
        <v>863.98</v>
      </c>
      <c r="I520" s="26">
        <f t="shared" si="278"/>
        <v>863.98</v>
      </c>
      <c r="J520" s="26">
        <f t="shared" si="278"/>
        <v>863.98</v>
      </c>
      <c r="K520" s="26">
        <f t="shared" si="278"/>
        <v>863.98</v>
      </c>
      <c r="L520" s="26">
        <f t="shared" si="278"/>
        <v>863.98</v>
      </c>
      <c r="M520" s="26">
        <f t="shared" si="278"/>
        <v>863.98</v>
      </c>
      <c r="N520" s="26">
        <f t="shared" si="278"/>
        <v>863.98</v>
      </c>
      <c r="O520" s="26">
        <f t="shared" si="278"/>
        <v>863.98</v>
      </c>
      <c r="P520" s="26">
        <f t="shared" si="278"/>
        <v>863.98</v>
      </c>
      <c r="Q520" s="26">
        <f t="shared" si="278"/>
        <v>863.98</v>
      </c>
      <c r="R520" s="26">
        <f t="shared" si="278"/>
        <v>863.98</v>
      </c>
      <c r="S520" s="26">
        <f t="shared" si="278"/>
        <v>863.98</v>
      </c>
      <c r="T520" s="26">
        <f t="shared" si="278"/>
        <v>863.98</v>
      </c>
      <c r="U520" s="26">
        <f t="shared" si="278"/>
        <v>863.98</v>
      </c>
      <c r="V520" s="26">
        <f t="shared" si="278"/>
        <v>863.98</v>
      </c>
      <c r="W520" s="26">
        <f t="shared" si="278"/>
        <v>863.98</v>
      </c>
      <c r="X520" s="26">
        <f t="shared" si="278"/>
        <v>863.98</v>
      </c>
      <c r="Y520" s="26">
        <f t="shared" si="278"/>
        <v>863.98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3408.02</v>
      </c>
      <c r="C521" s="27">
        <f t="shared" ref="C521:Y521" si="279">SUM(C522:C525)</f>
        <v>3404.87</v>
      </c>
      <c r="D521" s="27">
        <f t="shared" si="279"/>
        <v>3323.98</v>
      </c>
      <c r="E521" s="27">
        <f t="shared" si="279"/>
        <v>3347.38</v>
      </c>
      <c r="F521" s="27">
        <f t="shared" si="279"/>
        <v>3286.85</v>
      </c>
      <c r="G521" s="27">
        <f t="shared" si="279"/>
        <v>3294.26</v>
      </c>
      <c r="H521" s="27">
        <f t="shared" si="279"/>
        <v>3300.89</v>
      </c>
      <c r="I521" s="27">
        <f t="shared" si="279"/>
        <v>3320.8199999999997</v>
      </c>
      <c r="J521" s="27">
        <f t="shared" si="279"/>
        <v>3398.12</v>
      </c>
      <c r="K521" s="27">
        <f t="shared" si="279"/>
        <v>3498.3</v>
      </c>
      <c r="L521" s="27">
        <f t="shared" si="279"/>
        <v>3461.3</v>
      </c>
      <c r="M521" s="27">
        <f t="shared" si="279"/>
        <v>3462.6099999999997</v>
      </c>
      <c r="N521" s="27">
        <f t="shared" si="279"/>
        <v>3371.35</v>
      </c>
      <c r="O521" s="27">
        <f t="shared" si="279"/>
        <v>3367.54</v>
      </c>
      <c r="P521" s="27">
        <f t="shared" si="279"/>
        <v>3347.2799999999997</v>
      </c>
      <c r="Q521" s="27">
        <f t="shared" si="279"/>
        <v>3328.5</v>
      </c>
      <c r="R521" s="27">
        <f t="shared" si="279"/>
        <v>3345.17</v>
      </c>
      <c r="S521" s="27">
        <f t="shared" si="279"/>
        <v>3618.14</v>
      </c>
      <c r="T521" s="27">
        <f t="shared" si="279"/>
        <v>3554.88</v>
      </c>
      <c r="U521" s="27">
        <f t="shared" si="279"/>
        <v>3583.5</v>
      </c>
      <c r="V521" s="27">
        <f t="shared" si="279"/>
        <v>3510.42</v>
      </c>
      <c r="W521" s="27">
        <f t="shared" si="279"/>
        <v>3415.5299999999997</v>
      </c>
      <c r="X521" s="27">
        <f t="shared" si="279"/>
        <v>3388.93</v>
      </c>
      <c r="Y521" s="27">
        <f t="shared" si="279"/>
        <v>3351.51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1840.71</v>
      </c>
      <c r="C522" s="26">
        <f t="shared" ref="C522:Y522" si="280">C206</f>
        <v>1837.56</v>
      </c>
      <c r="D522" s="26">
        <f t="shared" si="280"/>
        <v>1756.67</v>
      </c>
      <c r="E522" s="26">
        <f t="shared" si="280"/>
        <v>1780.07</v>
      </c>
      <c r="F522" s="26">
        <f t="shared" si="280"/>
        <v>1719.54</v>
      </c>
      <c r="G522" s="26">
        <f t="shared" si="280"/>
        <v>1726.95</v>
      </c>
      <c r="H522" s="26">
        <f t="shared" si="280"/>
        <v>1733.58</v>
      </c>
      <c r="I522" s="26">
        <f t="shared" si="280"/>
        <v>1753.51</v>
      </c>
      <c r="J522" s="26">
        <f t="shared" si="280"/>
        <v>1830.81</v>
      </c>
      <c r="K522" s="26">
        <f t="shared" si="280"/>
        <v>1930.99</v>
      </c>
      <c r="L522" s="26">
        <f t="shared" si="280"/>
        <v>1893.99</v>
      </c>
      <c r="M522" s="26">
        <f t="shared" si="280"/>
        <v>1895.3</v>
      </c>
      <c r="N522" s="26">
        <f t="shared" si="280"/>
        <v>1804.04</v>
      </c>
      <c r="O522" s="26">
        <f t="shared" si="280"/>
        <v>1800.23</v>
      </c>
      <c r="P522" s="26">
        <f t="shared" si="280"/>
        <v>1779.97</v>
      </c>
      <c r="Q522" s="26">
        <f t="shared" si="280"/>
        <v>1761.19</v>
      </c>
      <c r="R522" s="26">
        <f t="shared" si="280"/>
        <v>1777.86</v>
      </c>
      <c r="S522" s="26">
        <f t="shared" si="280"/>
        <v>2050.83</v>
      </c>
      <c r="T522" s="26">
        <f t="shared" si="280"/>
        <v>1987.57</v>
      </c>
      <c r="U522" s="26">
        <f t="shared" si="280"/>
        <v>2016.19</v>
      </c>
      <c r="V522" s="26">
        <f t="shared" si="280"/>
        <v>1943.11</v>
      </c>
      <c r="W522" s="26">
        <f t="shared" si="280"/>
        <v>1848.22</v>
      </c>
      <c r="X522" s="26">
        <f t="shared" si="280"/>
        <v>1821.62</v>
      </c>
      <c r="Y522" s="26">
        <f t="shared" si="280"/>
        <v>1784.2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4.8099999999999996</v>
      </c>
      <c r="C524" s="26">
        <f t="shared" ref="C524:Y525" si="281">C519</f>
        <v>4.8099999999999996</v>
      </c>
      <c r="D524" s="26">
        <f t="shared" si="281"/>
        <v>4.8099999999999996</v>
      </c>
      <c r="E524" s="26">
        <f t="shared" si="281"/>
        <v>4.8099999999999996</v>
      </c>
      <c r="F524" s="26">
        <f t="shared" si="281"/>
        <v>4.8099999999999996</v>
      </c>
      <c r="G524" s="26">
        <f t="shared" si="281"/>
        <v>4.8099999999999996</v>
      </c>
      <c r="H524" s="26">
        <f t="shared" si="281"/>
        <v>4.8099999999999996</v>
      </c>
      <c r="I524" s="26">
        <f t="shared" si="281"/>
        <v>4.8099999999999996</v>
      </c>
      <c r="J524" s="26">
        <f t="shared" si="281"/>
        <v>4.8099999999999996</v>
      </c>
      <c r="K524" s="26">
        <f t="shared" si="281"/>
        <v>4.8099999999999996</v>
      </c>
      <c r="L524" s="26">
        <f t="shared" si="281"/>
        <v>4.8099999999999996</v>
      </c>
      <c r="M524" s="26">
        <f t="shared" si="281"/>
        <v>4.8099999999999996</v>
      </c>
      <c r="N524" s="26">
        <f t="shared" si="281"/>
        <v>4.8099999999999996</v>
      </c>
      <c r="O524" s="26">
        <f t="shared" si="281"/>
        <v>4.8099999999999996</v>
      </c>
      <c r="P524" s="26">
        <f t="shared" si="281"/>
        <v>4.8099999999999996</v>
      </c>
      <c r="Q524" s="26">
        <f t="shared" si="281"/>
        <v>4.8099999999999996</v>
      </c>
      <c r="R524" s="26">
        <f t="shared" si="281"/>
        <v>4.8099999999999996</v>
      </c>
      <c r="S524" s="26">
        <f t="shared" si="281"/>
        <v>4.8099999999999996</v>
      </c>
      <c r="T524" s="26">
        <f t="shared" si="281"/>
        <v>4.8099999999999996</v>
      </c>
      <c r="U524" s="26">
        <f t="shared" si="281"/>
        <v>4.8099999999999996</v>
      </c>
      <c r="V524" s="26">
        <f t="shared" si="281"/>
        <v>4.8099999999999996</v>
      </c>
      <c r="W524" s="26">
        <f t="shared" si="281"/>
        <v>4.8099999999999996</v>
      </c>
      <c r="X524" s="26">
        <f t="shared" si="281"/>
        <v>4.8099999999999996</v>
      </c>
      <c r="Y524" s="26">
        <f t="shared" si="281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281"/>
        <v>863.98</v>
      </c>
      <c r="D525" s="26">
        <f t="shared" si="281"/>
        <v>863.98</v>
      </c>
      <c r="E525" s="26">
        <f t="shared" si="281"/>
        <v>863.98</v>
      </c>
      <c r="F525" s="26">
        <f t="shared" si="281"/>
        <v>863.98</v>
      </c>
      <c r="G525" s="26">
        <f t="shared" si="281"/>
        <v>863.98</v>
      </c>
      <c r="H525" s="26">
        <f t="shared" si="281"/>
        <v>863.98</v>
      </c>
      <c r="I525" s="26">
        <f t="shared" si="281"/>
        <v>863.98</v>
      </c>
      <c r="J525" s="26">
        <f t="shared" si="281"/>
        <v>863.98</v>
      </c>
      <c r="K525" s="26">
        <f t="shared" si="281"/>
        <v>863.98</v>
      </c>
      <c r="L525" s="26">
        <f t="shared" si="281"/>
        <v>863.98</v>
      </c>
      <c r="M525" s="26">
        <f t="shared" si="281"/>
        <v>863.98</v>
      </c>
      <c r="N525" s="26">
        <f t="shared" si="281"/>
        <v>863.98</v>
      </c>
      <c r="O525" s="26">
        <f t="shared" si="281"/>
        <v>863.98</v>
      </c>
      <c r="P525" s="26">
        <f t="shared" si="281"/>
        <v>863.98</v>
      </c>
      <c r="Q525" s="26">
        <f t="shared" si="281"/>
        <v>863.98</v>
      </c>
      <c r="R525" s="26">
        <f t="shared" si="281"/>
        <v>863.98</v>
      </c>
      <c r="S525" s="26">
        <f t="shared" si="281"/>
        <v>863.98</v>
      </c>
      <c r="T525" s="26">
        <f t="shared" si="281"/>
        <v>863.98</v>
      </c>
      <c r="U525" s="26">
        <f t="shared" si="281"/>
        <v>863.98</v>
      </c>
      <c r="V525" s="26">
        <f t="shared" si="281"/>
        <v>863.98</v>
      </c>
      <c r="W525" s="26">
        <f t="shared" si="281"/>
        <v>863.98</v>
      </c>
      <c r="X525" s="26">
        <f t="shared" si="281"/>
        <v>863.98</v>
      </c>
      <c r="Y525" s="26">
        <f t="shared" si="281"/>
        <v>863.98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3365.35</v>
      </c>
      <c r="C526" s="27">
        <f t="shared" ref="C526:Y526" si="282">SUM(C527:C530)</f>
        <v>3379.27</v>
      </c>
      <c r="D526" s="27">
        <f t="shared" si="282"/>
        <v>3374.69</v>
      </c>
      <c r="E526" s="27">
        <f t="shared" si="282"/>
        <v>3383.79</v>
      </c>
      <c r="F526" s="27">
        <f t="shared" si="282"/>
        <v>3412.66</v>
      </c>
      <c r="G526" s="27">
        <f t="shared" si="282"/>
        <v>3451.3199999999997</v>
      </c>
      <c r="H526" s="27">
        <f t="shared" si="282"/>
        <v>3502.19</v>
      </c>
      <c r="I526" s="27">
        <f t="shared" si="282"/>
        <v>3495.17</v>
      </c>
      <c r="J526" s="27">
        <f t="shared" si="282"/>
        <v>3497.62</v>
      </c>
      <c r="K526" s="27">
        <f t="shared" si="282"/>
        <v>3479.3</v>
      </c>
      <c r="L526" s="27">
        <f t="shared" si="282"/>
        <v>3458.58</v>
      </c>
      <c r="M526" s="27">
        <f t="shared" si="282"/>
        <v>3449.3999999999996</v>
      </c>
      <c r="N526" s="27">
        <f t="shared" si="282"/>
        <v>3445.41</v>
      </c>
      <c r="O526" s="27">
        <f t="shared" si="282"/>
        <v>3450.76</v>
      </c>
      <c r="P526" s="27">
        <f t="shared" si="282"/>
        <v>3483.96</v>
      </c>
      <c r="Q526" s="27">
        <f t="shared" si="282"/>
        <v>3533.43</v>
      </c>
      <c r="R526" s="27">
        <f t="shared" si="282"/>
        <v>3556.5</v>
      </c>
      <c r="S526" s="27">
        <f t="shared" si="282"/>
        <v>3532.01</v>
      </c>
      <c r="T526" s="27">
        <f t="shared" si="282"/>
        <v>3533.88</v>
      </c>
      <c r="U526" s="27">
        <f t="shared" si="282"/>
        <v>3478.6</v>
      </c>
      <c r="V526" s="27">
        <f t="shared" si="282"/>
        <v>3485.27</v>
      </c>
      <c r="W526" s="27">
        <f t="shared" si="282"/>
        <v>3422.14</v>
      </c>
      <c r="X526" s="27">
        <f t="shared" si="282"/>
        <v>3364.37</v>
      </c>
      <c r="Y526" s="27">
        <f t="shared" si="282"/>
        <v>3346.04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1798.04</v>
      </c>
      <c r="C527" s="26">
        <f t="shared" ref="C527:Y527" si="283">C211</f>
        <v>1811.96</v>
      </c>
      <c r="D527" s="26">
        <f t="shared" si="283"/>
        <v>1807.38</v>
      </c>
      <c r="E527" s="26">
        <f t="shared" si="283"/>
        <v>1816.48</v>
      </c>
      <c r="F527" s="26">
        <f t="shared" si="283"/>
        <v>1845.35</v>
      </c>
      <c r="G527" s="26">
        <f t="shared" si="283"/>
        <v>1884.01</v>
      </c>
      <c r="H527" s="26">
        <f t="shared" si="283"/>
        <v>1934.88</v>
      </c>
      <c r="I527" s="26">
        <f t="shared" si="283"/>
        <v>1927.86</v>
      </c>
      <c r="J527" s="26">
        <f t="shared" si="283"/>
        <v>1930.31</v>
      </c>
      <c r="K527" s="26">
        <f t="shared" si="283"/>
        <v>1911.99</v>
      </c>
      <c r="L527" s="26">
        <f t="shared" si="283"/>
        <v>1891.27</v>
      </c>
      <c r="M527" s="26">
        <f t="shared" si="283"/>
        <v>1882.09</v>
      </c>
      <c r="N527" s="26">
        <f t="shared" si="283"/>
        <v>1878.1</v>
      </c>
      <c r="O527" s="26">
        <f t="shared" si="283"/>
        <v>1883.45</v>
      </c>
      <c r="P527" s="26">
        <f t="shared" si="283"/>
        <v>1916.65</v>
      </c>
      <c r="Q527" s="26">
        <f t="shared" si="283"/>
        <v>1966.12</v>
      </c>
      <c r="R527" s="26">
        <f t="shared" si="283"/>
        <v>1989.19</v>
      </c>
      <c r="S527" s="26">
        <f t="shared" si="283"/>
        <v>1964.7</v>
      </c>
      <c r="T527" s="26">
        <f t="shared" si="283"/>
        <v>1966.57</v>
      </c>
      <c r="U527" s="26">
        <f t="shared" si="283"/>
        <v>1911.29</v>
      </c>
      <c r="V527" s="26">
        <f t="shared" si="283"/>
        <v>1917.96</v>
      </c>
      <c r="W527" s="26">
        <f t="shared" si="283"/>
        <v>1854.83</v>
      </c>
      <c r="X527" s="26">
        <f t="shared" si="283"/>
        <v>1797.06</v>
      </c>
      <c r="Y527" s="26">
        <f t="shared" si="283"/>
        <v>1778.73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4.8099999999999996</v>
      </c>
      <c r="C529" s="26">
        <f t="shared" ref="C529:Y530" si="284">C524</f>
        <v>4.8099999999999996</v>
      </c>
      <c r="D529" s="26">
        <f t="shared" si="284"/>
        <v>4.8099999999999996</v>
      </c>
      <c r="E529" s="26">
        <f t="shared" si="284"/>
        <v>4.8099999999999996</v>
      </c>
      <c r="F529" s="26">
        <f t="shared" si="284"/>
        <v>4.8099999999999996</v>
      </c>
      <c r="G529" s="26">
        <f t="shared" si="284"/>
        <v>4.8099999999999996</v>
      </c>
      <c r="H529" s="26">
        <f t="shared" si="284"/>
        <v>4.8099999999999996</v>
      </c>
      <c r="I529" s="26">
        <f t="shared" si="284"/>
        <v>4.8099999999999996</v>
      </c>
      <c r="J529" s="26">
        <f t="shared" si="284"/>
        <v>4.8099999999999996</v>
      </c>
      <c r="K529" s="26">
        <f t="shared" si="284"/>
        <v>4.8099999999999996</v>
      </c>
      <c r="L529" s="26">
        <f t="shared" si="284"/>
        <v>4.8099999999999996</v>
      </c>
      <c r="M529" s="26">
        <f t="shared" si="284"/>
        <v>4.8099999999999996</v>
      </c>
      <c r="N529" s="26">
        <f t="shared" si="284"/>
        <v>4.8099999999999996</v>
      </c>
      <c r="O529" s="26">
        <f t="shared" si="284"/>
        <v>4.8099999999999996</v>
      </c>
      <c r="P529" s="26">
        <f t="shared" si="284"/>
        <v>4.8099999999999996</v>
      </c>
      <c r="Q529" s="26">
        <f t="shared" si="284"/>
        <v>4.8099999999999996</v>
      </c>
      <c r="R529" s="26">
        <f t="shared" si="284"/>
        <v>4.8099999999999996</v>
      </c>
      <c r="S529" s="26">
        <f t="shared" si="284"/>
        <v>4.8099999999999996</v>
      </c>
      <c r="T529" s="26">
        <f t="shared" si="284"/>
        <v>4.8099999999999996</v>
      </c>
      <c r="U529" s="26">
        <f t="shared" si="284"/>
        <v>4.8099999999999996</v>
      </c>
      <c r="V529" s="26">
        <f t="shared" si="284"/>
        <v>4.8099999999999996</v>
      </c>
      <c r="W529" s="26">
        <f t="shared" si="284"/>
        <v>4.8099999999999996</v>
      </c>
      <c r="X529" s="26">
        <f t="shared" si="284"/>
        <v>4.8099999999999996</v>
      </c>
      <c r="Y529" s="26">
        <f t="shared" si="284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284"/>
        <v>863.98</v>
      </c>
      <c r="D530" s="26">
        <f t="shared" si="284"/>
        <v>863.98</v>
      </c>
      <c r="E530" s="26">
        <f t="shared" si="284"/>
        <v>863.98</v>
      </c>
      <c r="F530" s="26">
        <f t="shared" si="284"/>
        <v>863.98</v>
      </c>
      <c r="G530" s="26">
        <f t="shared" si="284"/>
        <v>863.98</v>
      </c>
      <c r="H530" s="26">
        <f t="shared" si="284"/>
        <v>863.98</v>
      </c>
      <c r="I530" s="26">
        <f t="shared" si="284"/>
        <v>863.98</v>
      </c>
      <c r="J530" s="26">
        <f t="shared" si="284"/>
        <v>863.98</v>
      </c>
      <c r="K530" s="26">
        <f t="shared" si="284"/>
        <v>863.98</v>
      </c>
      <c r="L530" s="26">
        <f t="shared" si="284"/>
        <v>863.98</v>
      </c>
      <c r="M530" s="26">
        <f t="shared" si="284"/>
        <v>863.98</v>
      </c>
      <c r="N530" s="26">
        <f t="shared" si="284"/>
        <v>863.98</v>
      </c>
      <c r="O530" s="26">
        <f t="shared" si="284"/>
        <v>863.98</v>
      </c>
      <c r="P530" s="26">
        <f t="shared" si="284"/>
        <v>863.98</v>
      </c>
      <c r="Q530" s="26">
        <f t="shared" si="284"/>
        <v>863.98</v>
      </c>
      <c r="R530" s="26">
        <f t="shared" si="284"/>
        <v>863.98</v>
      </c>
      <c r="S530" s="26">
        <f t="shared" si="284"/>
        <v>863.98</v>
      </c>
      <c r="T530" s="26">
        <f t="shared" si="284"/>
        <v>863.98</v>
      </c>
      <c r="U530" s="26">
        <f t="shared" si="284"/>
        <v>863.98</v>
      </c>
      <c r="V530" s="26">
        <f t="shared" si="284"/>
        <v>863.98</v>
      </c>
      <c r="W530" s="26">
        <f t="shared" si="284"/>
        <v>863.98</v>
      </c>
      <c r="X530" s="26">
        <f t="shared" si="284"/>
        <v>863.98</v>
      </c>
      <c r="Y530" s="26">
        <f t="shared" si="284"/>
        <v>863.98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3401.9700000000003</v>
      </c>
      <c r="C531" s="27">
        <f t="shared" ref="C531:Y531" si="285">SUM(C532:C535)</f>
        <v>3413.4700000000003</v>
      </c>
      <c r="D531" s="27">
        <f t="shared" si="285"/>
        <v>3420.83</v>
      </c>
      <c r="E531" s="27">
        <f t="shared" si="285"/>
        <v>3432.5</v>
      </c>
      <c r="F531" s="27">
        <f t="shared" si="285"/>
        <v>3469.29</v>
      </c>
      <c r="G531" s="27">
        <f t="shared" si="285"/>
        <v>3476.43</v>
      </c>
      <c r="H531" s="27">
        <f t="shared" si="285"/>
        <v>3514.8199999999997</v>
      </c>
      <c r="I531" s="27">
        <f t="shared" si="285"/>
        <v>3521.96</v>
      </c>
      <c r="J531" s="27">
        <f t="shared" si="285"/>
        <v>3517.38</v>
      </c>
      <c r="K531" s="27">
        <f t="shared" si="285"/>
        <v>3456.09</v>
      </c>
      <c r="L531" s="27">
        <f t="shared" si="285"/>
        <v>3502.2</v>
      </c>
      <c r="M531" s="27">
        <f t="shared" si="285"/>
        <v>3496.16</v>
      </c>
      <c r="N531" s="27">
        <f t="shared" si="285"/>
        <v>3500.63</v>
      </c>
      <c r="O531" s="27">
        <f t="shared" si="285"/>
        <v>3497.56</v>
      </c>
      <c r="P531" s="27">
        <f t="shared" si="285"/>
        <v>3517</v>
      </c>
      <c r="Q531" s="27">
        <f t="shared" si="285"/>
        <v>3546.06</v>
      </c>
      <c r="R531" s="27">
        <f t="shared" si="285"/>
        <v>3556.38</v>
      </c>
      <c r="S531" s="27">
        <f t="shared" si="285"/>
        <v>3552.17</v>
      </c>
      <c r="T531" s="27">
        <f t="shared" si="285"/>
        <v>3555.39</v>
      </c>
      <c r="U531" s="27">
        <f t="shared" si="285"/>
        <v>3497.95</v>
      </c>
      <c r="V531" s="27">
        <f t="shared" si="285"/>
        <v>3451.13</v>
      </c>
      <c r="W531" s="27">
        <f t="shared" si="285"/>
        <v>3390.2200000000003</v>
      </c>
      <c r="X531" s="27">
        <f t="shared" si="285"/>
        <v>3377.17</v>
      </c>
      <c r="Y531" s="27">
        <f t="shared" si="285"/>
        <v>3354.31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1834.66</v>
      </c>
      <c r="C532" s="26">
        <f t="shared" ref="C532:Y532" si="286">C216</f>
        <v>1846.16</v>
      </c>
      <c r="D532" s="26">
        <f t="shared" si="286"/>
        <v>1853.52</v>
      </c>
      <c r="E532" s="26">
        <f t="shared" si="286"/>
        <v>1865.19</v>
      </c>
      <c r="F532" s="26">
        <f t="shared" si="286"/>
        <v>1901.98</v>
      </c>
      <c r="G532" s="26">
        <f t="shared" si="286"/>
        <v>1909.12</v>
      </c>
      <c r="H532" s="26">
        <f t="shared" si="286"/>
        <v>1947.51</v>
      </c>
      <c r="I532" s="26">
        <f t="shared" si="286"/>
        <v>1954.65</v>
      </c>
      <c r="J532" s="26">
        <f t="shared" si="286"/>
        <v>1950.07</v>
      </c>
      <c r="K532" s="26">
        <f t="shared" si="286"/>
        <v>1888.78</v>
      </c>
      <c r="L532" s="26">
        <f t="shared" si="286"/>
        <v>1934.89</v>
      </c>
      <c r="M532" s="26">
        <f t="shared" si="286"/>
        <v>1928.85</v>
      </c>
      <c r="N532" s="26">
        <f t="shared" si="286"/>
        <v>1933.32</v>
      </c>
      <c r="O532" s="26">
        <f t="shared" si="286"/>
        <v>1930.25</v>
      </c>
      <c r="P532" s="26">
        <f t="shared" si="286"/>
        <v>1949.69</v>
      </c>
      <c r="Q532" s="26">
        <f t="shared" si="286"/>
        <v>1978.75</v>
      </c>
      <c r="R532" s="26">
        <f t="shared" si="286"/>
        <v>1989.07</v>
      </c>
      <c r="S532" s="26">
        <f t="shared" si="286"/>
        <v>1984.86</v>
      </c>
      <c r="T532" s="26">
        <f t="shared" si="286"/>
        <v>1988.08</v>
      </c>
      <c r="U532" s="26">
        <f t="shared" si="286"/>
        <v>1930.64</v>
      </c>
      <c r="V532" s="26">
        <f t="shared" si="286"/>
        <v>1883.82</v>
      </c>
      <c r="W532" s="26">
        <f t="shared" si="286"/>
        <v>1822.91</v>
      </c>
      <c r="X532" s="26">
        <f t="shared" si="286"/>
        <v>1809.86</v>
      </c>
      <c r="Y532" s="26">
        <f t="shared" si="286"/>
        <v>1787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4.8099999999999996</v>
      </c>
      <c r="C534" s="26">
        <f t="shared" ref="C534:Y535" si="287">C529</f>
        <v>4.8099999999999996</v>
      </c>
      <c r="D534" s="26">
        <f t="shared" si="287"/>
        <v>4.8099999999999996</v>
      </c>
      <c r="E534" s="26">
        <f t="shared" si="287"/>
        <v>4.8099999999999996</v>
      </c>
      <c r="F534" s="26">
        <f t="shared" si="287"/>
        <v>4.8099999999999996</v>
      </c>
      <c r="G534" s="26">
        <f t="shared" si="287"/>
        <v>4.8099999999999996</v>
      </c>
      <c r="H534" s="26">
        <f t="shared" si="287"/>
        <v>4.8099999999999996</v>
      </c>
      <c r="I534" s="26">
        <f t="shared" si="287"/>
        <v>4.8099999999999996</v>
      </c>
      <c r="J534" s="26">
        <f t="shared" si="287"/>
        <v>4.8099999999999996</v>
      </c>
      <c r="K534" s="26">
        <f t="shared" si="287"/>
        <v>4.8099999999999996</v>
      </c>
      <c r="L534" s="26">
        <f t="shared" si="287"/>
        <v>4.8099999999999996</v>
      </c>
      <c r="M534" s="26">
        <f t="shared" si="287"/>
        <v>4.8099999999999996</v>
      </c>
      <c r="N534" s="26">
        <f t="shared" si="287"/>
        <v>4.8099999999999996</v>
      </c>
      <c r="O534" s="26">
        <f t="shared" si="287"/>
        <v>4.8099999999999996</v>
      </c>
      <c r="P534" s="26">
        <f t="shared" si="287"/>
        <v>4.8099999999999996</v>
      </c>
      <c r="Q534" s="26">
        <f t="shared" si="287"/>
        <v>4.8099999999999996</v>
      </c>
      <c r="R534" s="26">
        <f t="shared" si="287"/>
        <v>4.8099999999999996</v>
      </c>
      <c r="S534" s="26">
        <f t="shared" si="287"/>
        <v>4.8099999999999996</v>
      </c>
      <c r="T534" s="26">
        <f t="shared" si="287"/>
        <v>4.8099999999999996</v>
      </c>
      <c r="U534" s="26">
        <f t="shared" si="287"/>
        <v>4.8099999999999996</v>
      </c>
      <c r="V534" s="26">
        <f t="shared" si="287"/>
        <v>4.8099999999999996</v>
      </c>
      <c r="W534" s="26">
        <f t="shared" si="287"/>
        <v>4.8099999999999996</v>
      </c>
      <c r="X534" s="26">
        <f t="shared" si="287"/>
        <v>4.8099999999999996</v>
      </c>
      <c r="Y534" s="26">
        <f t="shared" si="287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287"/>
        <v>863.98</v>
      </c>
      <c r="D535" s="26">
        <f t="shared" si="287"/>
        <v>863.98</v>
      </c>
      <c r="E535" s="26">
        <f t="shared" si="287"/>
        <v>863.98</v>
      </c>
      <c r="F535" s="26">
        <f t="shared" si="287"/>
        <v>863.98</v>
      </c>
      <c r="G535" s="26">
        <f t="shared" si="287"/>
        <v>863.98</v>
      </c>
      <c r="H535" s="26">
        <f t="shared" si="287"/>
        <v>863.98</v>
      </c>
      <c r="I535" s="26">
        <f t="shared" si="287"/>
        <v>863.98</v>
      </c>
      <c r="J535" s="26">
        <f t="shared" si="287"/>
        <v>863.98</v>
      </c>
      <c r="K535" s="26">
        <f t="shared" si="287"/>
        <v>863.98</v>
      </c>
      <c r="L535" s="26">
        <f t="shared" si="287"/>
        <v>863.98</v>
      </c>
      <c r="M535" s="26">
        <f t="shared" si="287"/>
        <v>863.98</v>
      </c>
      <c r="N535" s="26">
        <f t="shared" si="287"/>
        <v>863.98</v>
      </c>
      <c r="O535" s="26">
        <f t="shared" si="287"/>
        <v>863.98</v>
      </c>
      <c r="P535" s="26">
        <f t="shared" si="287"/>
        <v>863.98</v>
      </c>
      <c r="Q535" s="26">
        <f t="shared" si="287"/>
        <v>863.98</v>
      </c>
      <c r="R535" s="26">
        <f t="shared" si="287"/>
        <v>863.98</v>
      </c>
      <c r="S535" s="26">
        <f t="shared" si="287"/>
        <v>863.98</v>
      </c>
      <c r="T535" s="26">
        <f t="shared" si="287"/>
        <v>863.98</v>
      </c>
      <c r="U535" s="26">
        <f t="shared" si="287"/>
        <v>863.98</v>
      </c>
      <c r="V535" s="26">
        <f t="shared" si="287"/>
        <v>863.98</v>
      </c>
      <c r="W535" s="26">
        <f t="shared" si="287"/>
        <v>863.98</v>
      </c>
      <c r="X535" s="26">
        <f t="shared" si="287"/>
        <v>863.98</v>
      </c>
      <c r="Y535" s="26">
        <f t="shared" si="287"/>
        <v>863.98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3478.94</v>
      </c>
      <c r="C536" s="27">
        <f t="shared" ref="C536:Y536" si="288">SUM(C537:C540)</f>
        <v>3505.14</v>
      </c>
      <c r="D536" s="27">
        <f t="shared" si="288"/>
        <v>3500.19</v>
      </c>
      <c r="E536" s="27">
        <f t="shared" si="288"/>
        <v>3482.26</v>
      </c>
      <c r="F536" s="27">
        <f t="shared" si="288"/>
        <v>3497.37</v>
      </c>
      <c r="G536" s="27">
        <f t="shared" si="288"/>
        <v>3558.44</v>
      </c>
      <c r="H536" s="27">
        <f t="shared" si="288"/>
        <v>3620.09</v>
      </c>
      <c r="I536" s="27">
        <f t="shared" si="288"/>
        <v>3668.2999999999997</v>
      </c>
      <c r="J536" s="27">
        <f t="shared" si="288"/>
        <v>3655.1</v>
      </c>
      <c r="K536" s="27">
        <f t="shared" si="288"/>
        <v>3650.0299999999997</v>
      </c>
      <c r="L536" s="27">
        <f t="shared" si="288"/>
        <v>3631.54</v>
      </c>
      <c r="M536" s="27">
        <f t="shared" si="288"/>
        <v>3624.42</v>
      </c>
      <c r="N536" s="27">
        <f t="shared" si="288"/>
        <v>3600.19</v>
      </c>
      <c r="O536" s="27">
        <f t="shared" si="288"/>
        <v>3666.62</v>
      </c>
      <c r="P536" s="27">
        <f t="shared" si="288"/>
        <v>3716.74</v>
      </c>
      <c r="Q536" s="27">
        <f t="shared" si="288"/>
        <v>3752.91</v>
      </c>
      <c r="R536" s="27">
        <f t="shared" si="288"/>
        <v>3753.95</v>
      </c>
      <c r="S536" s="27">
        <f t="shared" si="288"/>
        <v>3641.0499999999997</v>
      </c>
      <c r="T536" s="27">
        <f t="shared" si="288"/>
        <v>3693.81</v>
      </c>
      <c r="U536" s="27">
        <f t="shared" si="288"/>
        <v>3630.59</v>
      </c>
      <c r="V536" s="27">
        <f t="shared" si="288"/>
        <v>3618.47</v>
      </c>
      <c r="W536" s="27">
        <f t="shared" si="288"/>
        <v>3583.6099999999997</v>
      </c>
      <c r="X536" s="27">
        <f t="shared" si="288"/>
        <v>3521.59</v>
      </c>
      <c r="Y536" s="27">
        <f t="shared" si="288"/>
        <v>3446.55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1911.63</v>
      </c>
      <c r="C537" s="26">
        <f t="shared" ref="C537:Y537" si="289">C221</f>
        <v>1937.83</v>
      </c>
      <c r="D537" s="26">
        <f t="shared" si="289"/>
        <v>1932.88</v>
      </c>
      <c r="E537" s="26">
        <f t="shared" si="289"/>
        <v>1914.95</v>
      </c>
      <c r="F537" s="26">
        <f t="shared" si="289"/>
        <v>1930.06</v>
      </c>
      <c r="G537" s="26">
        <f t="shared" si="289"/>
        <v>1991.13</v>
      </c>
      <c r="H537" s="26">
        <f t="shared" si="289"/>
        <v>2052.7800000000002</v>
      </c>
      <c r="I537" s="26">
        <f t="shared" si="289"/>
        <v>2100.9899999999998</v>
      </c>
      <c r="J537" s="26">
        <f t="shared" si="289"/>
        <v>2087.79</v>
      </c>
      <c r="K537" s="26">
        <f t="shared" si="289"/>
        <v>2082.7199999999998</v>
      </c>
      <c r="L537" s="26">
        <f t="shared" si="289"/>
        <v>2064.23</v>
      </c>
      <c r="M537" s="26">
        <f t="shared" si="289"/>
        <v>2057.11</v>
      </c>
      <c r="N537" s="26">
        <f t="shared" si="289"/>
        <v>2032.88</v>
      </c>
      <c r="O537" s="26">
        <f t="shared" si="289"/>
        <v>2099.31</v>
      </c>
      <c r="P537" s="26">
        <f t="shared" si="289"/>
        <v>2149.4299999999998</v>
      </c>
      <c r="Q537" s="26">
        <f t="shared" si="289"/>
        <v>2185.6</v>
      </c>
      <c r="R537" s="26">
        <f t="shared" si="289"/>
        <v>2186.64</v>
      </c>
      <c r="S537" s="26">
        <f t="shared" si="289"/>
        <v>2073.7399999999998</v>
      </c>
      <c r="T537" s="26">
        <f t="shared" si="289"/>
        <v>2126.5</v>
      </c>
      <c r="U537" s="26">
        <f t="shared" si="289"/>
        <v>2063.2800000000002</v>
      </c>
      <c r="V537" s="26">
        <f t="shared" si="289"/>
        <v>2051.16</v>
      </c>
      <c r="W537" s="26">
        <f t="shared" si="289"/>
        <v>2016.3</v>
      </c>
      <c r="X537" s="26">
        <f t="shared" si="289"/>
        <v>1954.28</v>
      </c>
      <c r="Y537" s="26">
        <f t="shared" si="289"/>
        <v>1879.24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4.8099999999999996</v>
      </c>
      <c r="C539" s="26">
        <f t="shared" ref="C539:Y540" si="290">C534</f>
        <v>4.8099999999999996</v>
      </c>
      <c r="D539" s="26">
        <f t="shared" si="290"/>
        <v>4.8099999999999996</v>
      </c>
      <c r="E539" s="26">
        <f t="shared" si="290"/>
        <v>4.8099999999999996</v>
      </c>
      <c r="F539" s="26">
        <f t="shared" si="290"/>
        <v>4.8099999999999996</v>
      </c>
      <c r="G539" s="26">
        <f t="shared" si="290"/>
        <v>4.8099999999999996</v>
      </c>
      <c r="H539" s="26">
        <f t="shared" si="290"/>
        <v>4.8099999999999996</v>
      </c>
      <c r="I539" s="26">
        <f t="shared" si="290"/>
        <v>4.8099999999999996</v>
      </c>
      <c r="J539" s="26">
        <f t="shared" si="290"/>
        <v>4.8099999999999996</v>
      </c>
      <c r="K539" s="26">
        <f t="shared" si="290"/>
        <v>4.8099999999999996</v>
      </c>
      <c r="L539" s="26">
        <f t="shared" si="290"/>
        <v>4.8099999999999996</v>
      </c>
      <c r="M539" s="26">
        <f t="shared" si="290"/>
        <v>4.8099999999999996</v>
      </c>
      <c r="N539" s="26">
        <f t="shared" si="290"/>
        <v>4.8099999999999996</v>
      </c>
      <c r="O539" s="26">
        <f t="shared" si="290"/>
        <v>4.8099999999999996</v>
      </c>
      <c r="P539" s="26">
        <f t="shared" si="290"/>
        <v>4.8099999999999996</v>
      </c>
      <c r="Q539" s="26">
        <f t="shared" si="290"/>
        <v>4.8099999999999996</v>
      </c>
      <c r="R539" s="26">
        <f t="shared" si="290"/>
        <v>4.8099999999999996</v>
      </c>
      <c r="S539" s="26">
        <f t="shared" si="290"/>
        <v>4.8099999999999996</v>
      </c>
      <c r="T539" s="26">
        <f t="shared" si="290"/>
        <v>4.8099999999999996</v>
      </c>
      <c r="U539" s="26">
        <f t="shared" si="290"/>
        <v>4.8099999999999996</v>
      </c>
      <c r="V539" s="26">
        <f t="shared" si="290"/>
        <v>4.8099999999999996</v>
      </c>
      <c r="W539" s="26">
        <f t="shared" si="290"/>
        <v>4.8099999999999996</v>
      </c>
      <c r="X539" s="26">
        <f t="shared" si="290"/>
        <v>4.8099999999999996</v>
      </c>
      <c r="Y539" s="26">
        <f t="shared" si="290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290"/>
        <v>863.98</v>
      </c>
      <c r="D540" s="26">
        <f t="shared" si="290"/>
        <v>863.98</v>
      </c>
      <c r="E540" s="26">
        <f t="shared" si="290"/>
        <v>863.98</v>
      </c>
      <c r="F540" s="26">
        <f t="shared" si="290"/>
        <v>863.98</v>
      </c>
      <c r="G540" s="26">
        <f t="shared" si="290"/>
        <v>863.98</v>
      </c>
      <c r="H540" s="26">
        <f t="shared" si="290"/>
        <v>863.98</v>
      </c>
      <c r="I540" s="26">
        <f t="shared" si="290"/>
        <v>863.98</v>
      </c>
      <c r="J540" s="26">
        <f t="shared" si="290"/>
        <v>863.98</v>
      </c>
      <c r="K540" s="26">
        <f t="shared" si="290"/>
        <v>863.98</v>
      </c>
      <c r="L540" s="26">
        <f t="shared" si="290"/>
        <v>863.98</v>
      </c>
      <c r="M540" s="26">
        <f t="shared" si="290"/>
        <v>863.98</v>
      </c>
      <c r="N540" s="26">
        <f t="shared" si="290"/>
        <v>863.98</v>
      </c>
      <c r="O540" s="26">
        <f t="shared" si="290"/>
        <v>863.98</v>
      </c>
      <c r="P540" s="26">
        <f t="shared" si="290"/>
        <v>863.98</v>
      </c>
      <c r="Q540" s="26">
        <f t="shared" si="290"/>
        <v>863.98</v>
      </c>
      <c r="R540" s="26">
        <f t="shared" si="290"/>
        <v>863.98</v>
      </c>
      <c r="S540" s="26">
        <f t="shared" si="290"/>
        <v>863.98</v>
      </c>
      <c r="T540" s="26">
        <f t="shared" si="290"/>
        <v>863.98</v>
      </c>
      <c r="U540" s="26">
        <f t="shared" si="290"/>
        <v>863.98</v>
      </c>
      <c r="V540" s="26">
        <f t="shared" si="290"/>
        <v>863.98</v>
      </c>
      <c r="W540" s="26">
        <f t="shared" si="290"/>
        <v>863.98</v>
      </c>
      <c r="X540" s="26">
        <f t="shared" si="290"/>
        <v>863.98</v>
      </c>
      <c r="Y540" s="26">
        <f t="shared" si="290"/>
        <v>863.98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3492.96</v>
      </c>
      <c r="C541" s="27">
        <f t="shared" ref="C541:Y541" si="291">SUM(C542:C545)</f>
        <v>3507.5299999999997</v>
      </c>
      <c r="D541" s="27">
        <f t="shared" si="291"/>
        <v>3577.48</v>
      </c>
      <c r="E541" s="27">
        <f t="shared" si="291"/>
        <v>3634.5</v>
      </c>
      <c r="F541" s="27">
        <f t="shared" si="291"/>
        <v>3591.6099999999997</v>
      </c>
      <c r="G541" s="27">
        <f t="shared" si="291"/>
        <v>3605.81</v>
      </c>
      <c r="H541" s="27">
        <f t="shared" si="291"/>
        <v>3615.59</v>
      </c>
      <c r="I541" s="27">
        <f t="shared" si="291"/>
        <v>3629.83</v>
      </c>
      <c r="J541" s="27">
        <f t="shared" si="291"/>
        <v>3598.84</v>
      </c>
      <c r="K541" s="27">
        <f t="shared" si="291"/>
        <v>3607.3</v>
      </c>
      <c r="L541" s="27">
        <f t="shared" si="291"/>
        <v>3596.27</v>
      </c>
      <c r="M541" s="27">
        <f t="shared" si="291"/>
        <v>3591.29</v>
      </c>
      <c r="N541" s="27">
        <f t="shared" si="291"/>
        <v>3610</v>
      </c>
      <c r="O541" s="27">
        <f t="shared" si="291"/>
        <v>3632.82</v>
      </c>
      <c r="P541" s="27">
        <f t="shared" si="291"/>
        <v>3664.21</v>
      </c>
      <c r="Q541" s="27">
        <f t="shared" si="291"/>
        <v>3690.59</v>
      </c>
      <c r="R541" s="27">
        <f t="shared" si="291"/>
        <v>3682.36</v>
      </c>
      <c r="S541" s="27">
        <f t="shared" si="291"/>
        <v>3715.75</v>
      </c>
      <c r="T541" s="27">
        <f t="shared" si="291"/>
        <v>3720.93</v>
      </c>
      <c r="U541" s="27">
        <f t="shared" si="291"/>
        <v>3659.71</v>
      </c>
      <c r="V541" s="27">
        <f t="shared" si="291"/>
        <v>3607.88</v>
      </c>
      <c r="W541" s="27">
        <f t="shared" si="291"/>
        <v>3586.04</v>
      </c>
      <c r="X541" s="27">
        <f t="shared" si="291"/>
        <v>3541.83</v>
      </c>
      <c r="Y541" s="27">
        <f t="shared" si="291"/>
        <v>3494.93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1925.65</v>
      </c>
      <c r="C542" s="26">
        <f t="shared" ref="C542:Y542" si="292">C226</f>
        <v>1940.22</v>
      </c>
      <c r="D542" s="26">
        <f t="shared" si="292"/>
        <v>2010.17</v>
      </c>
      <c r="E542" s="26">
        <f t="shared" si="292"/>
        <v>2067.19</v>
      </c>
      <c r="F542" s="26">
        <f t="shared" si="292"/>
        <v>2024.3</v>
      </c>
      <c r="G542" s="26">
        <f t="shared" si="292"/>
        <v>2038.5</v>
      </c>
      <c r="H542" s="26">
        <f t="shared" si="292"/>
        <v>2048.2800000000002</v>
      </c>
      <c r="I542" s="26">
        <f t="shared" si="292"/>
        <v>2062.52</v>
      </c>
      <c r="J542" s="26">
        <f t="shared" si="292"/>
        <v>2031.53</v>
      </c>
      <c r="K542" s="26">
        <f t="shared" si="292"/>
        <v>2039.99</v>
      </c>
      <c r="L542" s="26">
        <f t="shared" si="292"/>
        <v>2028.96</v>
      </c>
      <c r="M542" s="26">
        <f t="shared" si="292"/>
        <v>2023.98</v>
      </c>
      <c r="N542" s="26">
        <f t="shared" si="292"/>
        <v>2042.69</v>
      </c>
      <c r="O542" s="26">
        <f t="shared" si="292"/>
        <v>2065.5100000000002</v>
      </c>
      <c r="P542" s="26">
        <f t="shared" si="292"/>
        <v>2096.9</v>
      </c>
      <c r="Q542" s="26">
        <f t="shared" si="292"/>
        <v>2123.2800000000002</v>
      </c>
      <c r="R542" s="26">
        <f t="shared" si="292"/>
        <v>2115.0500000000002</v>
      </c>
      <c r="S542" s="26">
        <f t="shared" si="292"/>
        <v>2148.44</v>
      </c>
      <c r="T542" s="26">
        <f t="shared" si="292"/>
        <v>2153.62</v>
      </c>
      <c r="U542" s="26">
        <f t="shared" si="292"/>
        <v>2092.4</v>
      </c>
      <c r="V542" s="26">
        <f t="shared" si="292"/>
        <v>2040.57</v>
      </c>
      <c r="W542" s="26">
        <f t="shared" si="292"/>
        <v>2018.73</v>
      </c>
      <c r="X542" s="26">
        <f t="shared" si="292"/>
        <v>1974.52</v>
      </c>
      <c r="Y542" s="26">
        <f t="shared" si="292"/>
        <v>1927.62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4.8099999999999996</v>
      </c>
      <c r="C544" s="26">
        <f t="shared" ref="C544:Y545" si="293">C539</f>
        <v>4.8099999999999996</v>
      </c>
      <c r="D544" s="26">
        <f t="shared" si="293"/>
        <v>4.8099999999999996</v>
      </c>
      <c r="E544" s="26">
        <f t="shared" si="293"/>
        <v>4.8099999999999996</v>
      </c>
      <c r="F544" s="26">
        <f t="shared" si="293"/>
        <v>4.8099999999999996</v>
      </c>
      <c r="G544" s="26">
        <f t="shared" si="293"/>
        <v>4.8099999999999996</v>
      </c>
      <c r="H544" s="26">
        <f t="shared" si="293"/>
        <v>4.8099999999999996</v>
      </c>
      <c r="I544" s="26">
        <f t="shared" si="293"/>
        <v>4.8099999999999996</v>
      </c>
      <c r="J544" s="26">
        <f t="shared" si="293"/>
        <v>4.8099999999999996</v>
      </c>
      <c r="K544" s="26">
        <f t="shared" si="293"/>
        <v>4.8099999999999996</v>
      </c>
      <c r="L544" s="26">
        <f t="shared" si="293"/>
        <v>4.8099999999999996</v>
      </c>
      <c r="M544" s="26">
        <f t="shared" si="293"/>
        <v>4.8099999999999996</v>
      </c>
      <c r="N544" s="26">
        <f t="shared" si="293"/>
        <v>4.8099999999999996</v>
      </c>
      <c r="O544" s="26">
        <f t="shared" si="293"/>
        <v>4.8099999999999996</v>
      </c>
      <c r="P544" s="26">
        <f t="shared" si="293"/>
        <v>4.8099999999999996</v>
      </c>
      <c r="Q544" s="26">
        <f t="shared" si="293"/>
        <v>4.8099999999999996</v>
      </c>
      <c r="R544" s="26">
        <f t="shared" si="293"/>
        <v>4.8099999999999996</v>
      </c>
      <c r="S544" s="26">
        <f t="shared" si="293"/>
        <v>4.8099999999999996</v>
      </c>
      <c r="T544" s="26">
        <f t="shared" si="293"/>
        <v>4.8099999999999996</v>
      </c>
      <c r="U544" s="26">
        <f t="shared" si="293"/>
        <v>4.8099999999999996</v>
      </c>
      <c r="V544" s="26">
        <f t="shared" si="293"/>
        <v>4.8099999999999996</v>
      </c>
      <c r="W544" s="26">
        <f t="shared" si="293"/>
        <v>4.8099999999999996</v>
      </c>
      <c r="X544" s="26">
        <f t="shared" si="293"/>
        <v>4.8099999999999996</v>
      </c>
      <c r="Y544" s="26">
        <f t="shared" si="293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293"/>
        <v>863.98</v>
      </c>
      <c r="D545" s="26">
        <f t="shared" si="293"/>
        <v>863.98</v>
      </c>
      <c r="E545" s="26">
        <f t="shared" si="293"/>
        <v>863.98</v>
      </c>
      <c r="F545" s="26">
        <f t="shared" si="293"/>
        <v>863.98</v>
      </c>
      <c r="G545" s="26">
        <f t="shared" si="293"/>
        <v>863.98</v>
      </c>
      <c r="H545" s="26">
        <f t="shared" si="293"/>
        <v>863.98</v>
      </c>
      <c r="I545" s="26">
        <f t="shared" si="293"/>
        <v>863.98</v>
      </c>
      <c r="J545" s="26">
        <f t="shared" si="293"/>
        <v>863.98</v>
      </c>
      <c r="K545" s="26">
        <f t="shared" si="293"/>
        <v>863.98</v>
      </c>
      <c r="L545" s="26">
        <f t="shared" si="293"/>
        <v>863.98</v>
      </c>
      <c r="M545" s="26">
        <f t="shared" si="293"/>
        <v>863.98</v>
      </c>
      <c r="N545" s="26">
        <f t="shared" si="293"/>
        <v>863.98</v>
      </c>
      <c r="O545" s="26">
        <f t="shared" si="293"/>
        <v>863.98</v>
      </c>
      <c r="P545" s="26">
        <f t="shared" si="293"/>
        <v>863.98</v>
      </c>
      <c r="Q545" s="26">
        <f t="shared" si="293"/>
        <v>863.98</v>
      </c>
      <c r="R545" s="26">
        <f t="shared" si="293"/>
        <v>863.98</v>
      </c>
      <c r="S545" s="26">
        <f t="shared" si="293"/>
        <v>863.98</v>
      </c>
      <c r="T545" s="26">
        <f t="shared" si="293"/>
        <v>863.98</v>
      </c>
      <c r="U545" s="26">
        <f t="shared" si="293"/>
        <v>863.98</v>
      </c>
      <c r="V545" s="26">
        <f t="shared" si="293"/>
        <v>863.98</v>
      </c>
      <c r="W545" s="26">
        <f t="shared" si="293"/>
        <v>863.98</v>
      </c>
      <c r="X545" s="26">
        <f t="shared" si="293"/>
        <v>863.98</v>
      </c>
      <c r="Y545" s="26">
        <f t="shared" si="293"/>
        <v>863.98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3456.87</v>
      </c>
      <c r="C546" s="27">
        <f t="shared" ref="C546:Y546" si="294">SUM(C547:C550)</f>
        <v>3438.43</v>
      </c>
      <c r="D546" s="27">
        <f t="shared" si="294"/>
        <v>3522.85</v>
      </c>
      <c r="E546" s="27">
        <f t="shared" si="294"/>
        <v>3529.02</v>
      </c>
      <c r="F546" s="27">
        <f t="shared" si="294"/>
        <v>3524.93</v>
      </c>
      <c r="G546" s="27">
        <f t="shared" si="294"/>
        <v>3514.24</v>
      </c>
      <c r="H546" s="27">
        <f t="shared" si="294"/>
        <v>3518.81</v>
      </c>
      <c r="I546" s="27">
        <f t="shared" si="294"/>
        <v>3506.29</v>
      </c>
      <c r="J546" s="27">
        <f t="shared" si="294"/>
        <v>3509.23</v>
      </c>
      <c r="K546" s="27">
        <f t="shared" si="294"/>
        <v>3497.27</v>
      </c>
      <c r="L546" s="27">
        <f t="shared" si="294"/>
        <v>3490.67</v>
      </c>
      <c r="M546" s="27">
        <f t="shared" si="294"/>
        <v>3494.27</v>
      </c>
      <c r="N546" s="27">
        <f t="shared" si="294"/>
        <v>3503.2</v>
      </c>
      <c r="O546" s="27">
        <f t="shared" si="294"/>
        <v>3551.1</v>
      </c>
      <c r="P546" s="27">
        <f t="shared" si="294"/>
        <v>3556.6</v>
      </c>
      <c r="Q546" s="27">
        <f t="shared" si="294"/>
        <v>3576.91</v>
      </c>
      <c r="R546" s="27">
        <f t="shared" si="294"/>
        <v>3576.5</v>
      </c>
      <c r="S546" s="27">
        <f t="shared" si="294"/>
        <v>3589.0299999999997</v>
      </c>
      <c r="T546" s="27">
        <f t="shared" si="294"/>
        <v>3601.98</v>
      </c>
      <c r="U546" s="27">
        <f t="shared" si="294"/>
        <v>3558.79</v>
      </c>
      <c r="V546" s="27">
        <f t="shared" si="294"/>
        <v>3518.4700000000003</v>
      </c>
      <c r="W546" s="27">
        <f t="shared" si="294"/>
        <v>3519.12</v>
      </c>
      <c r="X546" s="27">
        <f t="shared" si="294"/>
        <v>3467.06</v>
      </c>
      <c r="Y546" s="27">
        <f t="shared" si="294"/>
        <v>3410.77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1889.56</v>
      </c>
      <c r="C547" s="26">
        <f t="shared" ref="C547:Y547" si="295">C231</f>
        <v>1871.12</v>
      </c>
      <c r="D547" s="26">
        <f t="shared" si="295"/>
        <v>1955.54</v>
      </c>
      <c r="E547" s="26">
        <f t="shared" si="295"/>
        <v>1961.71</v>
      </c>
      <c r="F547" s="26">
        <f t="shared" si="295"/>
        <v>1957.62</v>
      </c>
      <c r="G547" s="26">
        <f t="shared" si="295"/>
        <v>1946.93</v>
      </c>
      <c r="H547" s="26">
        <f t="shared" si="295"/>
        <v>1951.5</v>
      </c>
      <c r="I547" s="26">
        <f t="shared" si="295"/>
        <v>1938.98</v>
      </c>
      <c r="J547" s="26">
        <f t="shared" si="295"/>
        <v>1941.92</v>
      </c>
      <c r="K547" s="26">
        <f t="shared" si="295"/>
        <v>1929.96</v>
      </c>
      <c r="L547" s="26">
        <f t="shared" si="295"/>
        <v>1923.36</v>
      </c>
      <c r="M547" s="26">
        <f t="shared" si="295"/>
        <v>1926.96</v>
      </c>
      <c r="N547" s="26">
        <f t="shared" si="295"/>
        <v>1935.89</v>
      </c>
      <c r="O547" s="26">
        <f t="shared" si="295"/>
        <v>1983.79</v>
      </c>
      <c r="P547" s="26">
        <f t="shared" si="295"/>
        <v>1989.29</v>
      </c>
      <c r="Q547" s="26">
        <f t="shared" si="295"/>
        <v>2009.6</v>
      </c>
      <c r="R547" s="26">
        <f t="shared" si="295"/>
        <v>2009.19</v>
      </c>
      <c r="S547" s="26">
        <f t="shared" si="295"/>
        <v>2021.72</v>
      </c>
      <c r="T547" s="26">
        <f t="shared" si="295"/>
        <v>2034.67</v>
      </c>
      <c r="U547" s="26">
        <f t="shared" si="295"/>
        <v>1991.48</v>
      </c>
      <c r="V547" s="26">
        <f t="shared" si="295"/>
        <v>1951.16</v>
      </c>
      <c r="W547" s="26">
        <f t="shared" si="295"/>
        <v>1951.81</v>
      </c>
      <c r="X547" s="26">
        <f t="shared" si="295"/>
        <v>1899.75</v>
      </c>
      <c r="Y547" s="26">
        <f t="shared" si="295"/>
        <v>1843.46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4.8099999999999996</v>
      </c>
      <c r="C549" s="26">
        <f t="shared" ref="C549:Y550" si="296">C544</f>
        <v>4.8099999999999996</v>
      </c>
      <c r="D549" s="26">
        <f t="shared" si="296"/>
        <v>4.8099999999999996</v>
      </c>
      <c r="E549" s="26">
        <f t="shared" si="296"/>
        <v>4.8099999999999996</v>
      </c>
      <c r="F549" s="26">
        <f t="shared" si="296"/>
        <v>4.8099999999999996</v>
      </c>
      <c r="G549" s="26">
        <f t="shared" si="296"/>
        <v>4.8099999999999996</v>
      </c>
      <c r="H549" s="26">
        <f t="shared" si="296"/>
        <v>4.8099999999999996</v>
      </c>
      <c r="I549" s="26">
        <f t="shared" si="296"/>
        <v>4.8099999999999996</v>
      </c>
      <c r="J549" s="26">
        <f t="shared" si="296"/>
        <v>4.8099999999999996</v>
      </c>
      <c r="K549" s="26">
        <f t="shared" si="296"/>
        <v>4.8099999999999996</v>
      </c>
      <c r="L549" s="26">
        <f t="shared" si="296"/>
        <v>4.8099999999999996</v>
      </c>
      <c r="M549" s="26">
        <f t="shared" si="296"/>
        <v>4.8099999999999996</v>
      </c>
      <c r="N549" s="26">
        <f t="shared" si="296"/>
        <v>4.8099999999999996</v>
      </c>
      <c r="O549" s="26">
        <f t="shared" si="296"/>
        <v>4.8099999999999996</v>
      </c>
      <c r="P549" s="26">
        <f t="shared" si="296"/>
        <v>4.8099999999999996</v>
      </c>
      <c r="Q549" s="26">
        <f t="shared" si="296"/>
        <v>4.8099999999999996</v>
      </c>
      <c r="R549" s="26">
        <f t="shared" si="296"/>
        <v>4.8099999999999996</v>
      </c>
      <c r="S549" s="26">
        <f t="shared" si="296"/>
        <v>4.8099999999999996</v>
      </c>
      <c r="T549" s="26">
        <f t="shared" si="296"/>
        <v>4.8099999999999996</v>
      </c>
      <c r="U549" s="26">
        <f t="shared" si="296"/>
        <v>4.8099999999999996</v>
      </c>
      <c r="V549" s="26">
        <f t="shared" si="296"/>
        <v>4.8099999999999996</v>
      </c>
      <c r="W549" s="26">
        <f t="shared" si="296"/>
        <v>4.8099999999999996</v>
      </c>
      <c r="X549" s="26">
        <f t="shared" si="296"/>
        <v>4.8099999999999996</v>
      </c>
      <c r="Y549" s="26">
        <f t="shared" si="296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296"/>
        <v>863.98</v>
      </c>
      <c r="D550" s="26">
        <f t="shared" si="296"/>
        <v>863.98</v>
      </c>
      <c r="E550" s="26">
        <f t="shared" si="296"/>
        <v>863.98</v>
      </c>
      <c r="F550" s="26">
        <f t="shared" si="296"/>
        <v>863.98</v>
      </c>
      <c r="G550" s="26">
        <f t="shared" si="296"/>
        <v>863.98</v>
      </c>
      <c r="H550" s="26">
        <f t="shared" si="296"/>
        <v>863.98</v>
      </c>
      <c r="I550" s="26">
        <f t="shared" si="296"/>
        <v>863.98</v>
      </c>
      <c r="J550" s="26">
        <f t="shared" si="296"/>
        <v>863.98</v>
      </c>
      <c r="K550" s="26">
        <f t="shared" si="296"/>
        <v>863.98</v>
      </c>
      <c r="L550" s="26">
        <f t="shared" si="296"/>
        <v>863.98</v>
      </c>
      <c r="M550" s="26">
        <f t="shared" si="296"/>
        <v>863.98</v>
      </c>
      <c r="N550" s="26">
        <f t="shared" si="296"/>
        <v>863.98</v>
      </c>
      <c r="O550" s="26">
        <f t="shared" si="296"/>
        <v>863.98</v>
      </c>
      <c r="P550" s="26">
        <f t="shared" si="296"/>
        <v>863.98</v>
      </c>
      <c r="Q550" s="26">
        <f t="shared" si="296"/>
        <v>863.98</v>
      </c>
      <c r="R550" s="26">
        <f t="shared" si="296"/>
        <v>863.98</v>
      </c>
      <c r="S550" s="26">
        <f t="shared" si="296"/>
        <v>863.98</v>
      </c>
      <c r="T550" s="26">
        <f t="shared" si="296"/>
        <v>863.98</v>
      </c>
      <c r="U550" s="26">
        <f t="shared" si="296"/>
        <v>863.98</v>
      </c>
      <c r="V550" s="26">
        <f t="shared" si="296"/>
        <v>863.98</v>
      </c>
      <c r="W550" s="26">
        <f t="shared" si="296"/>
        <v>863.98</v>
      </c>
      <c r="X550" s="26">
        <f t="shared" si="296"/>
        <v>863.98</v>
      </c>
      <c r="Y550" s="26">
        <f t="shared" si="296"/>
        <v>863.98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3387.98</v>
      </c>
      <c r="C551" s="27">
        <f t="shared" ref="C551:Y551" si="297">SUM(C552:C555)</f>
        <v>3390.52</v>
      </c>
      <c r="D551" s="27">
        <f t="shared" si="297"/>
        <v>3402.81</v>
      </c>
      <c r="E551" s="27">
        <f t="shared" si="297"/>
        <v>3433.6099999999997</v>
      </c>
      <c r="F551" s="27">
        <f t="shared" si="297"/>
        <v>3447.6099999999997</v>
      </c>
      <c r="G551" s="27">
        <f t="shared" si="297"/>
        <v>3462.68</v>
      </c>
      <c r="H551" s="27">
        <f t="shared" si="297"/>
        <v>3408.6</v>
      </c>
      <c r="I551" s="27">
        <f t="shared" si="297"/>
        <v>3459.87</v>
      </c>
      <c r="J551" s="27">
        <f t="shared" si="297"/>
        <v>3528.95</v>
      </c>
      <c r="K551" s="27">
        <f t="shared" si="297"/>
        <v>3523.33</v>
      </c>
      <c r="L551" s="27">
        <f t="shared" si="297"/>
        <v>3524.08</v>
      </c>
      <c r="M551" s="27">
        <f t="shared" si="297"/>
        <v>3507.99</v>
      </c>
      <c r="N551" s="27">
        <f t="shared" si="297"/>
        <v>3492.7799999999997</v>
      </c>
      <c r="O551" s="27">
        <f t="shared" si="297"/>
        <v>3510.18</v>
      </c>
      <c r="P551" s="27">
        <f t="shared" si="297"/>
        <v>3513.3999999999996</v>
      </c>
      <c r="Q551" s="27">
        <f t="shared" si="297"/>
        <v>3540.2799999999997</v>
      </c>
      <c r="R551" s="27">
        <f t="shared" si="297"/>
        <v>3541.45</v>
      </c>
      <c r="S551" s="27">
        <f t="shared" si="297"/>
        <v>3606.64</v>
      </c>
      <c r="T551" s="27">
        <f t="shared" si="297"/>
        <v>3645.62</v>
      </c>
      <c r="U551" s="27">
        <f t="shared" si="297"/>
        <v>3560.59</v>
      </c>
      <c r="V551" s="27">
        <f t="shared" si="297"/>
        <v>3414.2200000000003</v>
      </c>
      <c r="W551" s="27">
        <f t="shared" si="297"/>
        <v>3399.43</v>
      </c>
      <c r="X551" s="27">
        <f t="shared" si="297"/>
        <v>3373.8</v>
      </c>
      <c r="Y551" s="27">
        <f t="shared" si="297"/>
        <v>3338.3199999999997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1820.67</v>
      </c>
      <c r="C552" s="26">
        <f t="shared" ref="C552:Y552" si="298">C236</f>
        <v>1823.21</v>
      </c>
      <c r="D552" s="26">
        <f t="shared" si="298"/>
        <v>1835.5</v>
      </c>
      <c r="E552" s="26">
        <f t="shared" si="298"/>
        <v>1866.3</v>
      </c>
      <c r="F552" s="26">
        <f t="shared" si="298"/>
        <v>1880.3</v>
      </c>
      <c r="G552" s="26">
        <f t="shared" si="298"/>
        <v>1895.37</v>
      </c>
      <c r="H552" s="26">
        <f t="shared" si="298"/>
        <v>1841.29</v>
      </c>
      <c r="I552" s="26">
        <f t="shared" si="298"/>
        <v>1892.56</v>
      </c>
      <c r="J552" s="26">
        <f t="shared" si="298"/>
        <v>1961.64</v>
      </c>
      <c r="K552" s="26">
        <f t="shared" si="298"/>
        <v>1956.02</v>
      </c>
      <c r="L552" s="26">
        <f t="shared" si="298"/>
        <v>1956.77</v>
      </c>
      <c r="M552" s="26">
        <f t="shared" si="298"/>
        <v>1940.68</v>
      </c>
      <c r="N552" s="26">
        <f t="shared" si="298"/>
        <v>1925.47</v>
      </c>
      <c r="O552" s="26">
        <f t="shared" si="298"/>
        <v>1942.87</v>
      </c>
      <c r="P552" s="26">
        <f t="shared" si="298"/>
        <v>1946.09</v>
      </c>
      <c r="Q552" s="26">
        <f t="shared" si="298"/>
        <v>1972.97</v>
      </c>
      <c r="R552" s="26">
        <f t="shared" si="298"/>
        <v>1974.14</v>
      </c>
      <c r="S552" s="26">
        <f t="shared" si="298"/>
        <v>2039.33</v>
      </c>
      <c r="T552" s="26">
        <f t="shared" si="298"/>
        <v>2078.31</v>
      </c>
      <c r="U552" s="26">
        <f t="shared" si="298"/>
        <v>1993.28</v>
      </c>
      <c r="V552" s="26">
        <f t="shared" si="298"/>
        <v>1846.91</v>
      </c>
      <c r="W552" s="26">
        <f t="shared" si="298"/>
        <v>1832.12</v>
      </c>
      <c r="X552" s="26">
        <f t="shared" si="298"/>
        <v>1806.49</v>
      </c>
      <c r="Y552" s="26">
        <f t="shared" si="298"/>
        <v>1771.01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4.8099999999999996</v>
      </c>
      <c r="C554" s="26">
        <f t="shared" ref="C554:Y555" si="299">C549</f>
        <v>4.8099999999999996</v>
      </c>
      <c r="D554" s="26">
        <f t="shared" si="299"/>
        <v>4.8099999999999996</v>
      </c>
      <c r="E554" s="26">
        <f t="shared" si="299"/>
        <v>4.8099999999999996</v>
      </c>
      <c r="F554" s="26">
        <f t="shared" si="299"/>
        <v>4.8099999999999996</v>
      </c>
      <c r="G554" s="26">
        <f t="shared" si="299"/>
        <v>4.8099999999999996</v>
      </c>
      <c r="H554" s="26">
        <f t="shared" si="299"/>
        <v>4.8099999999999996</v>
      </c>
      <c r="I554" s="26">
        <f t="shared" si="299"/>
        <v>4.8099999999999996</v>
      </c>
      <c r="J554" s="26">
        <f t="shared" si="299"/>
        <v>4.8099999999999996</v>
      </c>
      <c r="K554" s="26">
        <f t="shared" si="299"/>
        <v>4.8099999999999996</v>
      </c>
      <c r="L554" s="26">
        <f t="shared" si="299"/>
        <v>4.8099999999999996</v>
      </c>
      <c r="M554" s="26">
        <f t="shared" si="299"/>
        <v>4.8099999999999996</v>
      </c>
      <c r="N554" s="26">
        <f t="shared" si="299"/>
        <v>4.8099999999999996</v>
      </c>
      <c r="O554" s="26">
        <f t="shared" si="299"/>
        <v>4.8099999999999996</v>
      </c>
      <c r="P554" s="26">
        <f t="shared" si="299"/>
        <v>4.8099999999999996</v>
      </c>
      <c r="Q554" s="26">
        <f t="shared" si="299"/>
        <v>4.8099999999999996</v>
      </c>
      <c r="R554" s="26">
        <f t="shared" si="299"/>
        <v>4.8099999999999996</v>
      </c>
      <c r="S554" s="26">
        <f t="shared" si="299"/>
        <v>4.8099999999999996</v>
      </c>
      <c r="T554" s="26">
        <f t="shared" si="299"/>
        <v>4.8099999999999996</v>
      </c>
      <c r="U554" s="26">
        <f t="shared" si="299"/>
        <v>4.8099999999999996</v>
      </c>
      <c r="V554" s="26">
        <f t="shared" si="299"/>
        <v>4.8099999999999996</v>
      </c>
      <c r="W554" s="26">
        <f t="shared" si="299"/>
        <v>4.8099999999999996</v>
      </c>
      <c r="X554" s="26">
        <f t="shared" si="299"/>
        <v>4.8099999999999996</v>
      </c>
      <c r="Y554" s="26">
        <f t="shared" si="299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299"/>
        <v>863.98</v>
      </c>
      <c r="D555" s="26">
        <f t="shared" si="299"/>
        <v>863.98</v>
      </c>
      <c r="E555" s="26">
        <f t="shared" si="299"/>
        <v>863.98</v>
      </c>
      <c r="F555" s="26">
        <f t="shared" si="299"/>
        <v>863.98</v>
      </c>
      <c r="G555" s="26">
        <f t="shared" si="299"/>
        <v>863.98</v>
      </c>
      <c r="H555" s="26">
        <f t="shared" si="299"/>
        <v>863.98</v>
      </c>
      <c r="I555" s="26">
        <f t="shared" si="299"/>
        <v>863.98</v>
      </c>
      <c r="J555" s="26">
        <f t="shared" si="299"/>
        <v>863.98</v>
      </c>
      <c r="K555" s="26">
        <f t="shared" si="299"/>
        <v>863.98</v>
      </c>
      <c r="L555" s="26">
        <f t="shared" si="299"/>
        <v>863.98</v>
      </c>
      <c r="M555" s="26">
        <f t="shared" si="299"/>
        <v>863.98</v>
      </c>
      <c r="N555" s="26">
        <f t="shared" si="299"/>
        <v>863.98</v>
      </c>
      <c r="O555" s="26">
        <f t="shared" si="299"/>
        <v>863.98</v>
      </c>
      <c r="P555" s="26">
        <f t="shared" si="299"/>
        <v>863.98</v>
      </c>
      <c r="Q555" s="26">
        <f t="shared" si="299"/>
        <v>863.98</v>
      </c>
      <c r="R555" s="26">
        <f t="shared" si="299"/>
        <v>863.98</v>
      </c>
      <c r="S555" s="26">
        <f t="shared" si="299"/>
        <v>863.98</v>
      </c>
      <c r="T555" s="26">
        <f t="shared" si="299"/>
        <v>863.98</v>
      </c>
      <c r="U555" s="26">
        <f t="shared" si="299"/>
        <v>863.98</v>
      </c>
      <c r="V555" s="26">
        <f t="shared" si="299"/>
        <v>863.98</v>
      </c>
      <c r="W555" s="26">
        <f t="shared" si="299"/>
        <v>863.98</v>
      </c>
      <c r="X555" s="26">
        <f t="shared" si="299"/>
        <v>863.98</v>
      </c>
      <c r="Y555" s="26">
        <f t="shared" si="299"/>
        <v>863.98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3331.23</v>
      </c>
      <c r="C556" s="27">
        <f t="shared" ref="C556:Y556" si="300">SUM(C557:C560)</f>
        <v>3285.09</v>
      </c>
      <c r="D556" s="27">
        <f t="shared" si="300"/>
        <v>3288.04</v>
      </c>
      <c r="E556" s="27">
        <f t="shared" si="300"/>
        <v>3359.33</v>
      </c>
      <c r="F556" s="27">
        <f t="shared" si="300"/>
        <v>3350.1499999999996</v>
      </c>
      <c r="G556" s="27">
        <f t="shared" si="300"/>
        <v>3339.5699999999997</v>
      </c>
      <c r="H556" s="27">
        <f t="shared" si="300"/>
        <v>3356.29</v>
      </c>
      <c r="I556" s="27">
        <f t="shared" si="300"/>
        <v>3397.58</v>
      </c>
      <c r="J556" s="27">
        <f t="shared" si="300"/>
        <v>3392.88</v>
      </c>
      <c r="K556" s="27">
        <f t="shared" si="300"/>
        <v>3385.08</v>
      </c>
      <c r="L556" s="27">
        <f t="shared" si="300"/>
        <v>3381.8999999999996</v>
      </c>
      <c r="M556" s="27">
        <f t="shared" si="300"/>
        <v>3387.2799999999997</v>
      </c>
      <c r="N556" s="27">
        <f t="shared" si="300"/>
        <v>3387.88</v>
      </c>
      <c r="O556" s="27">
        <f t="shared" si="300"/>
        <v>3438.7200000000003</v>
      </c>
      <c r="P556" s="27">
        <f t="shared" si="300"/>
        <v>3464.7</v>
      </c>
      <c r="Q556" s="27">
        <f t="shared" si="300"/>
        <v>3443.66</v>
      </c>
      <c r="R556" s="27">
        <f t="shared" si="300"/>
        <v>3520.1</v>
      </c>
      <c r="S556" s="27">
        <f t="shared" si="300"/>
        <v>3596.7799999999997</v>
      </c>
      <c r="T556" s="27">
        <f t="shared" si="300"/>
        <v>3623.38</v>
      </c>
      <c r="U556" s="27">
        <f t="shared" si="300"/>
        <v>3558.88</v>
      </c>
      <c r="V556" s="27">
        <f t="shared" si="300"/>
        <v>3479</v>
      </c>
      <c r="W556" s="27">
        <f t="shared" si="300"/>
        <v>3373.13</v>
      </c>
      <c r="X556" s="27">
        <f t="shared" si="300"/>
        <v>3334.31</v>
      </c>
      <c r="Y556" s="27">
        <f t="shared" si="300"/>
        <v>3275.63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1763.92</v>
      </c>
      <c r="C557" s="26">
        <f t="shared" ref="C557:Y557" si="301">C241</f>
        <v>1717.78</v>
      </c>
      <c r="D557" s="26">
        <f t="shared" si="301"/>
        <v>1720.73</v>
      </c>
      <c r="E557" s="26">
        <f t="shared" si="301"/>
        <v>1792.02</v>
      </c>
      <c r="F557" s="26">
        <f t="shared" si="301"/>
        <v>1782.84</v>
      </c>
      <c r="G557" s="26">
        <f t="shared" si="301"/>
        <v>1772.26</v>
      </c>
      <c r="H557" s="26">
        <f t="shared" si="301"/>
        <v>1788.98</v>
      </c>
      <c r="I557" s="26">
        <f t="shared" si="301"/>
        <v>1830.27</v>
      </c>
      <c r="J557" s="26">
        <f t="shared" si="301"/>
        <v>1825.57</v>
      </c>
      <c r="K557" s="26">
        <f t="shared" si="301"/>
        <v>1817.77</v>
      </c>
      <c r="L557" s="26">
        <f t="shared" si="301"/>
        <v>1814.59</v>
      </c>
      <c r="M557" s="26">
        <f t="shared" si="301"/>
        <v>1819.97</v>
      </c>
      <c r="N557" s="26">
        <f t="shared" si="301"/>
        <v>1820.57</v>
      </c>
      <c r="O557" s="26">
        <f t="shared" si="301"/>
        <v>1871.41</v>
      </c>
      <c r="P557" s="26">
        <f t="shared" si="301"/>
        <v>1897.39</v>
      </c>
      <c r="Q557" s="26">
        <f t="shared" si="301"/>
        <v>1876.35</v>
      </c>
      <c r="R557" s="26">
        <f t="shared" si="301"/>
        <v>1952.79</v>
      </c>
      <c r="S557" s="26">
        <f t="shared" si="301"/>
        <v>2029.47</v>
      </c>
      <c r="T557" s="26">
        <f t="shared" si="301"/>
        <v>2056.0700000000002</v>
      </c>
      <c r="U557" s="26">
        <f t="shared" si="301"/>
        <v>1991.57</v>
      </c>
      <c r="V557" s="26">
        <f t="shared" si="301"/>
        <v>1911.69</v>
      </c>
      <c r="W557" s="26">
        <f t="shared" si="301"/>
        <v>1805.82</v>
      </c>
      <c r="X557" s="26">
        <f t="shared" si="301"/>
        <v>1767</v>
      </c>
      <c r="Y557" s="26">
        <f t="shared" si="301"/>
        <v>1708.32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4.8099999999999996</v>
      </c>
      <c r="C559" s="26">
        <f t="shared" ref="C559:Y560" si="302">C554</f>
        <v>4.8099999999999996</v>
      </c>
      <c r="D559" s="26">
        <f t="shared" si="302"/>
        <v>4.8099999999999996</v>
      </c>
      <c r="E559" s="26">
        <f t="shared" si="302"/>
        <v>4.8099999999999996</v>
      </c>
      <c r="F559" s="26">
        <f t="shared" si="302"/>
        <v>4.8099999999999996</v>
      </c>
      <c r="G559" s="26">
        <f t="shared" si="302"/>
        <v>4.8099999999999996</v>
      </c>
      <c r="H559" s="26">
        <f t="shared" si="302"/>
        <v>4.8099999999999996</v>
      </c>
      <c r="I559" s="26">
        <f t="shared" si="302"/>
        <v>4.8099999999999996</v>
      </c>
      <c r="J559" s="26">
        <f t="shared" si="302"/>
        <v>4.8099999999999996</v>
      </c>
      <c r="K559" s="26">
        <f t="shared" si="302"/>
        <v>4.8099999999999996</v>
      </c>
      <c r="L559" s="26">
        <f t="shared" si="302"/>
        <v>4.8099999999999996</v>
      </c>
      <c r="M559" s="26">
        <f t="shared" si="302"/>
        <v>4.8099999999999996</v>
      </c>
      <c r="N559" s="26">
        <f t="shared" si="302"/>
        <v>4.8099999999999996</v>
      </c>
      <c r="O559" s="26">
        <f t="shared" si="302"/>
        <v>4.8099999999999996</v>
      </c>
      <c r="P559" s="26">
        <f t="shared" si="302"/>
        <v>4.8099999999999996</v>
      </c>
      <c r="Q559" s="26">
        <f t="shared" si="302"/>
        <v>4.8099999999999996</v>
      </c>
      <c r="R559" s="26">
        <f t="shared" si="302"/>
        <v>4.8099999999999996</v>
      </c>
      <c r="S559" s="26">
        <f t="shared" si="302"/>
        <v>4.8099999999999996</v>
      </c>
      <c r="T559" s="26">
        <f t="shared" si="302"/>
        <v>4.8099999999999996</v>
      </c>
      <c r="U559" s="26">
        <f t="shared" si="302"/>
        <v>4.8099999999999996</v>
      </c>
      <c r="V559" s="26">
        <f t="shared" si="302"/>
        <v>4.8099999999999996</v>
      </c>
      <c r="W559" s="26">
        <f t="shared" si="302"/>
        <v>4.8099999999999996</v>
      </c>
      <c r="X559" s="26">
        <f t="shared" si="302"/>
        <v>4.8099999999999996</v>
      </c>
      <c r="Y559" s="26">
        <f t="shared" si="302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02"/>
        <v>863.98</v>
      </c>
      <c r="D560" s="26">
        <f t="shared" si="302"/>
        <v>863.98</v>
      </c>
      <c r="E560" s="26">
        <f t="shared" si="302"/>
        <v>863.98</v>
      </c>
      <c r="F560" s="26">
        <f t="shared" si="302"/>
        <v>863.98</v>
      </c>
      <c r="G560" s="26">
        <f t="shared" si="302"/>
        <v>863.98</v>
      </c>
      <c r="H560" s="26">
        <f t="shared" si="302"/>
        <v>863.98</v>
      </c>
      <c r="I560" s="26">
        <f t="shared" si="302"/>
        <v>863.98</v>
      </c>
      <c r="J560" s="26">
        <f t="shared" si="302"/>
        <v>863.98</v>
      </c>
      <c r="K560" s="26">
        <f t="shared" si="302"/>
        <v>863.98</v>
      </c>
      <c r="L560" s="26">
        <f t="shared" si="302"/>
        <v>863.98</v>
      </c>
      <c r="M560" s="26">
        <f t="shared" si="302"/>
        <v>863.98</v>
      </c>
      <c r="N560" s="26">
        <f t="shared" si="302"/>
        <v>863.98</v>
      </c>
      <c r="O560" s="26">
        <f t="shared" si="302"/>
        <v>863.98</v>
      </c>
      <c r="P560" s="26">
        <f t="shared" si="302"/>
        <v>863.98</v>
      </c>
      <c r="Q560" s="26">
        <f t="shared" si="302"/>
        <v>863.98</v>
      </c>
      <c r="R560" s="26">
        <f t="shared" si="302"/>
        <v>863.98</v>
      </c>
      <c r="S560" s="26">
        <f t="shared" si="302"/>
        <v>863.98</v>
      </c>
      <c r="T560" s="26">
        <f t="shared" si="302"/>
        <v>863.98</v>
      </c>
      <c r="U560" s="26">
        <f t="shared" si="302"/>
        <v>863.98</v>
      </c>
      <c r="V560" s="26">
        <f t="shared" si="302"/>
        <v>863.98</v>
      </c>
      <c r="W560" s="26">
        <f t="shared" si="302"/>
        <v>863.98</v>
      </c>
      <c r="X560" s="26">
        <f t="shared" si="302"/>
        <v>863.98</v>
      </c>
      <c r="Y560" s="26">
        <f t="shared" si="302"/>
        <v>863.98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3364.8199999999997</v>
      </c>
      <c r="C561" s="27">
        <f t="shared" ref="C561:Y561" si="303">SUM(C562:C565)</f>
        <v>3377.8</v>
      </c>
      <c r="D561" s="27">
        <f t="shared" si="303"/>
        <v>3418.29</v>
      </c>
      <c r="E561" s="27">
        <f t="shared" si="303"/>
        <v>3477.73</v>
      </c>
      <c r="F561" s="27">
        <f t="shared" si="303"/>
        <v>3454.35</v>
      </c>
      <c r="G561" s="27">
        <f t="shared" si="303"/>
        <v>3468.19</v>
      </c>
      <c r="H561" s="27">
        <f t="shared" si="303"/>
        <v>3413.88</v>
      </c>
      <c r="I561" s="27">
        <f t="shared" si="303"/>
        <v>3462.06</v>
      </c>
      <c r="J561" s="27">
        <f t="shared" si="303"/>
        <v>3461.76</v>
      </c>
      <c r="K561" s="27">
        <f t="shared" si="303"/>
        <v>3452.06</v>
      </c>
      <c r="L561" s="27">
        <f t="shared" si="303"/>
        <v>3443.05</v>
      </c>
      <c r="M561" s="27">
        <f t="shared" si="303"/>
        <v>3453.99</v>
      </c>
      <c r="N561" s="27">
        <f t="shared" si="303"/>
        <v>3457.44</v>
      </c>
      <c r="O561" s="27">
        <f t="shared" si="303"/>
        <v>3463.87</v>
      </c>
      <c r="P561" s="27">
        <f t="shared" si="303"/>
        <v>3480</v>
      </c>
      <c r="Q561" s="27">
        <f t="shared" si="303"/>
        <v>3509.45</v>
      </c>
      <c r="R561" s="27">
        <f t="shared" si="303"/>
        <v>3500.09</v>
      </c>
      <c r="S561" s="27">
        <f t="shared" si="303"/>
        <v>3571.5299999999997</v>
      </c>
      <c r="T561" s="27">
        <f t="shared" si="303"/>
        <v>3607.59</v>
      </c>
      <c r="U561" s="27">
        <f t="shared" si="303"/>
        <v>3517.89</v>
      </c>
      <c r="V561" s="27">
        <f t="shared" si="303"/>
        <v>3401.13</v>
      </c>
      <c r="W561" s="27">
        <f t="shared" si="303"/>
        <v>3394.5299999999997</v>
      </c>
      <c r="X561" s="27">
        <f t="shared" si="303"/>
        <v>3310.66</v>
      </c>
      <c r="Y561" s="27">
        <f t="shared" si="303"/>
        <v>3271.7200000000003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1797.51</v>
      </c>
      <c r="C562" s="26">
        <f t="shared" ref="C562:Y562" si="304">C404</f>
        <v>1810.49</v>
      </c>
      <c r="D562" s="26">
        <f t="shared" si="304"/>
        <v>1850.98</v>
      </c>
      <c r="E562" s="26">
        <f t="shared" si="304"/>
        <v>1910.42</v>
      </c>
      <c r="F562" s="26">
        <f t="shared" si="304"/>
        <v>1887.04</v>
      </c>
      <c r="G562" s="26">
        <f t="shared" si="304"/>
        <v>1900.88</v>
      </c>
      <c r="H562" s="26">
        <f t="shared" si="304"/>
        <v>1846.57</v>
      </c>
      <c r="I562" s="26">
        <f t="shared" si="304"/>
        <v>1894.75</v>
      </c>
      <c r="J562" s="26">
        <f t="shared" si="304"/>
        <v>1894.45</v>
      </c>
      <c r="K562" s="26">
        <f t="shared" si="304"/>
        <v>1884.75</v>
      </c>
      <c r="L562" s="26">
        <f t="shared" si="304"/>
        <v>1875.74</v>
      </c>
      <c r="M562" s="26">
        <f t="shared" si="304"/>
        <v>1886.68</v>
      </c>
      <c r="N562" s="26">
        <f t="shared" si="304"/>
        <v>1890.13</v>
      </c>
      <c r="O562" s="26">
        <f t="shared" si="304"/>
        <v>1896.56</v>
      </c>
      <c r="P562" s="26">
        <f t="shared" si="304"/>
        <v>1912.69</v>
      </c>
      <c r="Q562" s="26">
        <f t="shared" si="304"/>
        <v>1942.14</v>
      </c>
      <c r="R562" s="26">
        <f t="shared" si="304"/>
        <v>1932.78</v>
      </c>
      <c r="S562" s="26">
        <f t="shared" si="304"/>
        <v>2004.22</v>
      </c>
      <c r="T562" s="26">
        <f t="shared" si="304"/>
        <v>2040.28</v>
      </c>
      <c r="U562" s="26">
        <f t="shared" si="304"/>
        <v>1950.58</v>
      </c>
      <c r="V562" s="26">
        <f t="shared" si="304"/>
        <v>1833.82</v>
      </c>
      <c r="W562" s="26">
        <f t="shared" si="304"/>
        <v>1827.22</v>
      </c>
      <c r="X562" s="26">
        <f t="shared" si="304"/>
        <v>1743.35</v>
      </c>
      <c r="Y562" s="26">
        <f t="shared" si="304"/>
        <v>1704.41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4.8099999999999996</v>
      </c>
      <c r="C564" s="26">
        <f t="shared" ref="C564:Y565" si="305">C559</f>
        <v>4.8099999999999996</v>
      </c>
      <c r="D564" s="26">
        <f t="shared" si="305"/>
        <v>4.8099999999999996</v>
      </c>
      <c r="E564" s="26">
        <f t="shared" si="305"/>
        <v>4.8099999999999996</v>
      </c>
      <c r="F564" s="26">
        <f t="shared" si="305"/>
        <v>4.8099999999999996</v>
      </c>
      <c r="G564" s="26">
        <f t="shared" si="305"/>
        <v>4.8099999999999996</v>
      </c>
      <c r="H564" s="26">
        <f t="shared" si="305"/>
        <v>4.8099999999999996</v>
      </c>
      <c r="I564" s="26">
        <f t="shared" si="305"/>
        <v>4.8099999999999996</v>
      </c>
      <c r="J564" s="26">
        <f t="shared" si="305"/>
        <v>4.8099999999999996</v>
      </c>
      <c r="K564" s="26">
        <f t="shared" si="305"/>
        <v>4.8099999999999996</v>
      </c>
      <c r="L564" s="26">
        <f t="shared" si="305"/>
        <v>4.8099999999999996</v>
      </c>
      <c r="M564" s="26">
        <f t="shared" si="305"/>
        <v>4.8099999999999996</v>
      </c>
      <c r="N564" s="26">
        <f t="shared" si="305"/>
        <v>4.8099999999999996</v>
      </c>
      <c r="O564" s="26">
        <f t="shared" si="305"/>
        <v>4.8099999999999996</v>
      </c>
      <c r="P564" s="26">
        <f t="shared" si="305"/>
        <v>4.8099999999999996</v>
      </c>
      <c r="Q564" s="26">
        <f t="shared" si="305"/>
        <v>4.8099999999999996</v>
      </c>
      <c r="R564" s="26">
        <f t="shared" si="305"/>
        <v>4.8099999999999996</v>
      </c>
      <c r="S564" s="26">
        <f t="shared" si="305"/>
        <v>4.8099999999999996</v>
      </c>
      <c r="T564" s="26">
        <f t="shared" si="305"/>
        <v>4.8099999999999996</v>
      </c>
      <c r="U564" s="26">
        <f t="shared" si="305"/>
        <v>4.8099999999999996</v>
      </c>
      <c r="V564" s="26">
        <f t="shared" si="305"/>
        <v>4.8099999999999996</v>
      </c>
      <c r="W564" s="26">
        <f t="shared" si="305"/>
        <v>4.8099999999999996</v>
      </c>
      <c r="X564" s="26">
        <f t="shared" si="305"/>
        <v>4.8099999999999996</v>
      </c>
      <c r="Y564" s="26">
        <f t="shared" si="305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305"/>
        <v>863.98</v>
      </c>
      <c r="D565" s="26">
        <f t="shared" si="305"/>
        <v>863.98</v>
      </c>
      <c r="E565" s="26">
        <f t="shared" si="305"/>
        <v>863.98</v>
      </c>
      <c r="F565" s="26">
        <f t="shared" si="305"/>
        <v>863.98</v>
      </c>
      <c r="G565" s="26">
        <f t="shared" si="305"/>
        <v>863.98</v>
      </c>
      <c r="H565" s="26">
        <f t="shared" si="305"/>
        <v>863.98</v>
      </c>
      <c r="I565" s="26">
        <f t="shared" si="305"/>
        <v>863.98</v>
      </c>
      <c r="J565" s="26">
        <f t="shared" si="305"/>
        <v>863.98</v>
      </c>
      <c r="K565" s="26">
        <f t="shared" si="305"/>
        <v>863.98</v>
      </c>
      <c r="L565" s="26">
        <f t="shared" si="305"/>
        <v>863.98</v>
      </c>
      <c r="M565" s="26">
        <f t="shared" si="305"/>
        <v>863.98</v>
      </c>
      <c r="N565" s="26">
        <f t="shared" si="305"/>
        <v>863.98</v>
      </c>
      <c r="O565" s="26">
        <f t="shared" si="305"/>
        <v>863.98</v>
      </c>
      <c r="P565" s="26">
        <f t="shared" si="305"/>
        <v>863.98</v>
      </c>
      <c r="Q565" s="26">
        <f t="shared" si="305"/>
        <v>863.98</v>
      </c>
      <c r="R565" s="26">
        <f t="shared" si="305"/>
        <v>863.98</v>
      </c>
      <c r="S565" s="26">
        <f t="shared" si="305"/>
        <v>863.98</v>
      </c>
      <c r="T565" s="26">
        <f t="shared" si="305"/>
        <v>863.98</v>
      </c>
      <c r="U565" s="26">
        <f t="shared" si="305"/>
        <v>863.98</v>
      </c>
      <c r="V565" s="26">
        <f t="shared" si="305"/>
        <v>863.98</v>
      </c>
      <c r="W565" s="26">
        <f t="shared" si="305"/>
        <v>863.98</v>
      </c>
      <c r="X565" s="26">
        <f t="shared" si="305"/>
        <v>863.98</v>
      </c>
      <c r="Y565" s="26">
        <f t="shared" si="305"/>
        <v>863.98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3284.2</v>
      </c>
      <c r="C566" s="27">
        <f t="shared" ref="C566:Y566" si="306">SUM(C567:C570)</f>
        <v>3295.06</v>
      </c>
      <c r="D566" s="27">
        <f t="shared" si="306"/>
        <v>3299.92</v>
      </c>
      <c r="E566" s="27">
        <f t="shared" si="306"/>
        <v>3359.3</v>
      </c>
      <c r="F566" s="27">
        <f t="shared" si="306"/>
        <v>3335.2200000000003</v>
      </c>
      <c r="G566" s="27">
        <f t="shared" si="306"/>
        <v>3358.06</v>
      </c>
      <c r="H566" s="27">
        <f t="shared" si="306"/>
        <v>3358.52</v>
      </c>
      <c r="I566" s="27">
        <f t="shared" si="306"/>
        <v>3328.59</v>
      </c>
      <c r="J566" s="27">
        <f t="shared" si="306"/>
        <v>3323.26</v>
      </c>
      <c r="K566" s="27">
        <f t="shared" si="306"/>
        <v>3325.8</v>
      </c>
      <c r="L566" s="27">
        <f t="shared" si="306"/>
        <v>3334.68</v>
      </c>
      <c r="M566" s="27">
        <f t="shared" si="306"/>
        <v>3349.66</v>
      </c>
      <c r="N566" s="27">
        <f t="shared" si="306"/>
        <v>3359.5</v>
      </c>
      <c r="O566" s="27">
        <f t="shared" si="306"/>
        <v>3362.2200000000003</v>
      </c>
      <c r="P566" s="27">
        <f t="shared" si="306"/>
        <v>3380.23</v>
      </c>
      <c r="Q566" s="27">
        <f t="shared" si="306"/>
        <v>3400.38</v>
      </c>
      <c r="R566" s="27">
        <f t="shared" si="306"/>
        <v>3403.18</v>
      </c>
      <c r="S566" s="27">
        <f t="shared" si="306"/>
        <v>3492.6099999999997</v>
      </c>
      <c r="T566" s="27">
        <f t="shared" si="306"/>
        <v>3548.91</v>
      </c>
      <c r="U566" s="27">
        <f t="shared" si="306"/>
        <v>3454.06</v>
      </c>
      <c r="V566" s="27">
        <f t="shared" si="306"/>
        <v>3355.64</v>
      </c>
      <c r="W566" s="27">
        <f t="shared" si="306"/>
        <v>3305.48</v>
      </c>
      <c r="X566" s="27">
        <f t="shared" si="306"/>
        <v>3281.34</v>
      </c>
      <c r="Y566" s="27">
        <f t="shared" si="306"/>
        <v>3274.76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1716.89</v>
      </c>
      <c r="C567" s="26">
        <f t="shared" ref="C567:Y567" si="307">C251</f>
        <v>1727.75</v>
      </c>
      <c r="D567" s="26">
        <f t="shared" si="307"/>
        <v>1732.61</v>
      </c>
      <c r="E567" s="26">
        <f t="shared" si="307"/>
        <v>1791.99</v>
      </c>
      <c r="F567" s="26">
        <f t="shared" si="307"/>
        <v>1767.91</v>
      </c>
      <c r="G567" s="26">
        <f t="shared" si="307"/>
        <v>1790.75</v>
      </c>
      <c r="H567" s="26">
        <f t="shared" si="307"/>
        <v>1791.21</v>
      </c>
      <c r="I567" s="26">
        <f t="shared" si="307"/>
        <v>1761.28</v>
      </c>
      <c r="J567" s="26">
        <f t="shared" si="307"/>
        <v>1755.95</v>
      </c>
      <c r="K567" s="26">
        <f t="shared" si="307"/>
        <v>1758.49</v>
      </c>
      <c r="L567" s="26">
        <f t="shared" si="307"/>
        <v>1767.37</v>
      </c>
      <c r="M567" s="26">
        <f t="shared" si="307"/>
        <v>1782.35</v>
      </c>
      <c r="N567" s="26">
        <f t="shared" si="307"/>
        <v>1792.19</v>
      </c>
      <c r="O567" s="26">
        <f t="shared" si="307"/>
        <v>1794.91</v>
      </c>
      <c r="P567" s="26">
        <f t="shared" si="307"/>
        <v>1812.92</v>
      </c>
      <c r="Q567" s="26">
        <f t="shared" si="307"/>
        <v>1833.07</v>
      </c>
      <c r="R567" s="26">
        <f t="shared" si="307"/>
        <v>1835.87</v>
      </c>
      <c r="S567" s="26">
        <f t="shared" si="307"/>
        <v>1925.3</v>
      </c>
      <c r="T567" s="26">
        <f t="shared" si="307"/>
        <v>1981.6</v>
      </c>
      <c r="U567" s="26">
        <f t="shared" si="307"/>
        <v>1886.75</v>
      </c>
      <c r="V567" s="26">
        <f t="shared" si="307"/>
        <v>1788.33</v>
      </c>
      <c r="W567" s="26">
        <f t="shared" si="307"/>
        <v>1738.17</v>
      </c>
      <c r="X567" s="26">
        <f t="shared" si="307"/>
        <v>1714.03</v>
      </c>
      <c r="Y567" s="26">
        <f t="shared" si="307"/>
        <v>1707.45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4.8099999999999996</v>
      </c>
      <c r="C569" s="26">
        <f t="shared" ref="C569:Y570" si="308">C564</f>
        <v>4.8099999999999996</v>
      </c>
      <c r="D569" s="26">
        <f t="shared" si="308"/>
        <v>4.8099999999999996</v>
      </c>
      <c r="E569" s="26">
        <f t="shared" si="308"/>
        <v>4.8099999999999996</v>
      </c>
      <c r="F569" s="26">
        <f t="shared" si="308"/>
        <v>4.8099999999999996</v>
      </c>
      <c r="G569" s="26">
        <f t="shared" si="308"/>
        <v>4.8099999999999996</v>
      </c>
      <c r="H569" s="26">
        <f t="shared" si="308"/>
        <v>4.8099999999999996</v>
      </c>
      <c r="I569" s="26">
        <f t="shared" si="308"/>
        <v>4.8099999999999996</v>
      </c>
      <c r="J569" s="26">
        <f t="shared" si="308"/>
        <v>4.8099999999999996</v>
      </c>
      <c r="K569" s="26">
        <f t="shared" si="308"/>
        <v>4.8099999999999996</v>
      </c>
      <c r="L569" s="26">
        <f t="shared" si="308"/>
        <v>4.8099999999999996</v>
      </c>
      <c r="M569" s="26">
        <f t="shared" si="308"/>
        <v>4.8099999999999996</v>
      </c>
      <c r="N569" s="26">
        <f t="shared" si="308"/>
        <v>4.8099999999999996</v>
      </c>
      <c r="O569" s="26">
        <f t="shared" si="308"/>
        <v>4.8099999999999996</v>
      </c>
      <c r="P569" s="26">
        <f t="shared" si="308"/>
        <v>4.8099999999999996</v>
      </c>
      <c r="Q569" s="26">
        <f t="shared" si="308"/>
        <v>4.8099999999999996</v>
      </c>
      <c r="R569" s="26">
        <f t="shared" si="308"/>
        <v>4.8099999999999996</v>
      </c>
      <c r="S569" s="26">
        <f t="shared" si="308"/>
        <v>4.8099999999999996</v>
      </c>
      <c r="T569" s="26">
        <f t="shared" si="308"/>
        <v>4.8099999999999996</v>
      </c>
      <c r="U569" s="26">
        <f t="shared" si="308"/>
        <v>4.8099999999999996</v>
      </c>
      <c r="V569" s="26">
        <f t="shared" si="308"/>
        <v>4.8099999999999996</v>
      </c>
      <c r="W569" s="26">
        <f t="shared" si="308"/>
        <v>4.8099999999999996</v>
      </c>
      <c r="X569" s="26">
        <f t="shared" si="308"/>
        <v>4.8099999999999996</v>
      </c>
      <c r="Y569" s="26">
        <f t="shared" si="308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308"/>
        <v>863.98</v>
      </c>
      <c r="D570" s="26">
        <f t="shared" si="308"/>
        <v>863.98</v>
      </c>
      <c r="E570" s="26">
        <f t="shared" si="308"/>
        <v>863.98</v>
      </c>
      <c r="F570" s="26">
        <f t="shared" si="308"/>
        <v>863.98</v>
      </c>
      <c r="G570" s="26">
        <f t="shared" si="308"/>
        <v>863.98</v>
      </c>
      <c r="H570" s="26">
        <f t="shared" si="308"/>
        <v>863.98</v>
      </c>
      <c r="I570" s="26">
        <f t="shared" si="308"/>
        <v>863.98</v>
      </c>
      <c r="J570" s="26">
        <f t="shared" si="308"/>
        <v>863.98</v>
      </c>
      <c r="K570" s="26">
        <f t="shared" si="308"/>
        <v>863.98</v>
      </c>
      <c r="L570" s="26">
        <f t="shared" si="308"/>
        <v>863.98</v>
      </c>
      <c r="M570" s="26">
        <f t="shared" si="308"/>
        <v>863.98</v>
      </c>
      <c r="N570" s="26">
        <f t="shared" si="308"/>
        <v>863.98</v>
      </c>
      <c r="O570" s="26">
        <f t="shared" si="308"/>
        <v>863.98</v>
      </c>
      <c r="P570" s="26">
        <f t="shared" si="308"/>
        <v>863.98</v>
      </c>
      <c r="Q570" s="26">
        <f t="shared" si="308"/>
        <v>863.98</v>
      </c>
      <c r="R570" s="26">
        <f t="shared" si="308"/>
        <v>863.98</v>
      </c>
      <c r="S570" s="26">
        <f t="shared" si="308"/>
        <v>863.98</v>
      </c>
      <c r="T570" s="26">
        <f t="shared" si="308"/>
        <v>863.98</v>
      </c>
      <c r="U570" s="26">
        <f t="shared" si="308"/>
        <v>863.98</v>
      </c>
      <c r="V570" s="26">
        <f t="shared" si="308"/>
        <v>863.98</v>
      </c>
      <c r="W570" s="26">
        <f t="shared" si="308"/>
        <v>863.98</v>
      </c>
      <c r="X570" s="26">
        <f t="shared" si="308"/>
        <v>863.98</v>
      </c>
      <c r="Y570" s="26">
        <f t="shared" si="308"/>
        <v>863.98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3297.6</v>
      </c>
      <c r="C571" s="27">
        <f t="shared" ref="C571:Y571" si="309">SUM(C572:C575)</f>
        <v>3304.8</v>
      </c>
      <c r="D571" s="27">
        <f t="shared" si="309"/>
        <v>3408.8999999999996</v>
      </c>
      <c r="E571" s="27">
        <f t="shared" si="309"/>
        <v>3351.79</v>
      </c>
      <c r="F571" s="27">
        <f t="shared" si="309"/>
        <v>3419.7799999999997</v>
      </c>
      <c r="G571" s="27">
        <f t="shared" si="309"/>
        <v>3407.94</v>
      </c>
      <c r="H571" s="27">
        <f t="shared" si="309"/>
        <v>3370.13</v>
      </c>
      <c r="I571" s="27">
        <f t="shared" si="309"/>
        <v>3325.92</v>
      </c>
      <c r="J571" s="27">
        <f t="shared" si="309"/>
        <v>3430.62</v>
      </c>
      <c r="K571" s="27">
        <f t="shared" si="309"/>
        <v>3429.2200000000003</v>
      </c>
      <c r="L571" s="27">
        <f t="shared" si="309"/>
        <v>3323.7</v>
      </c>
      <c r="M571" s="27">
        <f t="shared" si="309"/>
        <v>3413.2</v>
      </c>
      <c r="N571" s="27">
        <f t="shared" si="309"/>
        <v>3332.6</v>
      </c>
      <c r="O571" s="27">
        <f t="shared" si="309"/>
        <v>3433.52</v>
      </c>
      <c r="P571" s="27">
        <f t="shared" si="309"/>
        <v>3457.6099999999997</v>
      </c>
      <c r="Q571" s="27">
        <f t="shared" si="309"/>
        <v>3491.84</v>
      </c>
      <c r="R571" s="27">
        <f t="shared" si="309"/>
        <v>3496.18</v>
      </c>
      <c r="S571" s="27">
        <f t="shared" si="309"/>
        <v>3581.62</v>
      </c>
      <c r="T571" s="27">
        <f t="shared" si="309"/>
        <v>3607.05</v>
      </c>
      <c r="U571" s="27">
        <f t="shared" si="309"/>
        <v>3429.46</v>
      </c>
      <c r="V571" s="27">
        <f t="shared" si="309"/>
        <v>3362.05</v>
      </c>
      <c r="W571" s="27">
        <f t="shared" si="309"/>
        <v>3353.1</v>
      </c>
      <c r="X571" s="27">
        <f t="shared" si="309"/>
        <v>3358.89</v>
      </c>
      <c r="Y571" s="27">
        <f t="shared" si="309"/>
        <v>3293.88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1730.29</v>
      </c>
      <c r="C572" s="26">
        <f t="shared" ref="C572:Y572" si="310">C256</f>
        <v>1737.49</v>
      </c>
      <c r="D572" s="26">
        <f t="shared" si="310"/>
        <v>1841.59</v>
      </c>
      <c r="E572" s="26">
        <f t="shared" si="310"/>
        <v>1784.48</v>
      </c>
      <c r="F572" s="26">
        <f t="shared" si="310"/>
        <v>1852.47</v>
      </c>
      <c r="G572" s="26">
        <f t="shared" si="310"/>
        <v>1840.63</v>
      </c>
      <c r="H572" s="26">
        <f t="shared" si="310"/>
        <v>1802.82</v>
      </c>
      <c r="I572" s="26">
        <f t="shared" si="310"/>
        <v>1758.61</v>
      </c>
      <c r="J572" s="26">
        <f t="shared" si="310"/>
        <v>1863.31</v>
      </c>
      <c r="K572" s="26">
        <f t="shared" si="310"/>
        <v>1861.91</v>
      </c>
      <c r="L572" s="26">
        <f t="shared" si="310"/>
        <v>1756.39</v>
      </c>
      <c r="M572" s="26">
        <f t="shared" si="310"/>
        <v>1845.89</v>
      </c>
      <c r="N572" s="26">
        <f t="shared" si="310"/>
        <v>1765.29</v>
      </c>
      <c r="O572" s="26">
        <f t="shared" si="310"/>
        <v>1866.21</v>
      </c>
      <c r="P572" s="26">
        <f t="shared" si="310"/>
        <v>1890.3</v>
      </c>
      <c r="Q572" s="26">
        <f t="shared" si="310"/>
        <v>1924.53</v>
      </c>
      <c r="R572" s="26">
        <f t="shared" si="310"/>
        <v>1928.87</v>
      </c>
      <c r="S572" s="26">
        <f t="shared" si="310"/>
        <v>2014.31</v>
      </c>
      <c r="T572" s="26">
        <f t="shared" si="310"/>
        <v>2039.74</v>
      </c>
      <c r="U572" s="26">
        <f t="shared" si="310"/>
        <v>1862.15</v>
      </c>
      <c r="V572" s="26">
        <f t="shared" si="310"/>
        <v>1794.74</v>
      </c>
      <c r="W572" s="26">
        <f t="shared" si="310"/>
        <v>1785.79</v>
      </c>
      <c r="X572" s="26">
        <f t="shared" si="310"/>
        <v>1791.58</v>
      </c>
      <c r="Y572" s="26">
        <f t="shared" si="310"/>
        <v>1726.57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4.8099999999999996</v>
      </c>
      <c r="C574" s="26">
        <f t="shared" ref="C574:Y575" si="311">C569</f>
        <v>4.8099999999999996</v>
      </c>
      <c r="D574" s="26">
        <f t="shared" si="311"/>
        <v>4.8099999999999996</v>
      </c>
      <c r="E574" s="26">
        <f t="shared" si="311"/>
        <v>4.8099999999999996</v>
      </c>
      <c r="F574" s="26">
        <f t="shared" si="311"/>
        <v>4.8099999999999996</v>
      </c>
      <c r="G574" s="26">
        <f t="shared" si="311"/>
        <v>4.8099999999999996</v>
      </c>
      <c r="H574" s="26">
        <f t="shared" si="311"/>
        <v>4.8099999999999996</v>
      </c>
      <c r="I574" s="26">
        <f t="shared" si="311"/>
        <v>4.8099999999999996</v>
      </c>
      <c r="J574" s="26">
        <f t="shared" si="311"/>
        <v>4.8099999999999996</v>
      </c>
      <c r="K574" s="26">
        <f t="shared" si="311"/>
        <v>4.8099999999999996</v>
      </c>
      <c r="L574" s="26">
        <f t="shared" si="311"/>
        <v>4.8099999999999996</v>
      </c>
      <c r="M574" s="26">
        <f t="shared" si="311"/>
        <v>4.8099999999999996</v>
      </c>
      <c r="N574" s="26">
        <f t="shared" si="311"/>
        <v>4.8099999999999996</v>
      </c>
      <c r="O574" s="26">
        <f t="shared" si="311"/>
        <v>4.8099999999999996</v>
      </c>
      <c r="P574" s="26">
        <f t="shared" si="311"/>
        <v>4.8099999999999996</v>
      </c>
      <c r="Q574" s="26">
        <f t="shared" si="311"/>
        <v>4.8099999999999996</v>
      </c>
      <c r="R574" s="26">
        <f t="shared" si="311"/>
        <v>4.8099999999999996</v>
      </c>
      <c r="S574" s="26">
        <f t="shared" si="311"/>
        <v>4.8099999999999996</v>
      </c>
      <c r="T574" s="26">
        <f t="shared" si="311"/>
        <v>4.8099999999999996</v>
      </c>
      <c r="U574" s="26">
        <f t="shared" si="311"/>
        <v>4.8099999999999996</v>
      </c>
      <c r="V574" s="26">
        <f t="shared" si="311"/>
        <v>4.8099999999999996</v>
      </c>
      <c r="W574" s="26">
        <f t="shared" si="311"/>
        <v>4.8099999999999996</v>
      </c>
      <c r="X574" s="26">
        <f t="shared" si="311"/>
        <v>4.8099999999999996</v>
      </c>
      <c r="Y574" s="26">
        <f t="shared" si="311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311"/>
        <v>863.98</v>
      </c>
      <c r="D575" s="26">
        <f t="shared" si="311"/>
        <v>863.98</v>
      </c>
      <c r="E575" s="26">
        <f t="shared" si="311"/>
        <v>863.98</v>
      </c>
      <c r="F575" s="26">
        <f t="shared" si="311"/>
        <v>863.98</v>
      </c>
      <c r="G575" s="26">
        <f t="shared" si="311"/>
        <v>863.98</v>
      </c>
      <c r="H575" s="26">
        <f t="shared" si="311"/>
        <v>863.98</v>
      </c>
      <c r="I575" s="26">
        <f t="shared" si="311"/>
        <v>863.98</v>
      </c>
      <c r="J575" s="26">
        <f t="shared" si="311"/>
        <v>863.98</v>
      </c>
      <c r="K575" s="26">
        <f t="shared" si="311"/>
        <v>863.98</v>
      </c>
      <c r="L575" s="26">
        <f t="shared" si="311"/>
        <v>863.98</v>
      </c>
      <c r="M575" s="26">
        <f t="shared" si="311"/>
        <v>863.98</v>
      </c>
      <c r="N575" s="26">
        <f t="shared" si="311"/>
        <v>863.98</v>
      </c>
      <c r="O575" s="26">
        <f t="shared" si="311"/>
        <v>863.98</v>
      </c>
      <c r="P575" s="26">
        <f t="shared" si="311"/>
        <v>863.98</v>
      </c>
      <c r="Q575" s="26">
        <f t="shared" si="311"/>
        <v>863.98</v>
      </c>
      <c r="R575" s="26">
        <f t="shared" si="311"/>
        <v>863.98</v>
      </c>
      <c r="S575" s="26">
        <f t="shared" si="311"/>
        <v>863.98</v>
      </c>
      <c r="T575" s="26">
        <f t="shared" si="311"/>
        <v>863.98</v>
      </c>
      <c r="U575" s="26">
        <f t="shared" si="311"/>
        <v>863.98</v>
      </c>
      <c r="V575" s="26">
        <f t="shared" si="311"/>
        <v>863.98</v>
      </c>
      <c r="W575" s="26">
        <f t="shared" si="311"/>
        <v>863.98</v>
      </c>
      <c r="X575" s="26">
        <f t="shared" si="311"/>
        <v>863.98</v>
      </c>
      <c r="Y575" s="26">
        <f t="shared" si="311"/>
        <v>863.98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3311.16</v>
      </c>
      <c r="C576" s="27">
        <f t="shared" ref="C576:Y576" si="312">SUM(C577:C580)</f>
        <v>3305.84</v>
      </c>
      <c r="D576" s="27">
        <f t="shared" si="312"/>
        <v>3335.63</v>
      </c>
      <c r="E576" s="27">
        <f t="shared" si="312"/>
        <v>3469.3599999999997</v>
      </c>
      <c r="F576" s="27">
        <f t="shared" si="312"/>
        <v>3437.89</v>
      </c>
      <c r="G576" s="27">
        <f t="shared" si="312"/>
        <v>3431.4700000000003</v>
      </c>
      <c r="H576" s="27">
        <f t="shared" si="312"/>
        <v>3387.66</v>
      </c>
      <c r="I576" s="27">
        <f t="shared" si="312"/>
        <v>3443.0699999999997</v>
      </c>
      <c r="J576" s="27">
        <f t="shared" si="312"/>
        <v>3426.08</v>
      </c>
      <c r="K576" s="27">
        <f t="shared" si="312"/>
        <v>3411.59</v>
      </c>
      <c r="L576" s="27">
        <f t="shared" si="312"/>
        <v>3373.79</v>
      </c>
      <c r="M576" s="27">
        <f t="shared" si="312"/>
        <v>3376.5299999999997</v>
      </c>
      <c r="N576" s="27">
        <f t="shared" si="312"/>
        <v>3380.2</v>
      </c>
      <c r="O576" s="27">
        <f t="shared" si="312"/>
        <v>3423.0299999999997</v>
      </c>
      <c r="P576" s="27">
        <f t="shared" si="312"/>
        <v>3460.73</v>
      </c>
      <c r="Q576" s="27">
        <f t="shared" si="312"/>
        <v>3487.96</v>
      </c>
      <c r="R576" s="27">
        <f t="shared" si="312"/>
        <v>3503.55</v>
      </c>
      <c r="S576" s="27">
        <f t="shared" si="312"/>
        <v>3568.88</v>
      </c>
      <c r="T576" s="27">
        <f t="shared" si="312"/>
        <v>3616.89</v>
      </c>
      <c r="U576" s="27">
        <f t="shared" si="312"/>
        <v>3539.85</v>
      </c>
      <c r="V576" s="27">
        <f t="shared" si="312"/>
        <v>3470.84</v>
      </c>
      <c r="W576" s="27">
        <f t="shared" si="312"/>
        <v>3399.62</v>
      </c>
      <c r="X576" s="27">
        <f t="shared" si="312"/>
        <v>3319.7</v>
      </c>
      <c r="Y576" s="27">
        <f t="shared" si="312"/>
        <v>3287.8999999999996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1743.85</v>
      </c>
      <c r="C577" s="26">
        <f t="shared" ref="C577:Y577" si="313">C261</f>
        <v>1738.53</v>
      </c>
      <c r="D577" s="26">
        <f t="shared" si="313"/>
        <v>1768.32</v>
      </c>
      <c r="E577" s="26">
        <f t="shared" si="313"/>
        <v>1902.05</v>
      </c>
      <c r="F577" s="26">
        <f t="shared" si="313"/>
        <v>1870.58</v>
      </c>
      <c r="G577" s="26">
        <f t="shared" si="313"/>
        <v>1864.16</v>
      </c>
      <c r="H577" s="26">
        <f t="shared" si="313"/>
        <v>1820.35</v>
      </c>
      <c r="I577" s="26">
        <f t="shared" si="313"/>
        <v>1875.76</v>
      </c>
      <c r="J577" s="26">
        <f t="shared" si="313"/>
        <v>1858.77</v>
      </c>
      <c r="K577" s="26">
        <f t="shared" si="313"/>
        <v>1844.28</v>
      </c>
      <c r="L577" s="26">
        <f t="shared" si="313"/>
        <v>1806.48</v>
      </c>
      <c r="M577" s="26">
        <f t="shared" si="313"/>
        <v>1809.22</v>
      </c>
      <c r="N577" s="26">
        <f t="shared" si="313"/>
        <v>1812.89</v>
      </c>
      <c r="O577" s="26">
        <f t="shared" si="313"/>
        <v>1855.72</v>
      </c>
      <c r="P577" s="26">
        <f t="shared" si="313"/>
        <v>1893.42</v>
      </c>
      <c r="Q577" s="26">
        <f t="shared" si="313"/>
        <v>1920.65</v>
      </c>
      <c r="R577" s="26">
        <f t="shared" si="313"/>
        <v>1936.24</v>
      </c>
      <c r="S577" s="26">
        <f t="shared" si="313"/>
        <v>2001.57</v>
      </c>
      <c r="T577" s="26">
        <f t="shared" si="313"/>
        <v>2049.58</v>
      </c>
      <c r="U577" s="26">
        <f t="shared" si="313"/>
        <v>1972.54</v>
      </c>
      <c r="V577" s="26">
        <f t="shared" si="313"/>
        <v>1903.53</v>
      </c>
      <c r="W577" s="26">
        <f t="shared" si="313"/>
        <v>1832.31</v>
      </c>
      <c r="X577" s="26">
        <f t="shared" si="313"/>
        <v>1752.39</v>
      </c>
      <c r="Y577" s="26">
        <f t="shared" si="313"/>
        <v>1720.59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4.8099999999999996</v>
      </c>
      <c r="C579" s="26">
        <f t="shared" ref="C579:Y580" si="314">C574</f>
        <v>4.8099999999999996</v>
      </c>
      <c r="D579" s="26">
        <f t="shared" si="314"/>
        <v>4.8099999999999996</v>
      </c>
      <c r="E579" s="26">
        <f t="shared" si="314"/>
        <v>4.8099999999999996</v>
      </c>
      <c r="F579" s="26">
        <f t="shared" si="314"/>
        <v>4.8099999999999996</v>
      </c>
      <c r="G579" s="26">
        <f t="shared" si="314"/>
        <v>4.8099999999999996</v>
      </c>
      <c r="H579" s="26">
        <f t="shared" si="314"/>
        <v>4.8099999999999996</v>
      </c>
      <c r="I579" s="26">
        <f t="shared" si="314"/>
        <v>4.8099999999999996</v>
      </c>
      <c r="J579" s="26">
        <f t="shared" si="314"/>
        <v>4.8099999999999996</v>
      </c>
      <c r="K579" s="26">
        <f t="shared" si="314"/>
        <v>4.8099999999999996</v>
      </c>
      <c r="L579" s="26">
        <f t="shared" si="314"/>
        <v>4.8099999999999996</v>
      </c>
      <c r="M579" s="26">
        <f t="shared" si="314"/>
        <v>4.8099999999999996</v>
      </c>
      <c r="N579" s="26">
        <f t="shared" si="314"/>
        <v>4.8099999999999996</v>
      </c>
      <c r="O579" s="26">
        <f t="shared" si="314"/>
        <v>4.8099999999999996</v>
      </c>
      <c r="P579" s="26">
        <f t="shared" si="314"/>
        <v>4.8099999999999996</v>
      </c>
      <c r="Q579" s="26">
        <f t="shared" si="314"/>
        <v>4.8099999999999996</v>
      </c>
      <c r="R579" s="26">
        <f t="shared" si="314"/>
        <v>4.8099999999999996</v>
      </c>
      <c r="S579" s="26">
        <f t="shared" si="314"/>
        <v>4.8099999999999996</v>
      </c>
      <c r="T579" s="26">
        <f t="shared" si="314"/>
        <v>4.8099999999999996</v>
      </c>
      <c r="U579" s="26">
        <f t="shared" si="314"/>
        <v>4.8099999999999996</v>
      </c>
      <c r="V579" s="26">
        <f t="shared" si="314"/>
        <v>4.8099999999999996</v>
      </c>
      <c r="W579" s="26">
        <f t="shared" si="314"/>
        <v>4.8099999999999996</v>
      </c>
      <c r="X579" s="26">
        <f t="shared" si="314"/>
        <v>4.8099999999999996</v>
      </c>
      <c r="Y579" s="26">
        <f t="shared" si="314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314"/>
        <v>863.98</v>
      </c>
      <c r="D580" s="26">
        <f t="shared" si="314"/>
        <v>863.98</v>
      </c>
      <c r="E580" s="26">
        <f t="shared" si="314"/>
        <v>863.98</v>
      </c>
      <c r="F580" s="26">
        <f t="shared" si="314"/>
        <v>863.98</v>
      </c>
      <c r="G580" s="26">
        <f t="shared" si="314"/>
        <v>863.98</v>
      </c>
      <c r="H580" s="26">
        <f t="shared" si="314"/>
        <v>863.98</v>
      </c>
      <c r="I580" s="26">
        <f t="shared" si="314"/>
        <v>863.98</v>
      </c>
      <c r="J580" s="26">
        <f t="shared" si="314"/>
        <v>863.98</v>
      </c>
      <c r="K580" s="26">
        <f t="shared" si="314"/>
        <v>863.98</v>
      </c>
      <c r="L580" s="26">
        <f t="shared" si="314"/>
        <v>863.98</v>
      </c>
      <c r="M580" s="26">
        <f t="shared" si="314"/>
        <v>863.98</v>
      </c>
      <c r="N580" s="26">
        <f t="shared" si="314"/>
        <v>863.98</v>
      </c>
      <c r="O580" s="26">
        <f t="shared" si="314"/>
        <v>863.98</v>
      </c>
      <c r="P580" s="26">
        <f t="shared" si="314"/>
        <v>863.98</v>
      </c>
      <c r="Q580" s="26">
        <f t="shared" si="314"/>
        <v>863.98</v>
      </c>
      <c r="R580" s="26">
        <f t="shared" si="314"/>
        <v>863.98</v>
      </c>
      <c r="S580" s="26">
        <f t="shared" si="314"/>
        <v>863.98</v>
      </c>
      <c r="T580" s="26">
        <f t="shared" si="314"/>
        <v>863.98</v>
      </c>
      <c r="U580" s="26">
        <f t="shared" si="314"/>
        <v>863.98</v>
      </c>
      <c r="V580" s="26">
        <f t="shared" si="314"/>
        <v>863.98</v>
      </c>
      <c r="W580" s="26">
        <f t="shared" si="314"/>
        <v>863.98</v>
      </c>
      <c r="X580" s="26">
        <f t="shared" si="314"/>
        <v>863.98</v>
      </c>
      <c r="Y580" s="26">
        <f t="shared" si="314"/>
        <v>863.98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3253.88</v>
      </c>
      <c r="C581" s="27">
        <f t="shared" ref="C581:Y581" si="315">SUM(C582:C585)</f>
        <v>3209.2</v>
      </c>
      <c r="D581" s="27">
        <f t="shared" si="315"/>
        <v>3301.34</v>
      </c>
      <c r="E581" s="27">
        <f t="shared" si="315"/>
        <v>3358.42</v>
      </c>
      <c r="F581" s="27">
        <f t="shared" si="315"/>
        <v>3373.73</v>
      </c>
      <c r="G581" s="27">
        <f t="shared" si="315"/>
        <v>3358.38</v>
      </c>
      <c r="H581" s="27">
        <f t="shared" si="315"/>
        <v>3347.63</v>
      </c>
      <c r="I581" s="27">
        <f t="shared" si="315"/>
        <v>3420</v>
      </c>
      <c r="J581" s="27">
        <f t="shared" si="315"/>
        <v>3407.2799999999997</v>
      </c>
      <c r="K581" s="27">
        <f t="shared" si="315"/>
        <v>3408.98</v>
      </c>
      <c r="L581" s="27">
        <f t="shared" si="315"/>
        <v>3406.4700000000003</v>
      </c>
      <c r="M581" s="27">
        <f t="shared" si="315"/>
        <v>3394.96</v>
      </c>
      <c r="N581" s="27">
        <f t="shared" si="315"/>
        <v>3354.8199999999997</v>
      </c>
      <c r="O581" s="27">
        <f t="shared" si="315"/>
        <v>3362.2799999999997</v>
      </c>
      <c r="P581" s="27">
        <f t="shared" si="315"/>
        <v>3369.16</v>
      </c>
      <c r="Q581" s="27">
        <f t="shared" si="315"/>
        <v>3377.3</v>
      </c>
      <c r="R581" s="27">
        <f t="shared" si="315"/>
        <v>3424.73</v>
      </c>
      <c r="S581" s="27">
        <f t="shared" si="315"/>
        <v>3438.19</v>
      </c>
      <c r="T581" s="27">
        <f t="shared" si="315"/>
        <v>3453.5</v>
      </c>
      <c r="U581" s="27">
        <f t="shared" si="315"/>
        <v>3361.99</v>
      </c>
      <c r="V581" s="27">
        <f t="shared" si="315"/>
        <v>3264.3599999999997</v>
      </c>
      <c r="W581" s="27">
        <f t="shared" si="315"/>
        <v>3254.54</v>
      </c>
      <c r="X581" s="27">
        <f t="shared" si="315"/>
        <v>3263.24</v>
      </c>
      <c r="Y581" s="27">
        <f t="shared" si="315"/>
        <v>3215.02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1686.57</v>
      </c>
      <c r="C582" s="26">
        <f t="shared" ref="C582:Y582" si="316">C266</f>
        <v>1641.89</v>
      </c>
      <c r="D582" s="26">
        <f t="shared" si="316"/>
        <v>1734.03</v>
      </c>
      <c r="E582" s="26">
        <f t="shared" si="316"/>
        <v>1791.11</v>
      </c>
      <c r="F582" s="26">
        <f t="shared" si="316"/>
        <v>1806.42</v>
      </c>
      <c r="G582" s="26">
        <f t="shared" si="316"/>
        <v>1791.07</v>
      </c>
      <c r="H582" s="26">
        <f t="shared" si="316"/>
        <v>1780.32</v>
      </c>
      <c r="I582" s="26">
        <f t="shared" si="316"/>
        <v>1852.69</v>
      </c>
      <c r="J582" s="26">
        <f t="shared" si="316"/>
        <v>1839.97</v>
      </c>
      <c r="K582" s="26">
        <f t="shared" si="316"/>
        <v>1841.67</v>
      </c>
      <c r="L582" s="26">
        <f t="shared" si="316"/>
        <v>1839.16</v>
      </c>
      <c r="M582" s="26">
        <f t="shared" si="316"/>
        <v>1827.65</v>
      </c>
      <c r="N582" s="26">
        <f t="shared" si="316"/>
        <v>1787.51</v>
      </c>
      <c r="O582" s="26">
        <f t="shared" si="316"/>
        <v>1794.97</v>
      </c>
      <c r="P582" s="26">
        <f t="shared" si="316"/>
        <v>1801.85</v>
      </c>
      <c r="Q582" s="26">
        <f t="shared" si="316"/>
        <v>1809.99</v>
      </c>
      <c r="R582" s="26">
        <f t="shared" si="316"/>
        <v>1857.42</v>
      </c>
      <c r="S582" s="26">
        <f t="shared" si="316"/>
        <v>1870.88</v>
      </c>
      <c r="T582" s="26">
        <f t="shared" si="316"/>
        <v>1886.19</v>
      </c>
      <c r="U582" s="26">
        <f t="shared" si="316"/>
        <v>1794.68</v>
      </c>
      <c r="V582" s="26">
        <f t="shared" si="316"/>
        <v>1697.05</v>
      </c>
      <c r="W582" s="26">
        <f t="shared" si="316"/>
        <v>1687.23</v>
      </c>
      <c r="X582" s="26">
        <f t="shared" si="316"/>
        <v>1695.93</v>
      </c>
      <c r="Y582" s="26">
        <f t="shared" si="316"/>
        <v>1647.71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4.8099999999999996</v>
      </c>
      <c r="C584" s="26">
        <f t="shared" ref="C584:Y585" si="317">C579</f>
        <v>4.8099999999999996</v>
      </c>
      <c r="D584" s="26">
        <f t="shared" si="317"/>
        <v>4.8099999999999996</v>
      </c>
      <c r="E584" s="26">
        <f t="shared" si="317"/>
        <v>4.8099999999999996</v>
      </c>
      <c r="F584" s="26">
        <f t="shared" si="317"/>
        <v>4.8099999999999996</v>
      </c>
      <c r="G584" s="26">
        <f t="shared" si="317"/>
        <v>4.8099999999999996</v>
      </c>
      <c r="H584" s="26">
        <f t="shared" si="317"/>
        <v>4.8099999999999996</v>
      </c>
      <c r="I584" s="26">
        <f t="shared" si="317"/>
        <v>4.8099999999999996</v>
      </c>
      <c r="J584" s="26">
        <f t="shared" si="317"/>
        <v>4.8099999999999996</v>
      </c>
      <c r="K584" s="26">
        <f t="shared" si="317"/>
        <v>4.8099999999999996</v>
      </c>
      <c r="L584" s="26">
        <f t="shared" si="317"/>
        <v>4.8099999999999996</v>
      </c>
      <c r="M584" s="26">
        <f t="shared" si="317"/>
        <v>4.8099999999999996</v>
      </c>
      <c r="N584" s="26">
        <f t="shared" si="317"/>
        <v>4.8099999999999996</v>
      </c>
      <c r="O584" s="26">
        <f t="shared" si="317"/>
        <v>4.8099999999999996</v>
      </c>
      <c r="P584" s="26">
        <f t="shared" si="317"/>
        <v>4.8099999999999996</v>
      </c>
      <c r="Q584" s="26">
        <f t="shared" si="317"/>
        <v>4.8099999999999996</v>
      </c>
      <c r="R584" s="26">
        <f t="shared" si="317"/>
        <v>4.8099999999999996</v>
      </c>
      <c r="S584" s="26">
        <f t="shared" si="317"/>
        <v>4.8099999999999996</v>
      </c>
      <c r="T584" s="26">
        <f t="shared" si="317"/>
        <v>4.8099999999999996</v>
      </c>
      <c r="U584" s="26">
        <f t="shared" si="317"/>
        <v>4.8099999999999996</v>
      </c>
      <c r="V584" s="26">
        <f t="shared" si="317"/>
        <v>4.8099999999999996</v>
      </c>
      <c r="W584" s="26">
        <f t="shared" si="317"/>
        <v>4.8099999999999996</v>
      </c>
      <c r="X584" s="26">
        <f t="shared" si="317"/>
        <v>4.8099999999999996</v>
      </c>
      <c r="Y584" s="26">
        <f t="shared" si="317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317"/>
        <v>863.98</v>
      </c>
      <c r="D585" s="26">
        <f t="shared" si="317"/>
        <v>863.98</v>
      </c>
      <c r="E585" s="26">
        <f t="shared" si="317"/>
        <v>863.98</v>
      </c>
      <c r="F585" s="26">
        <f t="shared" si="317"/>
        <v>863.98</v>
      </c>
      <c r="G585" s="26">
        <f t="shared" si="317"/>
        <v>863.98</v>
      </c>
      <c r="H585" s="26">
        <f t="shared" si="317"/>
        <v>863.98</v>
      </c>
      <c r="I585" s="26">
        <f t="shared" si="317"/>
        <v>863.98</v>
      </c>
      <c r="J585" s="26">
        <f t="shared" si="317"/>
        <v>863.98</v>
      </c>
      <c r="K585" s="26">
        <f t="shared" si="317"/>
        <v>863.98</v>
      </c>
      <c r="L585" s="26">
        <f t="shared" si="317"/>
        <v>863.98</v>
      </c>
      <c r="M585" s="26">
        <f t="shared" si="317"/>
        <v>863.98</v>
      </c>
      <c r="N585" s="26">
        <f t="shared" si="317"/>
        <v>863.98</v>
      </c>
      <c r="O585" s="26">
        <f t="shared" si="317"/>
        <v>863.98</v>
      </c>
      <c r="P585" s="26">
        <f t="shared" si="317"/>
        <v>863.98</v>
      </c>
      <c r="Q585" s="26">
        <f t="shared" si="317"/>
        <v>863.98</v>
      </c>
      <c r="R585" s="26">
        <f t="shared" si="317"/>
        <v>863.98</v>
      </c>
      <c r="S585" s="26">
        <f t="shared" si="317"/>
        <v>863.98</v>
      </c>
      <c r="T585" s="26">
        <f t="shared" si="317"/>
        <v>863.98</v>
      </c>
      <c r="U585" s="26">
        <f t="shared" si="317"/>
        <v>863.98</v>
      </c>
      <c r="V585" s="26">
        <f t="shared" si="317"/>
        <v>863.98</v>
      </c>
      <c r="W585" s="26">
        <f t="shared" si="317"/>
        <v>863.98</v>
      </c>
      <c r="X585" s="26">
        <f t="shared" si="317"/>
        <v>863.98</v>
      </c>
      <c r="Y585" s="26">
        <f t="shared" si="317"/>
        <v>863.98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3287.2799999999997</v>
      </c>
      <c r="C586" s="27">
        <f t="shared" ref="C586:Y586" si="318">SUM(C587:C590)</f>
        <v>3249.84</v>
      </c>
      <c r="D586" s="27">
        <f t="shared" si="318"/>
        <v>3257.68</v>
      </c>
      <c r="E586" s="27">
        <f t="shared" si="318"/>
        <v>3374.76</v>
      </c>
      <c r="F586" s="27">
        <f t="shared" si="318"/>
        <v>3395.02</v>
      </c>
      <c r="G586" s="27">
        <f t="shared" si="318"/>
        <v>3394.31</v>
      </c>
      <c r="H586" s="27">
        <f t="shared" si="318"/>
        <v>3411.6</v>
      </c>
      <c r="I586" s="27">
        <f t="shared" si="318"/>
        <v>3405.83</v>
      </c>
      <c r="J586" s="27">
        <f t="shared" si="318"/>
        <v>3485.1499999999996</v>
      </c>
      <c r="K586" s="27">
        <f t="shared" si="318"/>
        <v>3490.81</v>
      </c>
      <c r="L586" s="27">
        <f t="shared" si="318"/>
        <v>3480.12</v>
      </c>
      <c r="M586" s="27">
        <f t="shared" si="318"/>
        <v>3472.95</v>
      </c>
      <c r="N586" s="27">
        <f t="shared" si="318"/>
        <v>3437.92</v>
      </c>
      <c r="O586" s="27">
        <f t="shared" si="318"/>
        <v>3454.91</v>
      </c>
      <c r="P586" s="27">
        <f t="shared" si="318"/>
        <v>3473.63</v>
      </c>
      <c r="Q586" s="27">
        <f t="shared" si="318"/>
        <v>3490.05</v>
      </c>
      <c r="R586" s="27">
        <f t="shared" si="318"/>
        <v>3518.87</v>
      </c>
      <c r="S586" s="27">
        <f t="shared" si="318"/>
        <v>3575.7</v>
      </c>
      <c r="T586" s="27">
        <f t="shared" si="318"/>
        <v>3599.25</v>
      </c>
      <c r="U586" s="27">
        <f t="shared" si="318"/>
        <v>3534.68</v>
      </c>
      <c r="V586" s="27">
        <f t="shared" si="318"/>
        <v>3477.6099999999997</v>
      </c>
      <c r="W586" s="27">
        <f t="shared" si="318"/>
        <v>3433.66</v>
      </c>
      <c r="X586" s="27">
        <f t="shared" si="318"/>
        <v>3335.49</v>
      </c>
      <c r="Y586" s="27">
        <f t="shared" si="318"/>
        <v>3290.24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1719.97</v>
      </c>
      <c r="C587" s="26">
        <f t="shared" ref="C587:Y587" si="319">C271</f>
        <v>1682.53</v>
      </c>
      <c r="D587" s="26">
        <f t="shared" si="319"/>
        <v>1690.37</v>
      </c>
      <c r="E587" s="26">
        <f t="shared" si="319"/>
        <v>1807.45</v>
      </c>
      <c r="F587" s="26">
        <f t="shared" si="319"/>
        <v>1827.71</v>
      </c>
      <c r="G587" s="26">
        <f t="shared" si="319"/>
        <v>1827</v>
      </c>
      <c r="H587" s="26">
        <f t="shared" si="319"/>
        <v>1844.29</v>
      </c>
      <c r="I587" s="26">
        <f t="shared" si="319"/>
        <v>1838.52</v>
      </c>
      <c r="J587" s="26">
        <f t="shared" si="319"/>
        <v>1917.84</v>
      </c>
      <c r="K587" s="26">
        <f t="shared" si="319"/>
        <v>1923.5</v>
      </c>
      <c r="L587" s="26">
        <f t="shared" si="319"/>
        <v>1912.81</v>
      </c>
      <c r="M587" s="26">
        <f t="shared" si="319"/>
        <v>1905.64</v>
      </c>
      <c r="N587" s="26">
        <f t="shared" si="319"/>
        <v>1870.61</v>
      </c>
      <c r="O587" s="26">
        <f t="shared" si="319"/>
        <v>1887.6</v>
      </c>
      <c r="P587" s="26">
        <f t="shared" si="319"/>
        <v>1906.32</v>
      </c>
      <c r="Q587" s="26">
        <f t="shared" si="319"/>
        <v>1922.74</v>
      </c>
      <c r="R587" s="26">
        <f t="shared" si="319"/>
        <v>1951.56</v>
      </c>
      <c r="S587" s="26">
        <f t="shared" si="319"/>
        <v>2008.39</v>
      </c>
      <c r="T587" s="26">
        <f t="shared" si="319"/>
        <v>2031.94</v>
      </c>
      <c r="U587" s="26">
        <f t="shared" si="319"/>
        <v>1967.37</v>
      </c>
      <c r="V587" s="26">
        <f t="shared" si="319"/>
        <v>1910.3</v>
      </c>
      <c r="W587" s="26">
        <f t="shared" si="319"/>
        <v>1866.35</v>
      </c>
      <c r="X587" s="26">
        <f t="shared" si="319"/>
        <v>1768.18</v>
      </c>
      <c r="Y587" s="26">
        <f t="shared" si="319"/>
        <v>1722.93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4.8099999999999996</v>
      </c>
      <c r="C589" s="26">
        <f t="shared" ref="C589:Y590" si="320">C584</f>
        <v>4.8099999999999996</v>
      </c>
      <c r="D589" s="26">
        <f t="shared" si="320"/>
        <v>4.8099999999999996</v>
      </c>
      <c r="E589" s="26">
        <f t="shared" si="320"/>
        <v>4.8099999999999996</v>
      </c>
      <c r="F589" s="26">
        <f t="shared" si="320"/>
        <v>4.8099999999999996</v>
      </c>
      <c r="G589" s="26">
        <f t="shared" si="320"/>
        <v>4.8099999999999996</v>
      </c>
      <c r="H589" s="26">
        <f t="shared" si="320"/>
        <v>4.8099999999999996</v>
      </c>
      <c r="I589" s="26">
        <f t="shared" si="320"/>
        <v>4.8099999999999996</v>
      </c>
      <c r="J589" s="26">
        <f t="shared" si="320"/>
        <v>4.8099999999999996</v>
      </c>
      <c r="K589" s="26">
        <f t="shared" si="320"/>
        <v>4.8099999999999996</v>
      </c>
      <c r="L589" s="26">
        <f t="shared" si="320"/>
        <v>4.8099999999999996</v>
      </c>
      <c r="M589" s="26">
        <f t="shared" si="320"/>
        <v>4.8099999999999996</v>
      </c>
      <c r="N589" s="26">
        <f t="shared" si="320"/>
        <v>4.8099999999999996</v>
      </c>
      <c r="O589" s="26">
        <f t="shared" si="320"/>
        <v>4.8099999999999996</v>
      </c>
      <c r="P589" s="26">
        <f t="shared" si="320"/>
        <v>4.8099999999999996</v>
      </c>
      <c r="Q589" s="26">
        <f t="shared" si="320"/>
        <v>4.8099999999999996</v>
      </c>
      <c r="R589" s="26">
        <f t="shared" si="320"/>
        <v>4.8099999999999996</v>
      </c>
      <c r="S589" s="26">
        <f t="shared" si="320"/>
        <v>4.8099999999999996</v>
      </c>
      <c r="T589" s="26">
        <f t="shared" si="320"/>
        <v>4.8099999999999996</v>
      </c>
      <c r="U589" s="26">
        <f t="shared" si="320"/>
        <v>4.8099999999999996</v>
      </c>
      <c r="V589" s="26">
        <f t="shared" si="320"/>
        <v>4.8099999999999996</v>
      </c>
      <c r="W589" s="26">
        <f t="shared" si="320"/>
        <v>4.8099999999999996</v>
      </c>
      <c r="X589" s="26">
        <f t="shared" si="320"/>
        <v>4.8099999999999996</v>
      </c>
      <c r="Y589" s="26">
        <f t="shared" si="320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320"/>
        <v>863.98</v>
      </c>
      <c r="D590" s="26">
        <f t="shared" si="320"/>
        <v>863.98</v>
      </c>
      <c r="E590" s="26">
        <f t="shared" si="320"/>
        <v>863.98</v>
      </c>
      <c r="F590" s="26">
        <f t="shared" si="320"/>
        <v>863.98</v>
      </c>
      <c r="G590" s="26">
        <f t="shared" si="320"/>
        <v>863.98</v>
      </c>
      <c r="H590" s="26">
        <f t="shared" si="320"/>
        <v>863.98</v>
      </c>
      <c r="I590" s="26">
        <f t="shared" si="320"/>
        <v>863.98</v>
      </c>
      <c r="J590" s="26">
        <f t="shared" si="320"/>
        <v>863.98</v>
      </c>
      <c r="K590" s="26">
        <f t="shared" si="320"/>
        <v>863.98</v>
      </c>
      <c r="L590" s="26">
        <f t="shared" si="320"/>
        <v>863.98</v>
      </c>
      <c r="M590" s="26">
        <f t="shared" si="320"/>
        <v>863.98</v>
      </c>
      <c r="N590" s="26">
        <f t="shared" si="320"/>
        <v>863.98</v>
      </c>
      <c r="O590" s="26">
        <f t="shared" si="320"/>
        <v>863.98</v>
      </c>
      <c r="P590" s="26">
        <f t="shared" si="320"/>
        <v>863.98</v>
      </c>
      <c r="Q590" s="26">
        <f t="shared" si="320"/>
        <v>863.98</v>
      </c>
      <c r="R590" s="26">
        <f t="shared" si="320"/>
        <v>863.98</v>
      </c>
      <c r="S590" s="26">
        <f t="shared" si="320"/>
        <v>863.98</v>
      </c>
      <c r="T590" s="26">
        <f t="shared" si="320"/>
        <v>863.98</v>
      </c>
      <c r="U590" s="26">
        <f t="shared" si="320"/>
        <v>863.98</v>
      </c>
      <c r="V590" s="26">
        <f t="shared" si="320"/>
        <v>863.98</v>
      </c>
      <c r="W590" s="26">
        <f t="shared" si="320"/>
        <v>863.98</v>
      </c>
      <c r="X590" s="26">
        <f t="shared" si="320"/>
        <v>863.98</v>
      </c>
      <c r="Y590" s="26">
        <f t="shared" si="320"/>
        <v>863.98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3431.92</v>
      </c>
      <c r="C591" s="27">
        <f t="shared" ref="C591:Y591" si="321">SUM(C592:C595)</f>
        <v>3430.79</v>
      </c>
      <c r="D591" s="27">
        <f t="shared" si="321"/>
        <v>3440.51</v>
      </c>
      <c r="E591" s="27">
        <f t="shared" si="321"/>
        <v>3458.67</v>
      </c>
      <c r="F591" s="27">
        <f t="shared" si="321"/>
        <v>3486.05</v>
      </c>
      <c r="G591" s="27">
        <f t="shared" si="321"/>
        <v>3468.34</v>
      </c>
      <c r="H591" s="27">
        <f t="shared" si="321"/>
        <v>3469.7200000000003</v>
      </c>
      <c r="I591" s="27">
        <f t="shared" si="321"/>
        <v>3474.68</v>
      </c>
      <c r="J591" s="27">
        <f t="shared" si="321"/>
        <v>3502.84</v>
      </c>
      <c r="K591" s="27">
        <f t="shared" si="321"/>
        <v>3519.94</v>
      </c>
      <c r="L591" s="27">
        <f t="shared" si="321"/>
        <v>3509.8599999999997</v>
      </c>
      <c r="M591" s="27">
        <f t="shared" si="321"/>
        <v>3506.85</v>
      </c>
      <c r="N591" s="27">
        <f t="shared" si="321"/>
        <v>3481.33</v>
      </c>
      <c r="O591" s="27">
        <f t="shared" si="321"/>
        <v>3556.64</v>
      </c>
      <c r="P591" s="27">
        <f t="shared" si="321"/>
        <v>3589.02</v>
      </c>
      <c r="Q591" s="27">
        <f t="shared" si="321"/>
        <v>3624.48</v>
      </c>
      <c r="R591" s="27">
        <f t="shared" si="321"/>
        <v>3629.88</v>
      </c>
      <c r="S591" s="27">
        <f t="shared" si="321"/>
        <v>3700.49</v>
      </c>
      <c r="T591" s="27">
        <f t="shared" si="321"/>
        <v>3744.64</v>
      </c>
      <c r="U591" s="27">
        <f t="shared" si="321"/>
        <v>3661.0299999999997</v>
      </c>
      <c r="V591" s="27">
        <f t="shared" si="321"/>
        <v>3588.35</v>
      </c>
      <c r="W591" s="27">
        <f t="shared" si="321"/>
        <v>3510.27</v>
      </c>
      <c r="X591" s="27">
        <f t="shared" si="321"/>
        <v>3433.9700000000003</v>
      </c>
      <c r="Y591" s="27">
        <f t="shared" si="321"/>
        <v>3407.5699999999997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1864.61</v>
      </c>
      <c r="C592" s="26">
        <f t="shared" ref="C592:Y592" si="322">C276</f>
        <v>1863.48</v>
      </c>
      <c r="D592" s="26">
        <f t="shared" si="322"/>
        <v>1873.2</v>
      </c>
      <c r="E592" s="26">
        <f t="shared" si="322"/>
        <v>1891.36</v>
      </c>
      <c r="F592" s="26">
        <f t="shared" si="322"/>
        <v>1918.74</v>
      </c>
      <c r="G592" s="26">
        <f t="shared" si="322"/>
        <v>1901.03</v>
      </c>
      <c r="H592" s="26">
        <f t="shared" si="322"/>
        <v>1902.41</v>
      </c>
      <c r="I592" s="26">
        <f t="shared" si="322"/>
        <v>1907.37</v>
      </c>
      <c r="J592" s="26">
        <f t="shared" si="322"/>
        <v>1935.53</v>
      </c>
      <c r="K592" s="26">
        <f t="shared" si="322"/>
        <v>1952.63</v>
      </c>
      <c r="L592" s="26">
        <f t="shared" si="322"/>
        <v>1942.55</v>
      </c>
      <c r="M592" s="26">
        <f t="shared" si="322"/>
        <v>1939.54</v>
      </c>
      <c r="N592" s="26">
        <f t="shared" si="322"/>
        <v>1914.02</v>
      </c>
      <c r="O592" s="26">
        <f t="shared" si="322"/>
        <v>1989.33</v>
      </c>
      <c r="P592" s="26">
        <f t="shared" si="322"/>
        <v>2021.71</v>
      </c>
      <c r="Q592" s="26">
        <f t="shared" si="322"/>
        <v>2057.17</v>
      </c>
      <c r="R592" s="26">
        <f t="shared" si="322"/>
        <v>2062.5700000000002</v>
      </c>
      <c r="S592" s="26">
        <f t="shared" si="322"/>
        <v>2133.1799999999998</v>
      </c>
      <c r="T592" s="26">
        <f t="shared" si="322"/>
        <v>2177.33</v>
      </c>
      <c r="U592" s="26">
        <f t="shared" si="322"/>
        <v>2093.7199999999998</v>
      </c>
      <c r="V592" s="26">
        <f t="shared" si="322"/>
        <v>2021.04</v>
      </c>
      <c r="W592" s="26">
        <f t="shared" si="322"/>
        <v>1942.96</v>
      </c>
      <c r="X592" s="26">
        <f t="shared" si="322"/>
        <v>1866.66</v>
      </c>
      <c r="Y592" s="26">
        <f t="shared" si="322"/>
        <v>1840.26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4.8099999999999996</v>
      </c>
      <c r="C594" s="26">
        <f t="shared" ref="C594:Y595" si="323">C589</f>
        <v>4.8099999999999996</v>
      </c>
      <c r="D594" s="26">
        <f t="shared" si="323"/>
        <v>4.8099999999999996</v>
      </c>
      <c r="E594" s="26">
        <f t="shared" si="323"/>
        <v>4.8099999999999996</v>
      </c>
      <c r="F594" s="26">
        <f t="shared" si="323"/>
        <v>4.8099999999999996</v>
      </c>
      <c r="G594" s="26">
        <f t="shared" si="323"/>
        <v>4.8099999999999996</v>
      </c>
      <c r="H594" s="26">
        <f t="shared" si="323"/>
        <v>4.8099999999999996</v>
      </c>
      <c r="I594" s="26">
        <f t="shared" si="323"/>
        <v>4.8099999999999996</v>
      </c>
      <c r="J594" s="26">
        <f t="shared" si="323"/>
        <v>4.8099999999999996</v>
      </c>
      <c r="K594" s="26">
        <f t="shared" si="323"/>
        <v>4.8099999999999996</v>
      </c>
      <c r="L594" s="26">
        <f t="shared" si="323"/>
        <v>4.8099999999999996</v>
      </c>
      <c r="M594" s="26">
        <f t="shared" si="323"/>
        <v>4.8099999999999996</v>
      </c>
      <c r="N594" s="26">
        <f t="shared" si="323"/>
        <v>4.8099999999999996</v>
      </c>
      <c r="O594" s="26">
        <f t="shared" si="323"/>
        <v>4.8099999999999996</v>
      </c>
      <c r="P594" s="26">
        <f t="shared" si="323"/>
        <v>4.8099999999999996</v>
      </c>
      <c r="Q594" s="26">
        <f t="shared" si="323"/>
        <v>4.8099999999999996</v>
      </c>
      <c r="R594" s="26">
        <f t="shared" si="323"/>
        <v>4.8099999999999996</v>
      </c>
      <c r="S594" s="26">
        <f t="shared" si="323"/>
        <v>4.8099999999999996</v>
      </c>
      <c r="T594" s="26">
        <f t="shared" si="323"/>
        <v>4.8099999999999996</v>
      </c>
      <c r="U594" s="26">
        <f t="shared" si="323"/>
        <v>4.8099999999999996</v>
      </c>
      <c r="V594" s="26">
        <f t="shared" si="323"/>
        <v>4.8099999999999996</v>
      </c>
      <c r="W594" s="26">
        <f t="shared" si="323"/>
        <v>4.8099999999999996</v>
      </c>
      <c r="X594" s="26">
        <f t="shared" si="323"/>
        <v>4.8099999999999996</v>
      </c>
      <c r="Y594" s="26">
        <f t="shared" si="323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323"/>
        <v>863.98</v>
      </c>
      <c r="D595" s="26">
        <f t="shared" si="323"/>
        <v>863.98</v>
      </c>
      <c r="E595" s="26">
        <f t="shared" si="323"/>
        <v>863.98</v>
      </c>
      <c r="F595" s="26">
        <f t="shared" si="323"/>
        <v>863.98</v>
      </c>
      <c r="G595" s="26">
        <f t="shared" si="323"/>
        <v>863.98</v>
      </c>
      <c r="H595" s="26">
        <f t="shared" si="323"/>
        <v>863.98</v>
      </c>
      <c r="I595" s="26">
        <f t="shared" si="323"/>
        <v>863.98</v>
      </c>
      <c r="J595" s="26">
        <f t="shared" si="323"/>
        <v>863.98</v>
      </c>
      <c r="K595" s="26">
        <f t="shared" si="323"/>
        <v>863.98</v>
      </c>
      <c r="L595" s="26">
        <f t="shared" si="323"/>
        <v>863.98</v>
      </c>
      <c r="M595" s="26">
        <f t="shared" si="323"/>
        <v>863.98</v>
      </c>
      <c r="N595" s="26">
        <f t="shared" si="323"/>
        <v>863.98</v>
      </c>
      <c r="O595" s="26">
        <f t="shared" si="323"/>
        <v>863.98</v>
      </c>
      <c r="P595" s="26">
        <f t="shared" si="323"/>
        <v>863.98</v>
      </c>
      <c r="Q595" s="26">
        <f t="shared" si="323"/>
        <v>863.98</v>
      </c>
      <c r="R595" s="26">
        <f t="shared" si="323"/>
        <v>863.98</v>
      </c>
      <c r="S595" s="26">
        <f t="shared" si="323"/>
        <v>863.98</v>
      </c>
      <c r="T595" s="26">
        <f t="shared" si="323"/>
        <v>863.98</v>
      </c>
      <c r="U595" s="26">
        <f t="shared" si="323"/>
        <v>863.98</v>
      </c>
      <c r="V595" s="26">
        <f t="shared" si="323"/>
        <v>863.98</v>
      </c>
      <c r="W595" s="26">
        <f t="shared" si="323"/>
        <v>863.98</v>
      </c>
      <c r="X595" s="26">
        <f t="shared" si="323"/>
        <v>863.98</v>
      </c>
      <c r="Y595" s="26">
        <f t="shared" si="323"/>
        <v>863.98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3287.04</v>
      </c>
      <c r="C596" s="27">
        <f t="shared" ref="C596:Y596" si="324">SUM(C597:C600)</f>
        <v>3328.8599999999997</v>
      </c>
      <c r="D596" s="27">
        <f t="shared" si="324"/>
        <v>3363.7</v>
      </c>
      <c r="E596" s="27">
        <f t="shared" si="324"/>
        <v>3397.52</v>
      </c>
      <c r="F596" s="27">
        <f t="shared" si="324"/>
        <v>3408.87</v>
      </c>
      <c r="G596" s="27">
        <f t="shared" si="324"/>
        <v>3462.3599999999997</v>
      </c>
      <c r="H596" s="27">
        <f t="shared" si="324"/>
        <v>3491.73</v>
      </c>
      <c r="I596" s="27">
        <f t="shared" si="324"/>
        <v>3529.91</v>
      </c>
      <c r="J596" s="27">
        <f t="shared" si="324"/>
        <v>3516.89</v>
      </c>
      <c r="K596" s="27">
        <f t="shared" si="324"/>
        <v>3520.62</v>
      </c>
      <c r="L596" s="27">
        <f t="shared" si="324"/>
        <v>3508.76</v>
      </c>
      <c r="M596" s="27">
        <f t="shared" si="324"/>
        <v>3506.39</v>
      </c>
      <c r="N596" s="27">
        <f t="shared" si="324"/>
        <v>3504.64</v>
      </c>
      <c r="O596" s="27">
        <f t="shared" si="324"/>
        <v>3505.89</v>
      </c>
      <c r="P596" s="27">
        <f t="shared" si="324"/>
        <v>3537.6099999999997</v>
      </c>
      <c r="Q596" s="27">
        <f t="shared" si="324"/>
        <v>3573.17</v>
      </c>
      <c r="R596" s="27">
        <f t="shared" si="324"/>
        <v>3574.73</v>
      </c>
      <c r="S596" s="27">
        <f t="shared" si="324"/>
        <v>3554.48</v>
      </c>
      <c r="T596" s="27">
        <f t="shared" si="324"/>
        <v>3450.3599999999997</v>
      </c>
      <c r="U596" s="27">
        <f t="shared" si="324"/>
        <v>3418.14</v>
      </c>
      <c r="V596" s="27">
        <f t="shared" si="324"/>
        <v>3328.81</v>
      </c>
      <c r="W596" s="27">
        <f t="shared" si="324"/>
        <v>3465.5699999999997</v>
      </c>
      <c r="X596" s="27">
        <f t="shared" si="324"/>
        <v>3346.8999999999996</v>
      </c>
      <c r="Y596" s="27">
        <f t="shared" si="324"/>
        <v>3345.01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1719.73</v>
      </c>
      <c r="C597" s="26">
        <f t="shared" ref="C597:Y597" si="325">C281</f>
        <v>1761.55</v>
      </c>
      <c r="D597" s="26">
        <f t="shared" si="325"/>
        <v>1796.39</v>
      </c>
      <c r="E597" s="26">
        <f t="shared" si="325"/>
        <v>1830.21</v>
      </c>
      <c r="F597" s="26">
        <f t="shared" si="325"/>
        <v>1841.56</v>
      </c>
      <c r="G597" s="26">
        <f t="shared" si="325"/>
        <v>1895.05</v>
      </c>
      <c r="H597" s="26">
        <f t="shared" si="325"/>
        <v>1924.42</v>
      </c>
      <c r="I597" s="26">
        <f t="shared" si="325"/>
        <v>1962.6</v>
      </c>
      <c r="J597" s="26">
        <f t="shared" si="325"/>
        <v>1949.58</v>
      </c>
      <c r="K597" s="26">
        <f t="shared" si="325"/>
        <v>1953.31</v>
      </c>
      <c r="L597" s="26">
        <f t="shared" si="325"/>
        <v>1941.45</v>
      </c>
      <c r="M597" s="26">
        <f t="shared" si="325"/>
        <v>1939.08</v>
      </c>
      <c r="N597" s="26">
        <f t="shared" si="325"/>
        <v>1937.33</v>
      </c>
      <c r="O597" s="26">
        <f t="shared" si="325"/>
        <v>1938.58</v>
      </c>
      <c r="P597" s="26">
        <f t="shared" si="325"/>
        <v>1970.3</v>
      </c>
      <c r="Q597" s="26">
        <f t="shared" si="325"/>
        <v>2005.86</v>
      </c>
      <c r="R597" s="26">
        <f t="shared" si="325"/>
        <v>2007.42</v>
      </c>
      <c r="S597" s="26">
        <f t="shared" si="325"/>
        <v>1987.17</v>
      </c>
      <c r="T597" s="26">
        <f t="shared" si="325"/>
        <v>1883.05</v>
      </c>
      <c r="U597" s="26">
        <f t="shared" si="325"/>
        <v>1850.83</v>
      </c>
      <c r="V597" s="26">
        <f t="shared" si="325"/>
        <v>1761.5</v>
      </c>
      <c r="W597" s="26">
        <f t="shared" si="325"/>
        <v>1898.26</v>
      </c>
      <c r="X597" s="26">
        <f t="shared" si="325"/>
        <v>1779.59</v>
      </c>
      <c r="Y597" s="26">
        <f t="shared" si="325"/>
        <v>1777.7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4.8099999999999996</v>
      </c>
      <c r="C599" s="26">
        <f t="shared" ref="C599:Y600" si="326">C594</f>
        <v>4.8099999999999996</v>
      </c>
      <c r="D599" s="26">
        <f t="shared" si="326"/>
        <v>4.8099999999999996</v>
      </c>
      <c r="E599" s="26">
        <f t="shared" si="326"/>
        <v>4.8099999999999996</v>
      </c>
      <c r="F599" s="26">
        <f t="shared" si="326"/>
        <v>4.8099999999999996</v>
      </c>
      <c r="G599" s="26">
        <f t="shared" si="326"/>
        <v>4.8099999999999996</v>
      </c>
      <c r="H599" s="26">
        <f t="shared" si="326"/>
        <v>4.8099999999999996</v>
      </c>
      <c r="I599" s="26">
        <f t="shared" si="326"/>
        <v>4.8099999999999996</v>
      </c>
      <c r="J599" s="26">
        <f t="shared" si="326"/>
        <v>4.8099999999999996</v>
      </c>
      <c r="K599" s="26">
        <f t="shared" si="326"/>
        <v>4.8099999999999996</v>
      </c>
      <c r="L599" s="26">
        <f t="shared" si="326"/>
        <v>4.8099999999999996</v>
      </c>
      <c r="M599" s="26">
        <f t="shared" si="326"/>
        <v>4.8099999999999996</v>
      </c>
      <c r="N599" s="26">
        <f t="shared" si="326"/>
        <v>4.8099999999999996</v>
      </c>
      <c r="O599" s="26">
        <f t="shared" si="326"/>
        <v>4.8099999999999996</v>
      </c>
      <c r="P599" s="26">
        <f t="shared" si="326"/>
        <v>4.8099999999999996</v>
      </c>
      <c r="Q599" s="26">
        <f t="shared" si="326"/>
        <v>4.8099999999999996</v>
      </c>
      <c r="R599" s="26">
        <f t="shared" si="326"/>
        <v>4.8099999999999996</v>
      </c>
      <c r="S599" s="26">
        <f t="shared" si="326"/>
        <v>4.8099999999999996</v>
      </c>
      <c r="T599" s="26">
        <f t="shared" si="326"/>
        <v>4.8099999999999996</v>
      </c>
      <c r="U599" s="26">
        <f t="shared" si="326"/>
        <v>4.8099999999999996</v>
      </c>
      <c r="V599" s="26">
        <f t="shared" si="326"/>
        <v>4.8099999999999996</v>
      </c>
      <c r="W599" s="26">
        <f t="shared" si="326"/>
        <v>4.8099999999999996</v>
      </c>
      <c r="X599" s="26">
        <f t="shared" si="326"/>
        <v>4.8099999999999996</v>
      </c>
      <c r="Y599" s="26">
        <f t="shared" si="326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326"/>
        <v>863.98</v>
      </c>
      <c r="D600" s="26">
        <f t="shared" si="326"/>
        <v>863.98</v>
      </c>
      <c r="E600" s="26">
        <f t="shared" si="326"/>
        <v>863.98</v>
      </c>
      <c r="F600" s="26">
        <f t="shared" si="326"/>
        <v>863.98</v>
      </c>
      <c r="G600" s="26">
        <f t="shared" si="326"/>
        <v>863.98</v>
      </c>
      <c r="H600" s="26">
        <f t="shared" si="326"/>
        <v>863.98</v>
      </c>
      <c r="I600" s="26">
        <f t="shared" si="326"/>
        <v>863.98</v>
      </c>
      <c r="J600" s="26">
        <f t="shared" si="326"/>
        <v>863.98</v>
      </c>
      <c r="K600" s="26">
        <f t="shared" si="326"/>
        <v>863.98</v>
      </c>
      <c r="L600" s="26">
        <f t="shared" si="326"/>
        <v>863.98</v>
      </c>
      <c r="M600" s="26">
        <f t="shared" si="326"/>
        <v>863.98</v>
      </c>
      <c r="N600" s="26">
        <f t="shared" si="326"/>
        <v>863.98</v>
      </c>
      <c r="O600" s="26">
        <f t="shared" si="326"/>
        <v>863.98</v>
      </c>
      <c r="P600" s="26">
        <f t="shared" si="326"/>
        <v>863.98</v>
      </c>
      <c r="Q600" s="26">
        <f t="shared" si="326"/>
        <v>863.98</v>
      </c>
      <c r="R600" s="26">
        <f t="shared" si="326"/>
        <v>863.98</v>
      </c>
      <c r="S600" s="26">
        <f t="shared" si="326"/>
        <v>863.98</v>
      </c>
      <c r="T600" s="26">
        <f t="shared" si="326"/>
        <v>863.98</v>
      </c>
      <c r="U600" s="26">
        <f t="shared" si="326"/>
        <v>863.98</v>
      </c>
      <c r="V600" s="26">
        <f t="shared" si="326"/>
        <v>863.98</v>
      </c>
      <c r="W600" s="26">
        <f t="shared" si="326"/>
        <v>863.98</v>
      </c>
      <c r="X600" s="26">
        <f t="shared" si="326"/>
        <v>863.98</v>
      </c>
      <c r="Y600" s="26">
        <f t="shared" si="326"/>
        <v>863.98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3342.85</v>
      </c>
      <c r="C601" s="27">
        <f t="shared" ref="C601:Y601" si="327">SUM(C602:C605)</f>
        <v>3322.56</v>
      </c>
      <c r="D601" s="27">
        <f t="shared" si="327"/>
        <v>3337.66</v>
      </c>
      <c r="E601" s="27">
        <f t="shared" si="327"/>
        <v>3346.01</v>
      </c>
      <c r="F601" s="27">
        <f t="shared" si="327"/>
        <v>3367.6099999999997</v>
      </c>
      <c r="G601" s="27">
        <f t="shared" si="327"/>
        <v>3425.31</v>
      </c>
      <c r="H601" s="27">
        <f t="shared" si="327"/>
        <v>3458.3199999999997</v>
      </c>
      <c r="I601" s="27">
        <f t="shared" si="327"/>
        <v>3489.45</v>
      </c>
      <c r="J601" s="27">
        <f t="shared" si="327"/>
        <v>3497.79</v>
      </c>
      <c r="K601" s="27">
        <f t="shared" si="327"/>
        <v>3506.2799999999997</v>
      </c>
      <c r="L601" s="27">
        <f t="shared" si="327"/>
        <v>3486.7200000000003</v>
      </c>
      <c r="M601" s="27">
        <f t="shared" si="327"/>
        <v>3494.35</v>
      </c>
      <c r="N601" s="27">
        <f t="shared" si="327"/>
        <v>3491.8</v>
      </c>
      <c r="O601" s="27">
        <f t="shared" si="327"/>
        <v>3498.05</v>
      </c>
      <c r="P601" s="27">
        <f t="shared" si="327"/>
        <v>3525.26</v>
      </c>
      <c r="Q601" s="27">
        <f t="shared" si="327"/>
        <v>3550.6499999999996</v>
      </c>
      <c r="R601" s="27">
        <f t="shared" si="327"/>
        <v>3551.1499999999996</v>
      </c>
      <c r="S601" s="27">
        <f t="shared" si="327"/>
        <v>3531.6099999999997</v>
      </c>
      <c r="T601" s="27">
        <f t="shared" si="327"/>
        <v>3469.7200000000003</v>
      </c>
      <c r="U601" s="27">
        <f t="shared" si="327"/>
        <v>3383.16</v>
      </c>
      <c r="V601" s="27">
        <f t="shared" si="327"/>
        <v>3356.84</v>
      </c>
      <c r="W601" s="27">
        <f t="shared" si="327"/>
        <v>3374.31</v>
      </c>
      <c r="X601" s="27">
        <f t="shared" si="327"/>
        <v>3330.7799999999997</v>
      </c>
      <c r="Y601" s="27">
        <f t="shared" si="327"/>
        <v>3287.3599999999997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1775.54</v>
      </c>
      <c r="C602" s="26">
        <f t="shared" ref="C602:Y602" si="328">C286</f>
        <v>1755.25</v>
      </c>
      <c r="D602" s="26">
        <f t="shared" si="328"/>
        <v>1770.35</v>
      </c>
      <c r="E602" s="26">
        <f t="shared" si="328"/>
        <v>1778.7</v>
      </c>
      <c r="F602" s="26">
        <f t="shared" si="328"/>
        <v>1800.3</v>
      </c>
      <c r="G602" s="26">
        <f t="shared" si="328"/>
        <v>1858</v>
      </c>
      <c r="H602" s="26">
        <f t="shared" si="328"/>
        <v>1891.01</v>
      </c>
      <c r="I602" s="26">
        <f t="shared" si="328"/>
        <v>1922.14</v>
      </c>
      <c r="J602" s="26">
        <f t="shared" si="328"/>
        <v>1930.48</v>
      </c>
      <c r="K602" s="26">
        <f t="shared" si="328"/>
        <v>1938.97</v>
      </c>
      <c r="L602" s="26">
        <f t="shared" si="328"/>
        <v>1919.41</v>
      </c>
      <c r="M602" s="26">
        <f t="shared" si="328"/>
        <v>1927.04</v>
      </c>
      <c r="N602" s="26">
        <f t="shared" si="328"/>
        <v>1924.49</v>
      </c>
      <c r="O602" s="26">
        <f t="shared" si="328"/>
        <v>1930.74</v>
      </c>
      <c r="P602" s="26">
        <f t="shared" si="328"/>
        <v>1957.95</v>
      </c>
      <c r="Q602" s="26">
        <f t="shared" si="328"/>
        <v>1983.34</v>
      </c>
      <c r="R602" s="26">
        <f t="shared" si="328"/>
        <v>1983.84</v>
      </c>
      <c r="S602" s="26">
        <f t="shared" si="328"/>
        <v>1964.3</v>
      </c>
      <c r="T602" s="26">
        <f t="shared" si="328"/>
        <v>1902.41</v>
      </c>
      <c r="U602" s="26">
        <f t="shared" si="328"/>
        <v>1815.85</v>
      </c>
      <c r="V602" s="26">
        <f t="shared" si="328"/>
        <v>1789.53</v>
      </c>
      <c r="W602" s="26">
        <f t="shared" si="328"/>
        <v>1807</v>
      </c>
      <c r="X602" s="26">
        <f t="shared" si="328"/>
        <v>1763.47</v>
      </c>
      <c r="Y602" s="26">
        <f t="shared" si="328"/>
        <v>1720.05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4.8099999999999996</v>
      </c>
      <c r="C604" s="26">
        <f t="shared" ref="C604:Y605" si="329">C599</f>
        <v>4.8099999999999996</v>
      </c>
      <c r="D604" s="26">
        <f t="shared" si="329"/>
        <v>4.8099999999999996</v>
      </c>
      <c r="E604" s="26">
        <f t="shared" si="329"/>
        <v>4.8099999999999996</v>
      </c>
      <c r="F604" s="26">
        <f t="shared" si="329"/>
        <v>4.8099999999999996</v>
      </c>
      <c r="G604" s="26">
        <f t="shared" si="329"/>
        <v>4.8099999999999996</v>
      </c>
      <c r="H604" s="26">
        <f t="shared" si="329"/>
        <v>4.8099999999999996</v>
      </c>
      <c r="I604" s="26">
        <f t="shared" si="329"/>
        <v>4.8099999999999996</v>
      </c>
      <c r="J604" s="26">
        <f t="shared" si="329"/>
        <v>4.8099999999999996</v>
      </c>
      <c r="K604" s="26">
        <f t="shared" si="329"/>
        <v>4.8099999999999996</v>
      </c>
      <c r="L604" s="26">
        <f t="shared" si="329"/>
        <v>4.8099999999999996</v>
      </c>
      <c r="M604" s="26">
        <f t="shared" si="329"/>
        <v>4.8099999999999996</v>
      </c>
      <c r="N604" s="26">
        <f t="shared" si="329"/>
        <v>4.8099999999999996</v>
      </c>
      <c r="O604" s="26">
        <f t="shared" si="329"/>
        <v>4.8099999999999996</v>
      </c>
      <c r="P604" s="26">
        <f t="shared" si="329"/>
        <v>4.8099999999999996</v>
      </c>
      <c r="Q604" s="26">
        <f t="shared" si="329"/>
        <v>4.8099999999999996</v>
      </c>
      <c r="R604" s="26">
        <f t="shared" si="329"/>
        <v>4.8099999999999996</v>
      </c>
      <c r="S604" s="26">
        <f t="shared" si="329"/>
        <v>4.8099999999999996</v>
      </c>
      <c r="T604" s="26">
        <f t="shared" si="329"/>
        <v>4.8099999999999996</v>
      </c>
      <c r="U604" s="26">
        <f t="shared" si="329"/>
        <v>4.8099999999999996</v>
      </c>
      <c r="V604" s="26">
        <f t="shared" si="329"/>
        <v>4.8099999999999996</v>
      </c>
      <c r="W604" s="26">
        <f t="shared" si="329"/>
        <v>4.8099999999999996</v>
      </c>
      <c r="X604" s="26">
        <f t="shared" si="329"/>
        <v>4.8099999999999996</v>
      </c>
      <c r="Y604" s="26">
        <f t="shared" si="329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329"/>
        <v>863.98</v>
      </c>
      <c r="D605" s="26">
        <f t="shared" si="329"/>
        <v>863.98</v>
      </c>
      <c r="E605" s="26">
        <f t="shared" si="329"/>
        <v>863.98</v>
      </c>
      <c r="F605" s="26">
        <f t="shared" si="329"/>
        <v>863.98</v>
      </c>
      <c r="G605" s="26">
        <f t="shared" si="329"/>
        <v>863.98</v>
      </c>
      <c r="H605" s="26">
        <f t="shared" si="329"/>
        <v>863.98</v>
      </c>
      <c r="I605" s="26">
        <f t="shared" si="329"/>
        <v>863.98</v>
      </c>
      <c r="J605" s="26">
        <f t="shared" si="329"/>
        <v>863.98</v>
      </c>
      <c r="K605" s="26">
        <f t="shared" si="329"/>
        <v>863.98</v>
      </c>
      <c r="L605" s="26">
        <f t="shared" si="329"/>
        <v>863.98</v>
      </c>
      <c r="M605" s="26">
        <f t="shared" si="329"/>
        <v>863.98</v>
      </c>
      <c r="N605" s="26">
        <f t="shared" si="329"/>
        <v>863.98</v>
      </c>
      <c r="O605" s="26">
        <f t="shared" si="329"/>
        <v>863.98</v>
      </c>
      <c r="P605" s="26">
        <f t="shared" si="329"/>
        <v>863.98</v>
      </c>
      <c r="Q605" s="26">
        <f t="shared" si="329"/>
        <v>863.98</v>
      </c>
      <c r="R605" s="26">
        <f t="shared" si="329"/>
        <v>863.98</v>
      </c>
      <c r="S605" s="26">
        <f t="shared" si="329"/>
        <v>863.98</v>
      </c>
      <c r="T605" s="26">
        <f t="shared" si="329"/>
        <v>863.98</v>
      </c>
      <c r="U605" s="26">
        <f t="shared" si="329"/>
        <v>863.98</v>
      </c>
      <c r="V605" s="26">
        <f t="shared" si="329"/>
        <v>863.98</v>
      </c>
      <c r="W605" s="26">
        <f t="shared" si="329"/>
        <v>863.98</v>
      </c>
      <c r="X605" s="26">
        <f t="shared" si="329"/>
        <v>863.98</v>
      </c>
      <c r="Y605" s="26">
        <f t="shared" si="329"/>
        <v>863.98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3335.55</v>
      </c>
      <c r="C606" s="27">
        <f t="shared" ref="C606:Y606" si="330">SUM(C607:C610)</f>
        <v>3328.3199999999997</v>
      </c>
      <c r="D606" s="27">
        <f t="shared" si="330"/>
        <v>3299.62</v>
      </c>
      <c r="E606" s="27">
        <f t="shared" si="330"/>
        <v>3326.8599999999997</v>
      </c>
      <c r="F606" s="27">
        <f t="shared" si="330"/>
        <v>3341.75</v>
      </c>
      <c r="G606" s="27">
        <f t="shared" si="330"/>
        <v>3411.7</v>
      </c>
      <c r="H606" s="27">
        <f t="shared" si="330"/>
        <v>3448.2200000000003</v>
      </c>
      <c r="I606" s="27">
        <f t="shared" si="330"/>
        <v>3485.68</v>
      </c>
      <c r="J606" s="27">
        <f t="shared" si="330"/>
        <v>3494.8999999999996</v>
      </c>
      <c r="K606" s="27">
        <f t="shared" si="330"/>
        <v>3486.5299999999997</v>
      </c>
      <c r="L606" s="27">
        <f t="shared" si="330"/>
        <v>3472.89</v>
      </c>
      <c r="M606" s="27">
        <f t="shared" si="330"/>
        <v>3477.3</v>
      </c>
      <c r="N606" s="27">
        <f t="shared" si="330"/>
        <v>3477.26</v>
      </c>
      <c r="O606" s="27">
        <f t="shared" si="330"/>
        <v>3489.1499999999996</v>
      </c>
      <c r="P606" s="27">
        <f t="shared" si="330"/>
        <v>3510.01</v>
      </c>
      <c r="Q606" s="27">
        <f t="shared" si="330"/>
        <v>3539.7799999999997</v>
      </c>
      <c r="R606" s="27">
        <f t="shared" si="330"/>
        <v>3543.35</v>
      </c>
      <c r="S606" s="27">
        <f t="shared" si="330"/>
        <v>3541.26</v>
      </c>
      <c r="T606" s="27">
        <f t="shared" si="330"/>
        <v>3483.27</v>
      </c>
      <c r="U606" s="27">
        <f t="shared" si="330"/>
        <v>3396.0299999999997</v>
      </c>
      <c r="V606" s="27">
        <f t="shared" si="330"/>
        <v>3400.23</v>
      </c>
      <c r="W606" s="27">
        <f t="shared" si="330"/>
        <v>3435.01</v>
      </c>
      <c r="X606" s="27">
        <f t="shared" si="330"/>
        <v>3366.77</v>
      </c>
      <c r="Y606" s="27">
        <f t="shared" si="330"/>
        <v>3323.79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1768.24</v>
      </c>
      <c r="C607" s="26">
        <f t="shared" ref="C607:Y607" si="331">C291</f>
        <v>1761.01</v>
      </c>
      <c r="D607" s="26">
        <f t="shared" si="331"/>
        <v>1732.31</v>
      </c>
      <c r="E607" s="26">
        <f t="shared" si="331"/>
        <v>1759.55</v>
      </c>
      <c r="F607" s="26">
        <f t="shared" si="331"/>
        <v>1774.44</v>
      </c>
      <c r="G607" s="26">
        <f t="shared" si="331"/>
        <v>1844.39</v>
      </c>
      <c r="H607" s="26">
        <f t="shared" si="331"/>
        <v>1880.91</v>
      </c>
      <c r="I607" s="26">
        <f t="shared" si="331"/>
        <v>1918.37</v>
      </c>
      <c r="J607" s="26">
        <f t="shared" si="331"/>
        <v>1927.59</v>
      </c>
      <c r="K607" s="26">
        <f t="shared" si="331"/>
        <v>1919.22</v>
      </c>
      <c r="L607" s="26">
        <f t="shared" si="331"/>
        <v>1905.58</v>
      </c>
      <c r="M607" s="26">
        <f t="shared" si="331"/>
        <v>1909.99</v>
      </c>
      <c r="N607" s="26">
        <f t="shared" si="331"/>
        <v>1909.95</v>
      </c>
      <c r="O607" s="26">
        <f t="shared" si="331"/>
        <v>1921.84</v>
      </c>
      <c r="P607" s="26">
        <f t="shared" si="331"/>
        <v>1942.7</v>
      </c>
      <c r="Q607" s="26">
        <f t="shared" si="331"/>
        <v>1972.47</v>
      </c>
      <c r="R607" s="26">
        <f t="shared" si="331"/>
        <v>1976.04</v>
      </c>
      <c r="S607" s="26">
        <f t="shared" si="331"/>
        <v>1973.95</v>
      </c>
      <c r="T607" s="26">
        <f t="shared" si="331"/>
        <v>1915.96</v>
      </c>
      <c r="U607" s="26">
        <f t="shared" si="331"/>
        <v>1828.72</v>
      </c>
      <c r="V607" s="26">
        <f t="shared" si="331"/>
        <v>1832.92</v>
      </c>
      <c r="W607" s="26">
        <f t="shared" si="331"/>
        <v>1867.7</v>
      </c>
      <c r="X607" s="26">
        <f t="shared" si="331"/>
        <v>1799.46</v>
      </c>
      <c r="Y607" s="26">
        <f t="shared" si="331"/>
        <v>1756.48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4.8099999999999996</v>
      </c>
      <c r="C609" s="26">
        <f t="shared" ref="C609:Y610" si="332">C604</f>
        <v>4.8099999999999996</v>
      </c>
      <c r="D609" s="26">
        <f t="shared" si="332"/>
        <v>4.8099999999999996</v>
      </c>
      <c r="E609" s="26">
        <f t="shared" si="332"/>
        <v>4.8099999999999996</v>
      </c>
      <c r="F609" s="26">
        <f t="shared" si="332"/>
        <v>4.8099999999999996</v>
      </c>
      <c r="G609" s="26">
        <f t="shared" si="332"/>
        <v>4.8099999999999996</v>
      </c>
      <c r="H609" s="26">
        <f t="shared" si="332"/>
        <v>4.8099999999999996</v>
      </c>
      <c r="I609" s="26">
        <f t="shared" si="332"/>
        <v>4.8099999999999996</v>
      </c>
      <c r="J609" s="26">
        <f t="shared" si="332"/>
        <v>4.8099999999999996</v>
      </c>
      <c r="K609" s="26">
        <f t="shared" si="332"/>
        <v>4.8099999999999996</v>
      </c>
      <c r="L609" s="26">
        <f t="shared" si="332"/>
        <v>4.8099999999999996</v>
      </c>
      <c r="M609" s="26">
        <f t="shared" si="332"/>
        <v>4.8099999999999996</v>
      </c>
      <c r="N609" s="26">
        <f t="shared" si="332"/>
        <v>4.8099999999999996</v>
      </c>
      <c r="O609" s="26">
        <f t="shared" si="332"/>
        <v>4.8099999999999996</v>
      </c>
      <c r="P609" s="26">
        <f t="shared" si="332"/>
        <v>4.8099999999999996</v>
      </c>
      <c r="Q609" s="26">
        <f t="shared" si="332"/>
        <v>4.8099999999999996</v>
      </c>
      <c r="R609" s="26">
        <f t="shared" si="332"/>
        <v>4.8099999999999996</v>
      </c>
      <c r="S609" s="26">
        <f t="shared" si="332"/>
        <v>4.8099999999999996</v>
      </c>
      <c r="T609" s="26">
        <f t="shared" si="332"/>
        <v>4.8099999999999996</v>
      </c>
      <c r="U609" s="26">
        <f t="shared" si="332"/>
        <v>4.8099999999999996</v>
      </c>
      <c r="V609" s="26">
        <f t="shared" si="332"/>
        <v>4.8099999999999996</v>
      </c>
      <c r="W609" s="26">
        <f t="shared" si="332"/>
        <v>4.8099999999999996</v>
      </c>
      <c r="X609" s="26">
        <f t="shared" si="332"/>
        <v>4.8099999999999996</v>
      </c>
      <c r="Y609" s="26">
        <f t="shared" si="332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332"/>
        <v>863.98</v>
      </c>
      <c r="D610" s="26">
        <f t="shared" si="332"/>
        <v>863.98</v>
      </c>
      <c r="E610" s="26">
        <f t="shared" si="332"/>
        <v>863.98</v>
      </c>
      <c r="F610" s="26">
        <f t="shared" si="332"/>
        <v>863.98</v>
      </c>
      <c r="G610" s="26">
        <f t="shared" si="332"/>
        <v>863.98</v>
      </c>
      <c r="H610" s="26">
        <f t="shared" si="332"/>
        <v>863.98</v>
      </c>
      <c r="I610" s="26">
        <f t="shared" si="332"/>
        <v>863.98</v>
      </c>
      <c r="J610" s="26">
        <f t="shared" si="332"/>
        <v>863.98</v>
      </c>
      <c r="K610" s="26">
        <f t="shared" si="332"/>
        <v>863.98</v>
      </c>
      <c r="L610" s="26">
        <f t="shared" si="332"/>
        <v>863.98</v>
      </c>
      <c r="M610" s="26">
        <f t="shared" si="332"/>
        <v>863.98</v>
      </c>
      <c r="N610" s="26">
        <f t="shared" si="332"/>
        <v>863.98</v>
      </c>
      <c r="O610" s="26">
        <f t="shared" si="332"/>
        <v>863.98</v>
      </c>
      <c r="P610" s="26">
        <f t="shared" si="332"/>
        <v>863.98</v>
      </c>
      <c r="Q610" s="26">
        <f t="shared" si="332"/>
        <v>863.98</v>
      </c>
      <c r="R610" s="26">
        <f t="shared" si="332"/>
        <v>863.98</v>
      </c>
      <c r="S610" s="26">
        <f t="shared" si="332"/>
        <v>863.98</v>
      </c>
      <c r="T610" s="26">
        <f t="shared" si="332"/>
        <v>863.98</v>
      </c>
      <c r="U610" s="26">
        <f t="shared" si="332"/>
        <v>863.98</v>
      </c>
      <c r="V610" s="26">
        <f t="shared" si="332"/>
        <v>863.98</v>
      </c>
      <c r="W610" s="26">
        <f t="shared" si="332"/>
        <v>863.98</v>
      </c>
      <c r="X610" s="26">
        <f t="shared" si="332"/>
        <v>863.98</v>
      </c>
      <c r="Y610" s="26">
        <f t="shared" si="332"/>
        <v>863.98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3372.6</v>
      </c>
      <c r="C611" s="27">
        <f t="shared" ref="C611:Y611" si="333">SUM(C612:C615)</f>
        <v>3386.52</v>
      </c>
      <c r="D611" s="27">
        <f t="shared" si="333"/>
        <v>3327.3199999999997</v>
      </c>
      <c r="E611" s="27">
        <f t="shared" si="333"/>
        <v>3340.17</v>
      </c>
      <c r="F611" s="27">
        <f t="shared" si="333"/>
        <v>3395.76</v>
      </c>
      <c r="G611" s="27">
        <f t="shared" si="333"/>
        <v>3455.73</v>
      </c>
      <c r="H611" s="27">
        <f t="shared" si="333"/>
        <v>3480.2799999999997</v>
      </c>
      <c r="I611" s="27">
        <f t="shared" si="333"/>
        <v>3508.71</v>
      </c>
      <c r="J611" s="27">
        <f t="shared" si="333"/>
        <v>3527.55</v>
      </c>
      <c r="K611" s="27">
        <f t="shared" si="333"/>
        <v>3518.75</v>
      </c>
      <c r="L611" s="27">
        <f t="shared" si="333"/>
        <v>3502.45</v>
      </c>
      <c r="M611" s="27">
        <f t="shared" si="333"/>
        <v>3504.6499999999996</v>
      </c>
      <c r="N611" s="27">
        <f t="shared" si="333"/>
        <v>3506.7200000000003</v>
      </c>
      <c r="O611" s="27">
        <f t="shared" si="333"/>
        <v>3495.31</v>
      </c>
      <c r="P611" s="27">
        <f t="shared" si="333"/>
        <v>3521.85</v>
      </c>
      <c r="Q611" s="27">
        <f t="shared" si="333"/>
        <v>3555.01</v>
      </c>
      <c r="R611" s="27">
        <f t="shared" si="333"/>
        <v>3583.9700000000003</v>
      </c>
      <c r="S611" s="27">
        <f t="shared" si="333"/>
        <v>3574.3999999999996</v>
      </c>
      <c r="T611" s="27">
        <f t="shared" si="333"/>
        <v>3517.59</v>
      </c>
      <c r="U611" s="27">
        <f t="shared" si="333"/>
        <v>3386.68</v>
      </c>
      <c r="V611" s="27">
        <f t="shared" si="333"/>
        <v>3399.49</v>
      </c>
      <c r="W611" s="27">
        <f t="shared" si="333"/>
        <v>3495.3</v>
      </c>
      <c r="X611" s="27">
        <f t="shared" si="333"/>
        <v>3410.42</v>
      </c>
      <c r="Y611" s="27">
        <f t="shared" si="333"/>
        <v>3340.6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1805.29</v>
      </c>
      <c r="C612" s="26">
        <f t="shared" ref="C612:Y612" si="334">C296</f>
        <v>1819.21</v>
      </c>
      <c r="D612" s="26">
        <f t="shared" si="334"/>
        <v>1760.01</v>
      </c>
      <c r="E612" s="26">
        <f t="shared" si="334"/>
        <v>1772.86</v>
      </c>
      <c r="F612" s="26">
        <f t="shared" si="334"/>
        <v>1828.45</v>
      </c>
      <c r="G612" s="26">
        <f t="shared" si="334"/>
        <v>1888.42</v>
      </c>
      <c r="H612" s="26">
        <f t="shared" si="334"/>
        <v>1912.97</v>
      </c>
      <c r="I612" s="26">
        <f t="shared" si="334"/>
        <v>1941.4</v>
      </c>
      <c r="J612" s="26">
        <f t="shared" si="334"/>
        <v>1960.24</v>
      </c>
      <c r="K612" s="26">
        <f t="shared" si="334"/>
        <v>1951.44</v>
      </c>
      <c r="L612" s="26">
        <f t="shared" si="334"/>
        <v>1935.14</v>
      </c>
      <c r="M612" s="26">
        <f t="shared" si="334"/>
        <v>1937.34</v>
      </c>
      <c r="N612" s="26">
        <f t="shared" si="334"/>
        <v>1939.41</v>
      </c>
      <c r="O612" s="26">
        <f t="shared" si="334"/>
        <v>1928</v>
      </c>
      <c r="P612" s="26">
        <f t="shared" si="334"/>
        <v>1954.54</v>
      </c>
      <c r="Q612" s="26">
        <f t="shared" si="334"/>
        <v>1987.7</v>
      </c>
      <c r="R612" s="26">
        <f t="shared" si="334"/>
        <v>2016.66</v>
      </c>
      <c r="S612" s="26">
        <f t="shared" si="334"/>
        <v>2007.09</v>
      </c>
      <c r="T612" s="26">
        <f t="shared" si="334"/>
        <v>1950.28</v>
      </c>
      <c r="U612" s="26">
        <f t="shared" si="334"/>
        <v>1819.37</v>
      </c>
      <c r="V612" s="26">
        <f t="shared" si="334"/>
        <v>1832.18</v>
      </c>
      <c r="W612" s="26">
        <f t="shared" si="334"/>
        <v>1927.99</v>
      </c>
      <c r="X612" s="26">
        <f t="shared" si="334"/>
        <v>1843.11</v>
      </c>
      <c r="Y612" s="26">
        <f t="shared" si="334"/>
        <v>1773.29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4.8099999999999996</v>
      </c>
      <c r="C614" s="26">
        <f t="shared" ref="C614:Y615" si="335">C609</f>
        <v>4.8099999999999996</v>
      </c>
      <c r="D614" s="26">
        <f t="shared" si="335"/>
        <v>4.8099999999999996</v>
      </c>
      <c r="E614" s="26">
        <f t="shared" si="335"/>
        <v>4.8099999999999996</v>
      </c>
      <c r="F614" s="26">
        <f t="shared" si="335"/>
        <v>4.8099999999999996</v>
      </c>
      <c r="G614" s="26">
        <f t="shared" si="335"/>
        <v>4.8099999999999996</v>
      </c>
      <c r="H614" s="26">
        <f t="shared" si="335"/>
        <v>4.8099999999999996</v>
      </c>
      <c r="I614" s="26">
        <f t="shared" si="335"/>
        <v>4.8099999999999996</v>
      </c>
      <c r="J614" s="26">
        <f t="shared" si="335"/>
        <v>4.8099999999999996</v>
      </c>
      <c r="K614" s="26">
        <f t="shared" si="335"/>
        <v>4.8099999999999996</v>
      </c>
      <c r="L614" s="26">
        <f t="shared" si="335"/>
        <v>4.8099999999999996</v>
      </c>
      <c r="M614" s="26">
        <f t="shared" si="335"/>
        <v>4.8099999999999996</v>
      </c>
      <c r="N614" s="26">
        <f t="shared" si="335"/>
        <v>4.8099999999999996</v>
      </c>
      <c r="O614" s="26">
        <f t="shared" si="335"/>
        <v>4.8099999999999996</v>
      </c>
      <c r="P614" s="26">
        <f t="shared" si="335"/>
        <v>4.8099999999999996</v>
      </c>
      <c r="Q614" s="26">
        <f t="shared" si="335"/>
        <v>4.8099999999999996</v>
      </c>
      <c r="R614" s="26">
        <f t="shared" si="335"/>
        <v>4.8099999999999996</v>
      </c>
      <c r="S614" s="26">
        <f t="shared" si="335"/>
        <v>4.8099999999999996</v>
      </c>
      <c r="T614" s="26">
        <f t="shared" si="335"/>
        <v>4.8099999999999996</v>
      </c>
      <c r="U614" s="26">
        <f t="shared" si="335"/>
        <v>4.8099999999999996</v>
      </c>
      <c r="V614" s="26">
        <f t="shared" si="335"/>
        <v>4.8099999999999996</v>
      </c>
      <c r="W614" s="26">
        <f t="shared" si="335"/>
        <v>4.8099999999999996</v>
      </c>
      <c r="X614" s="26">
        <f t="shared" si="335"/>
        <v>4.8099999999999996</v>
      </c>
      <c r="Y614" s="26">
        <f t="shared" si="335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335"/>
        <v>863.98</v>
      </c>
      <c r="D615" s="26">
        <f t="shared" si="335"/>
        <v>863.98</v>
      </c>
      <c r="E615" s="26">
        <f t="shared" si="335"/>
        <v>863.98</v>
      </c>
      <c r="F615" s="26">
        <f t="shared" si="335"/>
        <v>863.98</v>
      </c>
      <c r="G615" s="26">
        <f t="shared" si="335"/>
        <v>863.98</v>
      </c>
      <c r="H615" s="26">
        <f t="shared" si="335"/>
        <v>863.98</v>
      </c>
      <c r="I615" s="26">
        <f t="shared" si="335"/>
        <v>863.98</v>
      </c>
      <c r="J615" s="26">
        <f t="shared" si="335"/>
        <v>863.98</v>
      </c>
      <c r="K615" s="26">
        <f t="shared" si="335"/>
        <v>863.98</v>
      </c>
      <c r="L615" s="26">
        <f t="shared" si="335"/>
        <v>863.98</v>
      </c>
      <c r="M615" s="26">
        <f t="shared" si="335"/>
        <v>863.98</v>
      </c>
      <c r="N615" s="26">
        <f t="shared" si="335"/>
        <v>863.98</v>
      </c>
      <c r="O615" s="26">
        <f t="shared" si="335"/>
        <v>863.98</v>
      </c>
      <c r="P615" s="26">
        <f t="shared" si="335"/>
        <v>863.98</v>
      </c>
      <c r="Q615" s="26">
        <f t="shared" si="335"/>
        <v>863.98</v>
      </c>
      <c r="R615" s="26">
        <f t="shared" si="335"/>
        <v>863.98</v>
      </c>
      <c r="S615" s="26">
        <f t="shared" si="335"/>
        <v>863.98</v>
      </c>
      <c r="T615" s="26">
        <f t="shared" si="335"/>
        <v>863.98</v>
      </c>
      <c r="U615" s="26">
        <f t="shared" si="335"/>
        <v>863.98</v>
      </c>
      <c r="V615" s="26">
        <f t="shared" si="335"/>
        <v>863.98</v>
      </c>
      <c r="W615" s="26">
        <f t="shared" si="335"/>
        <v>863.98</v>
      </c>
      <c r="X615" s="26">
        <f t="shared" si="335"/>
        <v>863.98</v>
      </c>
      <c r="Y615" s="26">
        <f t="shared" si="335"/>
        <v>863.98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3334.5</v>
      </c>
      <c r="C616" s="27">
        <f t="shared" ref="C616:Y616" si="336">SUM(C617:C620)</f>
        <v>3344.19</v>
      </c>
      <c r="D616" s="27">
        <f t="shared" si="336"/>
        <v>3305.63</v>
      </c>
      <c r="E616" s="27">
        <f t="shared" si="336"/>
        <v>3335.45</v>
      </c>
      <c r="F616" s="27">
        <f t="shared" si="336"/>
        <v>3345.44</v>
      </c>
      <c r="G616" s="27">
        <f t="shared" si="336"/>
        <v>3399.66</v>
      </c>
      <c r="H616" s="27">
        <f t="shared" si="336"/>
        <v>3411.1099999999997</v>
      </c>
      <c r="I616" s="27">
        <f t="shared" si="336"/>
        <v>3407.66</v>
      </c>
      <c r="J616" s="27">
        <f t="shared" si="336"/>
        <v>3411.06</v>
      </c>
      <c r="K616" s="27">
        <f t="shared" si="336"/>
        <v>3394.34</v>
      </c>
      <c r="L616" s="27">
        <f t="shared" si="336"/>
        <v>3359.48</v>
      </c>
      <c r="M616" s="27">
        <f t="shared" si="336"/>
        <v>3367.23</v>
      </c>
      <c r="N616" s="27">
        <f t="shared" si="336"/>
        <v>3365.23</v>
      </c>
      <c r="O616" s="27">
        <f t="shared" si="336"/>
        <v>3374.62</v>
      </c>
      <c r="P616" s="27">
        <f t="shared" si="336"/>
        <v>3390.04</v>
      </c>
      <c r="Q616" s="27">
        <f t="shared" si="336"/>
        <v>3453.0699999999997</v>
      </c>
      <c r="R616" s="27">
        <f t="shared" si="336"/>
        <v>3457.26</v>
      </c>
      <c r="S616" s="27">
        <f t="shared" si="336"/>
        <v>3455.4700000000003</v>
      </c>
      <c r="T616" s="27">
        <f t="shared" si="336"/>
        <v>3410.3599999999997</v>
      </c>
      <c r="U616" s="27">
        <f t="shared" si="336"/>
        <v>3349.5299999999997</v>
      </c>
      <c r="V616" s="27">
        <f t="shared" si="336"/>
        <v>3353.59</v>
      </c>
      <c r="W616" s="27">
        <f t="shared" si="336"/>
        <v>3399.45</v>
      </c>
      <c r="X616" s="27">
        <f t="shared" si="336"/>
        <v>3361.76</v>
      </c>
      <c r="Y616" s="27">
        <f t="shared" si="336"/>
        <v>3326.1499999999996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1767.19</v>
      </c>
      <c r="C617" s="26">
        <f t="shared" ref="C617:Y617" si="337">C301</f>
        <v>1776.88</v>
      </c>
      <c r="D617" s="26">
        <f t="shared" si="337"/>
        <v>1738.32</v>
      </c>
      <c r="E617" s="26">
        <f t="shared" si="337"/>
        <v>1768.14</v>
      </c>
      <c r="F617" s="26">
        <f t="shared" si="337"/>
        <v>1778.13</v>
      </c>
      <c r="G617" s="26">
        <f t="shared" si="337"/>
        <v>1832.35</v>
      </c>
      <c r="H617" s="26">
        <f t="shared" si="337"/>
        <v>1843.8</v>
      </c>
      <c r="I617" s="26">
        <f t="shared" si="337"/>
        <v>1840.35</v>
      </c>
      <c r="J617" s="26">
        <f t="shared" si="337"/>
        <v>1843.75</v>
      </c>
      <c r="K617" s="26">
        <f t="shared" si="337"/>
        <v>1827.03</v>
      </c>
      <c r="L617" s="26">
        <f t="shared" si="337"/>
        <v>1792.17</v>
      </c>
      <c r="M617" s="26">
        <f t="shared" si="337"/>
        <v>1799.92</v>
      </c>
      <c r="N617" s="26">
        <f t="shared" si="337"/>
        <v>1797.92</v>
      </c>
      <c r="O617" s="26">
        <f t="shared" si="337"/>
        <v>1807.31</v>
      </c>
      <c r="P617" s="26">
        <f t="shared" si="337"/>
        <v>1822.73</v>
      </c>
      <c r="Q617" s="26">
        <f t="shared" si="337"/>
        <v>1885.76</v>
      </c>
      <c r="R617" s="26">
        <f t="shared" si="337"/>
        <v>1889.95</v>
      </c>
      <c r="S617" s="26">
        <f t="shared" si="337"/>
        <v>1888.16</v>
      </c>
      <c r="T617" s="26">
        <f t="shared" si="337"/>
        <v>1843.05</v>
      </c>
      <c r="U617" s="26">
        <f t="shared" si="337"/>
        <v>1782.22</v>
      </c>
      <c r="V617" s="26">
        <f t="shared" si="337"/>
        <v>1786.28</v>
      </c>
      <c r="W617" s="26">
        <f t="shared" si="337"/>
        <v>1832.14</v>
      </c>
      <c r="X617" s="26">
        <f t="shared" si="337"/>
        <v>1794.45</v>
      </c>
      <c r="Y617" s="26">
        <f t="shared" si="337"/>
        <v>1758.84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4.8099999999999996</v>
      </c>
      <c r="C619" s="26">
        <f t="shared" ref="C619:Y620" si="338">C614</f>
        <v>4.8099999999999996</v>
      </c>
      <c r="D619" s="26">
        <f t="shared" si="338"/>
        <v>4.8099999999999996</v>
      </c>
      <c r="E619" s="26">
        <f t="shared" si="338"/>
        <v>4.8099999999999996</v>
      </c>
      <c r="F619" s="26">
        <f t="shared" si="338"/>
        <v>4.8099999999999996</v>
      </c>
      <c r="G619" s="26">
        <f t="shared" si="338"/>
        <v>4.8099999999999996</v>
      </c>
      <c r="H619" s="26">
        <f t="shared" si="338"/>
        <v>4.8099999999999996</v>
      </c>
      <c r="I619" s="26">
        <f t="shared" si="338"/>
        <v>4.8099999999999996</v>
      </c>
      <c r="J619" s="26">
        <f t="shared" si="338"/>
        <v>4.8099999999999996</v>
      </c>
      <c r="K619" s="26">
        <f t="shared" si="338"/>
        <v>4.8099999999999996</v>
      </c>
      <c r="L619" s="26">
        <f t="shared" si="338"/>
        <v>4.8099999999999996</v>
      </c>
      <c r="M619" s="26">
        <f t="shared" si="338"/>
        <v>4.8099999999999996</v>
      </c>
      <c r="N619" s="26">
        <f t="shared" si="338"/>
        <v>4.8099999999999996</v>
      </c>
      <c r="O619" s="26">
        <f t="shared" si="338"/>
        <v>4.8099999999999996</v>
      </c>
      <c r="P619" s="26">
        <f t="shared" si="338"/>
        <v>4.8099999999999996</v>
      </c>
      <c r="Q619" s="26">
        <f t="shared" si="338"/>
        <v>4.8099999999999996</v>
      </c>
      <c r="R619" s="26">
        <f t="shared" si="338"/>
        <v>4.8099999999999996</v>
      </c>
      <c r="S619" s="26">
        <f t="shared" si="338"/>
        <v>4.8099999999999996</v>
      </c>
      <c r="T619" s="26">
        <f t="shared" si="338"/>
        <v>4.8099999999999996</v>
      </c>
      <c r="U619" s="26">
        <f t="shared" si="338"/>
        <v>4.8099999999999996</v>
      </c>
      <c r="V619" s="26">
        <f t="shared" si="338"/>
        <v>4.8099999999999996</v>
      </c>
      <c r="W619" s="26">
        <f t="shared" si="338"/>
        <v>4.8099999999999996</v>
      </c>
      <c r="X619" s="26">
        <f t="shared" si="338"/>
        <v>4.8099999999999996</v>
      </c>
      <c r="Y619" s="26">
        <f t="shared" si="338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338"/>
        <v>863.98</v>
      </c>
      <c r="D620" s="26">
        <f t="shared" si="338"/>
        <v>863.98</v>
      </c>
      <c r="E620" s="26">
        <f t="shared" si="338"/>
        <v>863.98</v>
      </c>
      <c r="F620" s="26">
        <f t="shared" si="338"/>
        <v>863.98</v>
      </c>
      <c r="G620" s="26">
        <f t="shared" si="338"/>
        <v>863.98</v>
      </c>
      <c r="H620" s="26">
        <f t="shared" si="338"/>
        <v>863.98</v>
      </c>
      <c r="I620" s="26">
        <f t="shared" si="338"/>
        <v>863.98</v>
      </c>
      <c r="J620" s="26">
        <f t="shared" si="338"/>
        <v>863.98</v>
      </c>
      <c r="K620" s="26">
        <f t="shared" si="338"/>
        <v>863.98</v>
      </c>
      <c r="L620" s="26">
        <f t="shared" si="338"/>
        <v>863.98</v>
      </c>
      <c r="M620" s="26">
        <f t="shared" si="338"/>
        <v>863.98</v>
      </c>
      <c r="N620" s="26">
        <f t="shared" si="338"/>
        <v>863.98</v>
      </c>
      <c r="O620" s="26">
        <f t="shared" si="338"/>
        <v>863.98</v>
      </c>
      <c r="P620" s="26">
        <f t="shared" si="338"/>
        <v>863.98</v>
      </c>
      <c r="Q620" s="26">
        <f t="shared" si="338"/>
        <v>863.98</v>
      </c>
      <c r="R620" s="26">
        <f t="shared" si="338"/>
        <v>863.98</v>
      </c>
      <c r="S620" s="26">
        <f t="shared" si="338"/>
        <v>863.98</v>
      </c>
      <c r="T620" s="26">
        <f t="shared" si="338"/>
        <v>863.98</v>
      </c>
      <c r="U620" s="26">
        <f t="shared" si="338"/>
        <v>863.98</v>
      </c>
      <c r="V620" s="26">
        <f t="shared" si="338"/>
        <v>863.98</v>
      </c>
      <c r="W620" s="26">
        <f t="shared" si="338"/>
        <v>863.98</v>
      </c>
      <c r="X620" s="26">
        <f t="shared" si="338"/>
        <v>863.98</v>
      </c>
      <c r="Y620" s="26">
        <f t="shared" si="338"/>
        <v>863.98</v>
      </c>
      <c r="Z620" s="18"/>
      <c r="AA620" s="19"/>
    </row>
    <row r="621" spans="1:27" s="12" customFormat="1" ht="18.75" customHeight="1" x14ac:dyDescent="0.2">
      <c r="A621" s="46">
        <v>29</v>
      </c>
      <c r="B621" s="27">
        <f>SUM(B622:B625)</f>
        <v>3328.3199999999997</v>
      </c>
      <c r="C621" s="27">
        <f t="shared" ref="C621:Y621" si="339">SUM(C622:C625)</f>
        <v>3278.2200000000003</v>
      </c>
      <c r="D621" s="27">
        <f t="shared" si="339"/>
        <v>3258.48</v>
      </c>
      <c r="E621" s="27">
        <f t="shared" si="339"/>
        <v>3332.06</v>
      </c>
      <c r="F621" s="27">
        <f t="shared" si="339"/>
        <v>3516.43</v>
      </c>
      <c r="G621" s="27">
        <f t="shared" si="339"/>
        <v>3564.44</v>
      </c>
      <c r="H621" s="27">
        <f t="shared" si="339"/>
        <v>3606.56</v>
      </c>
      <c r="I621" s="27">
        <f t="shared" si="339"/>
        <v>3611.3999999999996</v>
      </c>
      <c r="J621" s="27">
        <f t="shared" si="339"/>
        <v>3665.25</v>
      </c>
      <c r="K621" s="27">
        <f t="shared" si="339"/>
        <v>3654.92</v>
      </c>
      <c r="L621" s="27">
        <f t="shared" si="339"/>
        <v>3627.57</v>
      </c>
      <c r="M621" s="27">
        <f t="shared" si="339"/>
        <v>3615.7799999999997</v>
      </c>
      <c r="N621" s="27">
        <f t="shared" si="339"/>
        <v>3629.54</v>
      </c>
      <c r="O621" s="27">
        <f t="shared" si="339"/>
        <v>3640.82</v>
      </c>
      <c r="P621" s="27">
        <f t="shared" si="339"/>
        <v>3653.2</v>
      </c>
      <c r="Q621" s="27">
        <f t="shared" si="339"/>
        <v>3796.97</v>
      </c>
      <c r="R621" s="27">
        <f t="shared" si="339"/>
        <v>3725.0499999999997</v>
      </c>
      <c r="S621" s="27">
        <f t="shared" si="339"/>
        <v>3725.52</v>
      </c>
      <c r="T621" s="27">
        <f t="shared" si="339"/>
        <v>3686.95</v>
      </c>
      <c r="U621" s="27">
        <f t="shared" si="339"/>
        <v>3599.83</v>
      </c>
      <c r="V621" s="27">
        <f t="shared" si="339"/>
        <v>3514.52</v>
      </c>
      <c r="W621" s="27">
        <f t="shared" si="339"/>
        <v>3444.84</v>
      </c>
      <c r="X621" s="27">
        <f t="shared" si="339"/>
        <v>3380.69</v>
      </c>
      <c r="Y621" s="27">
        <f t="shared" si="339"/>
        <v>3256.2799999999997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1761.01</v>
      </c>
      <c r="C622" s="26">
        <f t="shared" ref="C622:Y622" si="340">C306</f>
        <v>1710.91</v>
      </c>
      <c r="D622" s="26">
        <f t="shared" si="340"/>
        <v>1691.17</v>
      </c>
      <c r="E622" s="26">
        <f t="shared" si="340"/>
        <v>1764.75</v>
      </c>
      <c r="F622" s="26">
        <f t="shared" si="340"/>
        <v>1949.12</v>
      </c>
      <c r="G622" s="26">
        <f t="shared" si="340"/>
        <v>1997.13</v>
      </c>
      <c r="H622" s="26">
        <f t="shared" si="340"/>
        <v>2039.25</v>
      </c>
      <c r="I622" s="26">
        <f t="shared" si="340"/>
        <v>2044.09</v>
      </c>
      <c r="J622" s="26">
        <f t="shared" si="340"/>
        <v>2097.94</v>
      </c>
      <c r="K622" s="26">
        <f t="shared" si="340"/>
        <v>2087.61</v>
      </c>
      <c r="L622" s="26">
        <f t="shared" si="340"/>
        <v>2060.2600000000002</v>
      </c>
      <c r="M622" s="26">
        <f t="shared" si="340"/>
        <v>2048.4699999999998</v>
      </c>
      <c r="N622" s="26">
        <f t="shared" si="340"/>
        <v>2062.23</v>
      </c>
      <c r="O622" s="26">
        <f t="shared" si="340"/>
        <v>2073.5100000000002</v>
      </c>
      <c r="P622" s="26">
        <f t="shared" si="340"/>
        <v>2085.89</v>
      </c>
      <c r="Q622" s="26">
        <f t="shared" si="340"/>
        <v>2229.66</v>
      </c>
      <c r="R622" s="26">
        <f t="shared" si="340"/>
        <v>2157.7399999999998</v>
      </c>
      <c r="S622" s="26">
        <f t="shared" si="340"/>
        <v>2158.21</v>
      </c>
      <c r="T622" s="26">
        <f t="shared" si="340"/>
        <v>2119.64</v>
      </c>
      <c r="U622" s="26">
        <f t="shared" si="340"/>
        <v>2032.52</v>
      </c>
      <c r="V622" s="26">
        <f t="shared" si="340"/>
        <v>1947.21</v>
      </c>
      <c r="W622" s="26">
        <f t="shared" si="340"/>
        <v>1877.53</v>
      </c>
      <c r="X622" s="26">
        <f t="shared" si="340"/>
        <v>1813.38</v>
      </c>
      <c r="Y622" s="26">
        <f t="shared" si="340"/>
        <v>1688.97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4.8099999999999996</v>
      </c>
      <c r="C624" s="26">
        <f t="shared" ref="C624:Y625" si="341">C619</f>
        <v>4.8099999999999996</v>
      </c>
      <c r="D624" s="26">
        <f t="shared" si="341"/>
        <v>4.8099999999999996</v>
      </c>
      <c r="E624" s="26">
        <f t="shared" si="341"/>
        <v>4.8099999999999996</v>
      </c>
      <c r="F624" s="26">
        <f t="shared" si="341"/>
        <v>4.8099999999999996</v>
      </c>
      <c r="G624" s="26">
        <f t="shared" si="341"/>
        <v>4.8099999999999996</v>
      </c>
      <c r="H624" s="26">
        <f t="shared" si="341"/>
        <v>4.8099999999999996</v>
      </c>
      <c r="I624" s="26">
        <f t="shared" si="341"/>
        <v>4.8099999999999996</v>
      </c>
      <c r="J624" s="26">
        <f t="shared" si="341"/>
        <v>4.8099999999999996</v>
      </c>
      <c r="K624" s="26">
        <f t="shared" si="341"/>
        <v>4.8099999999999996</v>
      </c>
      <c r="L624" s="26">
        <f t="shared" si="341"/>
        <v>4.8099999999999996</v>
      </c>
      <c r="M624" s="26">
        <f t="shared" si="341"/>
        <v>4.8099999999999996</v>
      </c>
      <c r="N624" s="26">
        <f t="shared" si="341"/>
        <v>4.8099999999999996</v>
      </c>
      <c r="O624" s="26">
        <f t="shared" si="341"/>
        <v>4.8099999999999996</v>
      </c>
      <c r="P624" s="26">
        <f t="shared" si="341"/>
        <v>4.8099999999999996</v>
      </c>
      <c r="Q624" s="26">
        <f t="shared" si="341"/>
        <v>4.8099999999999996</v>
      </c>
      <c r="R624" s="26">
        <f t="shared" si="341"/>
        <v>4.8099999999999996</v>
      </c>
      <c r="S624" s="26">
        <f t="shared" si="341"/>
        <v>4.8099999999999996</v>
      </c>
      <c r="T624" s="26">
        <f t="shared" si="341"/>
        <v>4.8099999999999996</v>
      </c>
      <c r="U624" s="26">
        <f t="shared" si="341"/>
        <v>4.8099999999999996</v>
      </c>
      <c r="V624" s="26">
        <f t="shared" si="341"/>
        <v>4.8099999999999996</v>
      </c>
      <c r="W624" s="26">
        <f t="shared" si="341"/>
        <v>4.8099999999999996</v>
      </c>
      <c r="X624" s="26">
        <f t="shared" si="341"/>
        <v>4.8099999999999996</v>
      </c>
      <c r="Y624" s="26">
        <f t="shared" si="341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341"/>
        <v>863.98</v>
      </c>
      <c r="D625" s="26">
        <f t="shared" si="341"/>
        <v>863.98</v>
      </c>
      <c r="E625" s="26">
        <f t="shared" si="341"/>
        <v>863.98</v>
      </c>
      <c r="F625" s="26">
        <f t="shared" si="341"/>
        <v>863.98</v>
      </c>
      <c r="G625" s="26">
        <f t="shared" si="341"/>
        <v>863.98</v>
      </c>
      <c r="H625" s="26">
        <f t="shared" si="341"/>
        <v>863.98</v>
      </c>
      <c r="I625" s="26">
        <f t="shared" si="341"/>
        <v>863.98</v>
      </c>
      <c r="J625" s="26">
        <f t="shared" si="341"/>
        <v>863.98</v>
      </c>
      <c r="K625" s="26">
        <f t="shared" si="341"/>
        <v>863.98</v>
      </c>
      <c r="L625" s="26">
        <f t="shared" si="341"/>
        <v>863.98</v>
      </c>
      <c r="M625" s="26">
        <f t="shared" si="341"/>
        <v>863.98</v>
      </c>
      <c r="N625" s="26">
        <f t="shared" si="341"/>
        <v>863.98</v>
      </c>
      <c r="O625" s="26">
        <f t="shared" si="341"/>
        <v>863.98</v>
      </c>
      <c r="P625" s="26">
        <f t="shared" si="341"/>
        <v>863.98</v>
      </c>
      <c r="Q625" s="26">
        <f t="shared" si="341"/>
        <v>863.98</v>
      </c>
      <c r="R625" s="26">
        <f t="shared" si="341"/>
        <v>863.98</v>
      </c>
      <c r="S625" s="26">
        <f t="shared" si="341"/>
        <v>863.98</v>
      </c>
      <c r="T625" s="26">
        <f t="shared" si="341"/>
        <v>863.98</v>
      </c>
      <c r="U625" s="26">
        <f t="shared" si="341"/>
        <v>863.98</v>
      </c>
      <c r="V625" s="26">
        <f t="shared" si="341"/>
        <v>863.98</v>
      </c>
      <c r="W625" s="26">
        <f t="shared" si="341"/>
        <v>863.98</v>
      </c>
      <c r="X625" s="26">
        <f t="shared" si="341"/>
        <v>863.98</v>
      </c>
      <c r="Y625" s="26">
        <f t="shared" si="341"/>
        <v>863.98</v>
      </c>
      <c r="Z625" s="18"/>
      <c r="AA625" s="19"/>
    </row>
    <row r="626" spans="1:27" s="12" customFormat="1" ht="18.75" customHeight="1" x14ac:dyDescent="0.2">
      <c r="A626" s="46">
        <v>30</v>
      </c>
      <c r="B626" s="27">
        <f>SUM(B627:B630)</f>
        <v>3384.13</v>
      </c>
      <c r="C626" s="27">
        <f t="shared" ref="C626:Y626" si="342">SUM(C627:C630)</f>
        <v>3287.33</v>
      </c>
      <c r="D626" s="27">
        <f t="shared" si="342"/>
        <v>3222.35</v>
      </c>
      <c r="E626" s="27">
        <f t="shared" si="342"/>
        <v>3184.87</v>
      </c>
      <c r="F626" s="27">
        <f t="shared" si="342"/>
        <v>3225.68</v>
      </c>
      <c r="G626" s="27">
        <f t="shared" si="342"/>
        <v>3373.7799999999997</v>
      </c>
      <c r="H626" s="27">
        <f t="shared" si="342"/>
        <v>3416.3599999999997</v>
      </c>
      <c r="I626" s="27">
        <f t="shared" si="342"/>
        <v>3476.09</v>
      </c>
      <c r="J626" s="27">
        <f t="shared" si="342"/>
        <v>3567.45</v>
      </c>
      <c r="K626" s="27">
        <f t="shared" si="342"/>
        <v>3569.71</v>
      </c>
      <c r="L626" s="27">
        <f t="shared" si="342"/>
        <v>3544.21</v>
      </c>
      <c r="M626" s="27">
        <f t="shared" si="342"/>
        <v>3550.59</v>
      </c>
      <c r="N626" s="27">
        <f t="shared" si="342"/>
        <v>3554.16</v>
      </c>
      <c r="O626" s="27">
        <f t="shared" si="342"/>
        <v>3559.5</v>
      </c>
      <c r="P626" s="27">
        <f t="shared" si="342"/>
        <v>3576.3</v>
      </c>
      <c r="Q626" s="27">
        <f t="shared" si="342"/>
        <v>3597.9700000000003</v>
      </c>
      <c r="R626" s="27">
        <f t="shared" si="342"/>
        <v>3626.49</v>
      </c>
      <c r="S626" s="27">
        <f t="shared" si="342"/>
        <v>3613.73</v>
      </c>
      <c r="T626" s="27">
        <f t="shared" si="342"/>
        <v>3560.76</v>
      </c>
      <c r="U626" s="27">
        <f t="shared" si="342"/>
        <v>3439.38</v>
      </c>
      <c r="V626" s="27">
        <f t="shared" si="342"/>
        <v>3432.94</v>
      </c>
      <c r="W626" s="27">
        <f t="shared" si="342"/>
        <v>3483.7200000000003</v>
      </c>
      <c r="X626" s="27">
        <f t="shared" si="342"/>
        <v>3415.24</v>
      </c>
      <c r="Y626" s="27">
        <f t="shared" si="342"/>
        <v>3216.67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1816.82</v>
      </c>
      <c r="C627" s="26">
        <f t="shared" ref="C627:Y627" si="343">C311</f>
        <v>1720.02</v>
      </c>
      <c r="D627" s="26">
        <f t="shared" si="343"/>
        <v>1655.04</v>
      </c>
      <c r="E627" s="26">
        <f t="shared" si="343"/>
        <v>1617.56</v>
      </c>
      <c r="F627" s="26">
        <f t="shared" si="343"/>
        <v>1658.37</v>
      </c>
      <c r="G627" s="26">
        <f t="shared" si="343"/>
        <v>1806.47</v>
      </c>
      <c r="H627" s="26">
        <f t="shared" si="343"/>
        <v>1849.05</v>
      </c>
      <c r="I627" s="26">
        <f t="shared" si="343"/>
        <v>1908.78</v>
      </c>
      <c r="J627" s="26">
        <f t="shared" si="343"/>
        <v>2000.14</v>
      </c>
      <c r="K627" s="26">
        <f t="shared" si="343"/>
        <v>2002.4</v>
      </c>
      <c r="L627" s="26">
        <f t="shared" si="343"/>
        <v>1976.9</v>
      </c>
      <c r="M627" s="26">
        <f t="shared" si="343"/>
        <v>1983.28</v>
      </c>
      <c r="N627" s="26">
        <f t="shared" si="343"/>
        <v>1986.85</v>
      </c>
      <c r="O627" s="26">
        <f t="shared" si="343"/>
        <v>1992.19</v>
      </c>
      <c r="P627" s="26">
        <f t="shared" si="343"/>
        <v>2008.99</v>
      </c>
      <c r="Q627" s="26">
        <f t="shared" si="343"/>
        <v>2030.66</v>
      </c>
      <c r="R627" s="26">
        <f t="shared" si="343"/>
        <v>2059.1799999999998</v>
      </c>
      <c r="S627" s="26">
        <f t="shared" si="343"/>
        <v>2046.42</v>
      </c>
      <c r="T627" s="26">
        <f t="shared" si="343"/>
        <v>1993.45</v>
      </c>
      <c r="U627" s="26">
        <f t="shared" si="343"/>
        <v>1872.07</v>
      </c>
      <c r="V627" s="26">
        <f t="shared" si="343"/>
        <v>1865.63</v>
      </c>
      <c r="W627" s="26">
        <f t="shared" si="343"/>
        <v>1916.41</v>
      </c>
      <c r="X627" s="26">
        <f t="shared" si="343"/>
        <v>1847.93</v>
      </c>
      <c r="Y627" s="26">
        <f t="shared" si="343"/>
        <v>1649.36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4.8099999999999996</v>
      </c>
      <c r="C629" s="26">
        <f t="shared" ref="C629:Y630" si="344">C624</f>
        <v>4.8099999999999996</v>
      </c>
      <c r="D629" s="26">
        <f t="shared" si="344"/>
        <v>4.8099999999999996</v>
      </c>
      <c r="E629" s="26">
        <f t="shared" si="344"/>
        <v>4.8099999999999996</v>
      </c>
      <c r="F629" s="26">
        <f t="shared" si="344"/>
        <v>4.8099999999999996</v>
      </c>
      <c r="G629" s="26">
        <f t="shared" si="344"/>
        <v>4.8099999999999996</v>
      </c>
      <c r="H629" s="26">
        <f t="shared" si="344"/>
        <v>4.8099999999999996</v>
      </c>
      <c r="I629" s="26">
        <f t="shared" si="344"/>
        <v>4.8099999999999996</v>
      </c>
      <c r="J629" s="26">
        <f t="shared" si="344"/>
        <v>4.8099999999999996</v>
      </c>
      <c r="K629" s="26">
        <f t="shared" si="344"/>
        <v>4.8099999999999996</v>
      </c>
      <c r="L629" s="26">
        <f t="shared" si="344"/>
        <v>4.8099999999999996</v>
      </c>
      <c r="M629" s="26">
        <f t="shared" si="344"/>
        <v>4.8099999999999996</v>
      </c>
      <c r="N629" s="26">
        <f t="shared" si="344"/>
        <v>4.8099999999999996</v>
      </c>
      <c r="O629" s="26">
        <f t="shared" si="344"/>
        <v>4.8099999999999996</v>
      </c>
      <c r="P629" s="26">
        <f t="shared" si="344"/>
        <v>4.8099999999999996</v>
      </c>
      <c r="Q629" s="26">
        <f t="shared" si="344"/>
        <v>4.8099999999999996</v>
      </c>
      <c r="R629" s="26">
        <f t="shared" si="344"/>
        <v>4.8099999999999996</v>
      </c>
      <c r="S629" s="26">
        <f t="shared" si="344"/>
        <v>4.8099999999999996</v>
      </c>
      <c r="T629" s="26">
        <f t="shared" si="344"/>
        <v>4.8099999999999996</v>
      </c>
      <c r="U629" s="26">
        <f t="shared" si="344"/>
        <v>4.8099999999999996</v>
      </c>
      <c r="V629" s="26">
        <f t="shared" si="344"/>
        <v>4.8099999999999996</v>
      </c>
      <c r="W629" s="26">
        <f t="shared" si="344"/>
        <v>4.8099999999999996</v>
      </c>
      <c r="X629" s="26">
        <f t="shared" si="344"/>
        <v>4.8099999999999996</v>
      </c>
      <c r="Y629" s="26">
        <f t="shared" si="344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344"/>
        <v>863.98</v>
      </c>
      <c r="D630" s="26">
        <f t="shared" si="344"/>
        <v>863.98</v>
      </c>
      <c r="E630" s="26">
        <f t="shared" si="344"/>
        <v>863.98</v>
      </c>
      <c r="F630" s="26">
        <f t="shared" si="344"/>
        <v>863.98</v>
      </c>
      <c r="G630" s="26">
        <f t="shared" si="344"/>
        <v>863.98</v>
      </c>
      <c r="H630" s="26">
        <f t="shared" si="344"/>
        <v>863.98</v>
      </c>
      <c r="I630" s="26">
        <f t="shared" si="344"/>
        <v>863.98</v>
      </c>
      <c r="J630" s="26">
        <f t="shared" si="344"/>
        <v>863.98</v>
      </c>
      <c r="K630" s="26">
        <f t="shared" si="344"/>
        <v>863.98</v>
      </c>
      <c r="L630" s="26">
        <f t="shared" si="344"/>
        <v>863.98</v>
      </c>
      <c r="M630" s="26">
        <f t="shared" si="344"/>
        <v>863.98</v>
      </c>
      <c r="N630" s="26">
        <f t="shared" si="344"/>
        <v>863.98</v>
      </c>
      <c r="O630" s="26">
        <f t="shared" si="344"/>
        <v>863.98</v>
      </c>
      <c r="P630" s="26">
        <f t="shared" si="344"/>
        <v>863.98</v>
      </c>
      <c r="Q630" s="26">
        <f t="shared" si="344"/>
        <v>863.98</v>
      </c>
      <c r="R630" s="26">
        <f t="shared" si="344"/>
        <v>863.98</v>
      </c>
      <c r="S630" s="26">
        <f t="shared" si="344"/>
        <v>863.98</v>
      </c>
      <c r="T630" s="26">
        <f t="shared" si="344"/>
        <v>863.98</v>
      </c>
      <c r="U630" s="26">
        <f t="shared" si="344"/>
        <v>863.98</v>
      </c>
      <c r="V630" s="26">
        <f t="shared" si="344"/>
        <v>863.98</v>
      </c>
      <c r="W630" s="26">
        <f t="shared" si="344"/>
        <v>863.98</v>
      </c>
      <c r="X630" s="26">
        <f t="shared" si="344"/>
        <v>863.98</v>
      </c>
      <c r="Y630" s="26">
        <f t="shared" si="344"/>
        <v>863.98</v>
      </c>
      <c r="Z630" s="18"/>
      <c r="AA630" s="19"/>
    </row>
    <row r="631" spans="1:27" s="12" customFormat="1" ht="18.75" customHeight="1" x14ac:dyDescent="0.2">
      <c r="A631" s="46">
        <v>31</v>
      </c>
      <c r="B631" s="27">
        <f>SUM(B632:B635)</f>
        <v>3240.91</v>
      </c>
      <c r="C631" s="27">
        <f t="shared" ref="C631:Y631" si="345">SUM(C632:C635)</f>
        <v>3220.6099999999997</v>
      </c>
      <c r="D631" s="27">
        <f t="shared" si="345"/>
        <v>3130.7200000000003</v>
      </c>
      <c r="E631" s="27">
        <f t="shared" si="345"/>
        <v>3105.69</v>
      </c>
      <c r="F631" s="27">
        <f t="shared" si="345"/>
        <v>3142.13</v>
      </c>
      <c r="G631" s="27">
        <f t="shared" si="345"/>
        <v>3343.16</v>
      </c>
      <c r="H631" s="27">
        <f t="shared" si="345"/>
        <v>3404.26</v>
      </c>
      <c r="I631" s="27">
        <f t="shared" si="345"/>
        <v>3411.27</v>
      </c>
      <c r="J631" s="27">
        <f t="shared" si="345"/>
        <v>3402.7200000000003</v>
      </c>
      <c r="K631" s="27">
        <f t="shared" si="345"/>
        <v>3389.14</v>
      </c>
      <c r="L631" s="27">
        <f t="shared" si="345"/>
        <v>3362.31</v>
      </c>
      <c r="M631" s="27">
        <f t="shared" si="345"/>
        <v>3352.84</v>
      </c>
      <c r="N631" s="27">
        <f t="shared" si="345"/>
        <v>3350.56</v>
      </c>
      <c r="O631" s="27">
        <f t="shared" si="345"/>
        <v>3338.8</v>
      </c>
      <c r="P631" s="27">
        <f t="shared" si="345"/>
        <v>3374.58</v>
      </c>
      <c r="Q631" s="27">
        <f t="shared" si="345"/>
        <v>3429.16</v>
      </c>
      <c r="R631" s="27">
        <f t="shared" si="345"/>
        <v>3438.42</v>
      </c>
      <c r="S631" s="27">
        <f t="shared" si="345"/>
        <v>3434.44</v>
      </c>
      <c r="T631" s="27">
        <f t="shared" si="345"/>
        <v>3335.95</v>
      </c>
      <c r="U631" s="27">
        <f t="shared" si="345"/>
        <v>3224.54</v>
      </c>
      <c r="V631" s="27">
        <f t="shared" si="345"/>
        <v>3266.6099999999997</v>
      </c>
      <c r="W631" s="27">
        <f t="shared" si="345"/>
        <v>3385.2</v>
      </c>
      <c r="X631" s="27">
        <f t="shared" si="345"/>
        <v>3166.42</v>
      </c>
      <c r="Y631" s="27">
        <f t="shared" si="345"/>
        <v>3146.52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1673.6</v>
      </c>
      <c r="C632" s="26">
        <f t="shared" ref="C632:Y632" si="346">C316</f>
        <v>1653.3</v>
      </c>
      <c r="D632" s="26">
        <f t="shared" si="346"/>
        <v>1563.41</v>
      </c>
      <c r="E632" s="26">
        <f t="shared" si="346"/>
        <v>1538.38</v>
      </c>
      <c r="F632" s="26">
        <f t="shared" si="346"/>
        <v>1574.82</v>
      </c>
      <c r="G632" s="26">
        <f t="shared" si="346"/>
        <v>1775.85</v>
      </c>
      <c r="H632" s="26">
        <f t="shared" si="346"/>
        <v>1836.95</v>
      </c>
      <c r="I632" s="26">
        <f t="shared" si="346"/>
        <v>1843.96</v>
      </c>
      <c r="J632" s="26">
        <f t="shared" si="346"/>
        <v>1835.41</v>
      </c>
      <c r="K632" s="26">
        <f t="shared" si="346"/>
        <v>1821.83</v>
      </c>
      <c r="L632" s="26">
        <f t="shared" si="346"/>
        <v>1795</v>
      </c>
      <c r="M632" s="26">
        <f t="shared" si="346"/>
        <v>1785.53</v>
      </c>
      <c r="N632" s="26">
        <f t="shared" si="346"/>
        <v>1783.25</v>
      </c>
      <c r="O632" s="26">
        <f t="shared" si="346"/>
        <v>1771.49</v>
      </c>
      <c r="P632" s="26">
        <f t="shared" si="346"/>
        <v>1807.27</v>
      </c>
      <c r="Q632" s="26">
        <f t="shared" si="346"/>
        <v>1861.85</v>
      </c>
      <c r="R632" s="26">
        <f t="shared" si="346"/>
        <v>1871.11</v>
      </c>
      <c r="S632" s="26">
        <f t="shared" si="346"/>
        <v>1867.13</v>
      </c>
      <c r="T632" s="26">
        <f t="shared" si="346"/>
        <v>1768.64</v>
      </c>
      <c r="U632" s="26">
        <f t="shared" si="346"/>
        <v>1657.23</v>
      </c>
      <c r="V632" s="26">
        <f t="shared" si="346"/>
        <v>1699.3</v>
      </c>
      <c r="W632" s="26">
        <f t="shared" si="346"/>
        <v>1817.89</v>
      </c>
      <c r="X632" s="26">
        <f t="shared" si="346"/>
        <v>1599.11</v>
      </c>
      <c r="Y632" s="26">
        <f t="shared" si="346"/>
        <v>1579.21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4.8099999999999996</v>
      </c>
      <c r="C634" s="26">
        <f t="shared" ref="C634:Y635" si="347">C629</f>
        <v>4.8099999999999996</v>
      </c>
      <c r="D634" s="26">
        <f t="shared" si="347"/>
        <v>4.8099999999999996</v>
      </c>
      <c r="E634" s="26">
        <f t="shared" si="347"/>
        <v>4.8099999999999996</v>
      </c>
      <c r="F634" s="26">
        <f t="shared" si="347"/>
        <v>4.8099999999999996</v>
      </c>
      <c r="G634" s="26">
        <f t="shared" si="347"/>
        <v>4.8099999999999996</v>
      </c>
      <c r="H634" s="26">
        <f t="shared" si="347"/>
        <v>4.8099999999999996</v>
      </c>
      <c r="I634" s="26">
        <f t="shared" si="347"/>
        <v>4.8099999999999996</v>
      </c>
      <c r="J634" s="26">
        <f t="shared" si="347"/>
        <v>4.8099999999999996</v>
      </c>
      <c r="K634" s="26">
        <f t="shared" si="347"/>
        <v>4.8099999999999996</v>
      </c>
      <c r="L634" s="26">
        <f t="shared" si="347"/>
        <v>4.8099999999999996</v>
      </c>
      <c r="M634" s="26">
        <f t="shared" si="347"/>
        <v>4.8099999999999996</v>
      </c>
      <c r="N634" s="26">
        <f t="shared" si="347"/>
        <v>4.8099999999999996</v>
      </c>
      <c r="O634" s="26">
        <f t="shared" si="347"/>
        <v>4.8099999999999996</v>
      </c>
      <c r="P634" s="26">
        <f t="shared" si="347"/>
        <v>4.8099999999999996</v>
      </c>
      <c r="Q634" s="26">
        <f t="shared" si="347"/>
        <v>4.8099999999999996</v>
      </c>
      <c r="R634" s="26">
        <f t="shared" si="347"/>
        <v>4.8099999999999996</v>
      </c>
      <c r="S634" s="26">
        <f t="shared" si="347"/>
        <v>4.8099999999999996</v>
      </c>
      <c r="T634" s="26">
        <f t="shared" si="347"/>
        <v>4.8099999999999996</v>
      </c>
      <c r="U634" s="26">
        <f t="shared" si="347"/>
        <v>4.8099999999999996</v>
      </c>
      <c r="V634" s="26">
        <f t="shared" si="347"/>
        <v>4.8099999999999996</v>
      </c>
      <c r="W634" s="26">
        <f t="shared" si="347"/>
        <v>4.8099999999999996</v>
      </c>
      <c r="X634" s="26">
        <f t="shared" si="347"/>
        <v>4.8099999999999996</v>
      </c>
      <c r="Y634" s="26">
        <f t="shared" si="347"/>
        <v>4.8099999999999996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347"/>
        <v>863.98</v>
      </c>
      <c r="D635" s="26">
        <f t="shared" si="347"/>
        <v>863.98</v>
      </c>
      <c r="E635" s="26">
        <f t="shared" si="347"/>
        <v>863.98</v>
      </c>
      <c r="F635" s="26">
        <f t="shared" si="347"/>
        <v>863.98</v>
      </c>
      <c r="G635" s="26">
        <f t="shared" si="347"/>
        <v>863.98</v>
      </c>
      <c r="H635" s="26">
        <f t="shared" si="347"/>
        <v>863.98</v>
      </c>
      <c r="I635" s="26">
        <f t="shared" si="347"/>
        <v>863.98</v>
      </c>
      <c r="J635" s="26">
        <f t="shared" si="347"/>
        <v>863.98</v>
      </c>
      <c r="K635" s="26">
        <f t="shared" si="347"/>
        <v>863.98</v>
      </c>
      <c r="L635" s="26">
        <f t="shared" si="347"/>
        <v>863.98</v>
      </c>
      <c r="M635" s="26">
        <f t="shared" si="347"/>
        <v>863.98</v>
      </c>
      <c r="N635" s="26">
        <f t="shared" si="347"/>
        <v>863.98</v>
      </c>
      <c r="O635" s="26">
        <f t="shared" si="347"/>
        <v>863.98</v>
      </c>
      <c r="P635" s="26">
        <f t="shared" si="347"/>
        <v>863.98</v>
      </c>
      <c r="Q635" s="26">
        <f t="shared" si="347"/>
        <v>863.98</v>
      </c>
      <c r="R635" s="26">
        <f t="shared" si="347"/>
        <v>863.98</v>
      </c>
      <c r="S635" s="26">
        <f t="shared" si="347"/>
        <v>863.98</v>
      </c>
      <c r="T635" s="26">
        <f t="shared" si="347"/>
        <v>863.98</v>
      </c>
      <c r="U635" s="26">
        <f t="shared" si="347"/>
        <v>863.98</v>
      </c>
      <c r="V635" s="26">
        <f t="shared" si="347"/>
        <v>863.98</v>
      </c>
      <c r="W635" s="26">
        <f t="shared" si="347"/>
        <v>863.98</v>
      </c>
      <c r="X635" s="26">
        <f t="shared" si="347"/>
        <v>863.98</v>
      </c>
      <c r="Y635" s="26">
        <f t="shared" si="347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42" t="s">
        <v>30</v>
      </c>
      <c r="B640" s="143" t="s">
        <v>47</v>
      </c>
      <c r="C640" s="143"/>
      <c r="D640" s="143"/>
      <c r="E640" s="143"/>
      <c r="F640" s="143"/>
      <c r="G640" s="143"/>
      <c r="H640" s="143"/>
      <c r="I640" s="143"/>
      <c r="J640" s="143"/>
      <c r="K640" s="143"/>
      <c r="L640" s="143"/>
      <c r="M640" s="143"/>
      <c r="N640" s="143"/>
      <c r="O640" s="143"/>
      <c r="P640" s="143"/>
      <c r="Q640" s="143"/>
      <c r="R640" s="143"/>
      <c r="S640" s="143"/>
      <c r="T640" s="143"/>
      <c r="U640" s="143"/>
      <c r="V640" s="143"/>
      <c r="W640" s="143"/>
      <c r="X640" s="143"/>
      <c r="Y640" s="143"/>
      <c r="Z640" s="15"/>
    </row>
    <row r="641" spans="1:27" s="9" customFormat="1" ht="39" customHeight="1" x14ac:dyDescent="0.2">
      <c r="A641" s="142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2636.2</v>
      </c>
      <c r="C642" s="27">
        <f t="shared" ref="C642:Y642" si="348">SUM(C643:C645)</f>
        <v>2612.44</v>
      </c>
      <c r="D642" s="27">
        <f t="shared" si="348"/>
        <v>2548.86</v>
      </c>
      <c r="E642" s="27">
        <f t="shared" si="348"/>
        <v>2571.3399999999997</v>
      </c>
      <c r="F642" s="27">
        <f t="shared" si="348"/>
        <v>2539.41</v>
      </c>
      <c r="G642" s="27">
        <f t="shared" si="348"/>
        <v>2613.52</v>
      </c>
      <c r="H642" s="27">
        <f t="shared" si="348"/>
        <v>2615.0300000000002</v>
      </c>
      <c r="I642" s="27">
        <f t="shared" si="348"/>
        <v>2655.83</v>
      </c>
      <c r="J642" s="27">
        <f t="shared" si="348"/>
        <v>2672.4199999999996</v>
      </c>
      <c r="K642" s="27">
        <f t="shared" si="348"/>
        <v>2638.4199999999996</v>
      </c>
      <c r="L642" s="27">
        <f t="shared" si="348"/>
        <v>2666.36</v>
      </c>
      <c r="M642" s="27">
        <f t="shared" si="348"/>
        <v>2647.1699999999996</v>
      </c>
      <c r="N642" s="27">
        <f t="shared" si="348"/>
        <v>2643.5099999999998</v>
      </c>
      <c r="O642" s="27">
        <f t="shared" si="348"/>
        <v>2671.06</v>
      </c>
      <c r="P642" s="27">
        <f t="shared" si="348"/>
        <v>2720.7400000000002</v>
      </c>
      <c r="Q642" s="27">
        <f t="shared" si="348"/>
        <v>2737.73</v>
      </c>
      <c r="R642" s="27">
        <f t="shared" si="348"/>
        <v>2762.2</v>
      </c>
      <c r="S642" s="27">
        <f t="shared" si="348"/>
        <v>2787.98</v>
      </c>
      <c r="T642" s="27">
        <f t="shared" si="348"/>
        <v>2721.75</v>
      </c>
      <c r="U642" s="27">
        <f t="shared" si="348"/>
        <v>2766.62</v>
      </c>
      <c r="V642" s="27">
        <f t="shared" si="348"/>
        <v>2698.06</v>
      </c>
      <c r="W642" s="27">
        <f t="shared" si="348"/>
        <v>2589.79</v>
      </c>
      <c r="X642" s="27">
        <f t="shared" si="348"/>
        <v>2561.8399999999997</v>
      </c>
      <c r="Y642" s="27">
        <f t="shared" si="348"/>
        <v>2514.89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1932.87</v>
      </c>
      <c r="C643" s="26">
        <f t="shared" ref="C643:Y643" si="349">C482</f>
        <v>1909.11</v>
      </c>
      <c r="D643" s="26">
        <f t="shared" si="349"/>
        <v>1845.53</v>
      </c>
      <c r="E643" s="26">
        <f t="shared" si="349"/>
        <v>1868.01</v>
      </c>
      <c r="F643" s="26">
        <f t="shared" si="349"/>
        <v>1836.08</v>
      </c>
      <c r="G643" s="26">
        <f t="shared" si="349"/>
        <v>1910.19</v>
      </c>
      <c r="H643" s="26">
        <f t="shared" si="349"/>
        <v>1911.7</v>
      </c>
      <c r="I643" s="26">
        <f t="shared" si="349"/>
        <v>1952.5</v>
      </c>
      <c r="J643" s="26">
        <f t="shared" si="349"/>
        <v>1969.09</v>
      </c>
      <c r="K643" s="26">
        <f t="shared" si="349"/>
        <v>1935.09</v>
      </c>
      <c r="L643" s="26">
        <f t="shared" si="349"/>
        <v>1963.03</v>
      </c>
      <c r="M643" s="26">
        <f t="shared" si="349"/>
        <v>1943.84</v>
      </c>
      <c r="N643" s="26">
        <f t="shared" si="349"/>
        <v>1940.18</v>
      </c>
      <c r="O643" s="26">
        <f t="shared" si="349"/>
        <v>1967.73</v>
      </c>
      <c r="P643" s="26">
        <f t="shared" si="349"/>
        <v>2017.41</v>
      </c>
      <c r="Q643" s="26">
        <f t="shared" si="349"/>
        <v>2034.4</v>
      </c>
      <c r="R643" s="26">
        <f t="shared" si="349"/>
        <v>2058.87</v>
      </c>
      <c r="S643" s="26">
        <f t="shared" si="349"/>
        <v>2084.65</v>
      </c>
      <c r="T643" s="26">
        <f t="shared" si="349"/>
        <v>2018.42</v>
      </c>
      <c r="U643" s="26">
        <f t="shared" si="349"/>
        <v>2063.29</v>
      </c>
      <c r="V643" s="26">
        <f t="shared" si="349"/>
        <v>1994.73</v>
      </c>
      <c r="W643" s="26">
        <f t="shared" si="349"/>
        <v>1886.46</v>
      </c>
      <c r="X643" s="26">
        <f t="shared" si="349"/>
        <v>1858.51</v>
      </c>
      <c r="Y643" s="26">
        <f t="shared" si="349"/>
        <v>1811.56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4.8099999999999996</v>
      </c>
      <c r="C645" s="26">
        <f t="shared" ref="C645:Y645" si="350">C634</f>
        <v>4.8099999999999996</v>
      </c>
      <c r="D645" s="26">
        <f t="shared" si="350"/>
        <v>4.8099999999999996</v>
      </c>
      <c r="E645" s="26">
        <f t="shared" si="350"/>
        <v>4.8099999999999996</v>
      </c>
      <c r="F645" s="26">
        <f t="shared" si="350"/>
        <v>4.8099999999999996</v>
      </c>
      <c r="G645" s="26">
        <f t="shared" si="350"/>
        <v>4.8099999999999996</v>
      </c>
      <c r="H645" s="26">
        <f t="shared" si="350"/>
        <v>4.8099999999999996</v>
      </c>
      <c r="I645" s="26">
        <f t="shared" si="350"/>
        <v>4.8099999999999996</v>
      </c>
      <c r="J645" s="26">
        <f t="shared" si="350"/>
        <v>4.8099999999999996</v>
      </c>
      <c r="K645" s="26">
        <f t="shared" si="350"/>
        <v>4.8099999999999996</v>
      </c>
      <c r="L645" s="26">
        <f t="shared" si="350"/>
        <v>4.8099999999999996</v>
      </c>
      <c r="M645" s="26">
        <f t="shared" si="350"/>
        <v>4.8099999999999996</v>
      </c>
      <c r="N645" s="26">
        <f t="shared" si="350"/>
        <v>4.8099999999999996</v>
      </c>
      <c r="O645" s="26">
        <f t="shared" si="350"/>
        <v>4.8099999999999996</v>
      </c>
      <c r="P645" s="26">
        <f t="shared" si="350"/>
        <v>4.8099999999999996</v>
      </c>
      <c r="Q645" s="26">
        <f t="shared" si="350"/>
        <v>4.8099999999999996</v>
      </c>
      <c r="R645" s="26">
        <f t="shared" si="350"/>
        <v>4.8099999999999996</v>
      </c>
      <c r="S645" s="26">
        <f t="shared" si="350"/>
        <v>4.8099999999999996</v>
      </c>
      <c r="T645" s="26">
        <f t="shared" si="350"/>
        <v>4.8099999999999996</v>
      </c>
      <c r="U645" s="26">
        <f t="shared" si="350"/>
        <v>4.8099999999999996</v>
      </c>
      <c r="V645" s="26">
        <f t="shared" si="350"/>
        <v>4.8099999999999996</v>
      </c>
      <c r="W645" s="26">
        <f t="shared" si="350"/>
        <v>4.8099999999999996</v>
      </c>
      <c r="X645" s="26">
        <f t="shared" si="350"/>
        <v>4.8099999999999996</v>
      </c>
      <c r="Y645" s="26">
        <f t="shared" si="350"/>
        <v>4.8099999999999996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2475.27</v>
      </c>
      <c r="C646" s="27">
        <f t="shared" ref="C646:Y646" si="351">SUM(C647:C649)</f>
        <v>2472.7999999999997</v>
      </c>
      <c r="D646" s="27">
        <f t="shared" si="351"/>
        <v>2385.83</v>
      </c>
      <c r="E646" s="27">
        <f t="shared" si="351"/>
        <v>2426.0899999999997</v>
      </c>
      <c r="F646" s="27">
        <f t="shared" si="351"/>
        <v>2422.14</v>
      </c>
      <c r="G646" s="27">
        <f t="shared" si="351"/>
        <v>2504.2400000000002</v>
      </c>
      <c r="H646" s="27">
        <f t="shared" si="351"/>
        <v>2541.7800000000002</v>
      </c>
      <c r="I646" s="27">
        <f t="shared" si="351"/>
        <v>2528.2800000000002</v>
      </c>
      <c r="J646" s="27">
        <f t="shared" si="351"/>
        <v>2535.86</v>
      </c>
      <c r="K646" s="27">
        <f t="shared" si="351"/>
        <v>2524.4699999999998</v>
      </c>
      <c r="L646" s="27">
        <f t="shared" si="351"/>
        <v>2524.29</v>
      </c>
      <c r="M646" s="27">
        <f t="shared" si="351"/>
        <v>2522.4499999999998</v>
      </c>
      <c r="N646" s="27">
        <f t="shared" si="351"/>
        <v>2531.1299999999997</v>
      </c>
      <c r="O646" s="27">
        <f t="shared" si="351"/>
        <v>2558.4</v>
      </c>
      <c r="P646" s="27">
        <f t="shared" si="351"/>
        <v>2606.31</v>
      </c>
      <c r="Q646" s="27">
        <f t="shared" si="351"/>
        <v>2657.96</v>
      </c>
      <c r="R646" s="27">
        <f t="shared" si="351"/>
        <v>2677.56</v>
      </c>
      <c r="S646" s="27">
        <f t="shared" si="351"/>
        <v>2750.54</v>
      </c>
      <c r="T646" s="27">
        <f t="shared" si="351"/>
        <v>2663.2</v>
      </c>
      <c r="U646" s="27">
        <f t="shared" si="351"/>
        <v>2674.93</v>
      </c>
      <c r="V646" s="27">
        <f t="shared" si="351"/>
        <v>2610.66</v>
      </c>
      <c r="W646" s="27">
        <f t="shared" si="351"/>
        <v>2526.04</v>
      </c>
      <c r="X646" s="27">
        <f t="shared" si="351"/>
        <v>2487.4900000000002</v>
      </c>
      <c r="Y646" s="27">
        <f t="shared" si="351"/>
        <v>2460.54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1771.94</v>
      </c>
      <c r="C647" s="26">
        <f t="shared" ref="C647:Y647" si="352">C487</f>
        <v>1769.47</v>
      </c>
      <c r="D647" s="26">
        <f t="shared" si="352"/>
        <v>1682.5</v>
      </c>
      <c r="E647" s="26">
        <f t="shared" si="352"/>
        <v>1722.76</v>
      </c>
      <c r="F647" s="26">
        <f t="shared" si="352"/>
        <v>1718.81</v>
      </c>
      <c r="G647" s="26">
        <f t="shared" si="352"/>
        <v>1800.91</v>
      </c>
      <c r="H647" s="26">
        <f t="shared" si="352"/>
        <v>1838.45</v>
      </c>
      <c r="I647" s="26">
        <f t="shared" si="352"/>
        <v>1824.95</v>
      </c>
      <c r="J647" s="26">
        <f t="shared" si="352"/>
        <v>1832.53</v>
      </c>
      <c r="K647" s="26">
        <f t="shared" si="352"/>
        <v>1821.14</v>
      </c>
      <c r="L647" s="26">
        <f t="shared" si="352"/>
        <v>1820.96</v>
      </c>
      <c r="M647" s="26">
        <f t="shared" si="352"/>
        <v>1819.12</v>
      </c>
      <c r="N647" s="26">
        <f t="shared" si="352"/>
        <v>1827.8</v>
      </c>
      <c r="O647" s="26">
        <f t="shared" si="352"/>
        <v>1855.07</v>
      </c>
      <c r="P647" s="26">
        <f t="shared" si="352"/>
        <v>1902.98</v>
      </c>
      <c r="Q647" s="26">
        <f t="shared" si="352"/>
        <v>1954.63</v>
      </c>
      <c r="R647" s="26">
        <f t="shared" si="352"/>
        <v>1974.23</v>
      </c>
      <c r="S647" s="26">
        <f t="shared" si="352"/>
        <v>2047.21</v>
      </c>
      <c r="T647" s="26">
        <f t="shared" si="352"/>
        <v>1959.87</v>
      </c>
      <c r="U647" s="26">
        <f t="shared" si="352"/>
        <v>1971.6</v>
      </c>
      <c r="V647" s="26">
        <f t="shared" si="352"/>
        <v>1907.33</v>
      </c>
      <c r="W647" s="26">
        <f t="shared" si="352"/>
        <v>1822.71</v>
      </c>
      <c r="X647" s="26">
        <f t="shared" si="352"/>
        <v>1784.16</v>
      </c>
      <c r="Y647" s="26">
        <f t="shared" si="352"/>
        <v>1757.21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4.8099999999999996</v>
      </c>
      <c r="C649" s="26">
        <f t="shared" ref="C649:Y649" si="353">C645</f>
        <v>4.8099999999999996</v>
      </c>
      <c r="D649" s="26">
        <f t="shared" si="353"/>
        <v>4.8099999999999996</v>
      </c>
      <c r="E649" s="26">
        <f t="shared" si="353"/>
        <v>4.8099999999999996</v>
      </c>
      <c r="F649" s="26">
        <f t="shared" si="353"/>
        <v>4.8099999999999996</v>
      </c>
      <c r="G649" s="26">
        <f t="shared" si="353"/>
        <v>4.8099999999999996</v>
      </c>
      <c r="H649" s="26">
        <f t="shared" si="353"/>
        <v>4.8099999999999996</v>
      </c>
      <c r="I649" s="26">
        <f t="shared" si="353"/>
        <v>4.8099999999999996</v>
      </c>
      <c r="J649" s="26">
        <f t="shared" si="353"/>
        <v>4.8099999999999996</v>
      </c>
      <c r="K649" s="26">
        <f t="shared" si="353"/>
        <v>4.8099999999999996</v>
      </c>
      <c r="L649" s="26">
        <f t="shared" si="353"/>
        <v>4.8099999999999996</v>
      </c>
      <c r="M649" s="26">
        <f t="shared" si="353"/>
        <v>4.8099999999999996</v>
      </c>
      <c r="N649" s="26">
        <f t="shared" si="353"/>
        <v>4.8099999999999996</v>
      </c>
      <c r="O649" s="26">
        <f t="shared" si="353"/>
        <v>4.8099999999999996</v>
      </c>
      <c r="P649" s="26">
        <f t="shared" si="353"/>
        <v>4.8099999999999996</v>
      </c>
      <c r="Q649" s="26">
        <f t="shared" si="353"/>
        <v>4.8099999999999996</v>
      </c>
      <c r="R649" s="26">
        <f t="shared" si="353"/>
        <v>4.8099999999999996</v>
      </c>
      <c r="S649" s="26">
        <f t="shared" si="353"/>
        <v>4.8099999999999996</v>
      </c>
      <c r="T649" s="26">
        <f t="shared" si="353"/>
        <v>4.8099999999999996</v>
      </c>
      <c r="U649" s="26">
        <f t="shared" si="353"/>
        <v>4.8099999999999996</v>
      </c>
      <c r="V649" s="26">
        <f t="shared" si="353"/>
        <v>4.8099999999999996</v>
      </c>
      <c r="W649" s="26">
        <f t="shared" si="353"/>
        <v>4.8099999999999996</v>
      </c>
      <c r="X649" s="26">
        <f t="shared" si="353"/>
        <v>4.8099999999999996</v>
      </c>
      <c r="Y649" s="26">
        <f t="shared" si="353"/>
        <v>4.8099999999999996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2471.04</v>
      </c>
      <c r="C650" s="27">
        <f t="shared" ref="C650:Y650" si="354">SUM(C651:C653)</f>
        <v>2483.5</v>
      </c>
      <c r="D650" s="27">
        <f t="shared" si="354"/>
        <v>2475.7199999999998</v>
      </c>
      <c r="E650" s="27">
        <f t="shared" si="354"/>
        <v>2521.14</v>
      </c>
      <c r="F650" s="27">
        <f t="shared" si="354"/>
        <v>2520.56</v>
      </c>
      <c r="G650" s="27">
        <f t="shared" si="354"/>
        <v>2709.27</v>
      </c>
      <c r="H650" s="27">
        <f t="shared" si="354"/>
        <v>2617.64</v>
      </c>
      <c r="I650" s="27">
        <f t="shared" si="354"/>
        <v>2720.2599999999998</v>
      </c>
      <c r="J650" s="27">
        <f t="shared" si="354"/>
        <v>2590.4699999999998</v>
      </c>
      <c r="K650" s="27">
        <f t="shared" si="354"/>
        <v>2566.62</v>
      </c>
      <c r="L650" s="27">
        <f t="shared" si="354"/>
        <v>2611.39</v>
      </c>
      <c r="M650" s="27">
        <f t="shared" si="354"/>
        <v>2546.1999999999998</v>
      </c>
      <c r="N650" s="27">
        <f t="shared" si="354"/>
        <v>2546.56</v>
      </c>
      <c r="O650" s="27">
        <f t="shared" si="354"/>
        <v>2585.4499999999998</v>
      </c>
      <c r="P650" s="27">
        <f t="shared" si="354"/>
        <v>2777.93</v>
      </c>
      <c r="Q650" s="27">
        <f t="shared" si="354"/>
        <v>2832.63</v>
      </c>
      <c r="R650" s="27">
        <f t="shared" si="354"/>
        <v>2697.33</v>
      </c>
      <c r="S650" s="27">
        <f t="shared" si="354"/>
        <v>2806.61</v>
      </c>
      <c r="T650" s="27">
        <f t="shared" si="354"/>
        <v>2728.1299999999997</v>
      </c>
      <c r="U650" s="27">
        <f t="shared" si="354"/>
        <v>2688</v>
      </c>
      <c r="V650" s="27">
        <f t="shared" si="354"/>
        <v>2594.83</v>
      </c>
      <c r="W650" s="27">
        <f t="shared" si="354"/>
        <v>2560.7999999999997</v>
      </c>
      <c r="X650" s="27">
        <f t="shared" si="354"/>
        <v>2509.19</v>
      </c>
      <c r="Y650" s="27">
        <f t="shared" si="354"/>
        <v>2481.7400000000002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1767.71</v>
      </c>
      <c r="C651" s="26">
        <f t="shared" ref="C651:Y651" si="355">C492</f>
        <v>1780.17</v>
      </c>
      <c r="D651" s="26">
        <f t="shared" si="355"/>
        <v>1772.39</v>
      </c>
      <c r="E651" s="26">
        <f t="shared" si="355"/>
        <v>1817.81</v>
      </c>
      <c r="F651" s="26">
        <f t="shared" si="355"/>
        <v>1817.23</v>
      </c>
      <c r="G651" s="26">
        <f t="shared" si="355"/>
        <v>2005.94</v>
      </c>
      <c r="H651" s="26">
        <f t="shared" si="355"/>
        <v>1914.31</v>
      </c>
      <c r="I651" s="26">
        <f t="shared" si="355"/>
        <v>2016.93</v>
      </c>
      <c r="J651" s="26">
        <f t="shared" si="355"/>
        <v>1887.14</v>
      </c>
      <c r="K651" s="26">
        <f t="shared" si="355"/>
        <v>1863.29</v>
      </c>
      <c r="L651" s="26">
        <f t="shared" si="355"/>
        <v>1908.06</v>
      </c>
      <c r="M651" s="26">
        <f t="shared" si="355"/>
        <v>1842.87</v>
      </c>
      <c r="N651" s="26">
        <f t="shared" si="355"/>
        <v>1843.23</v>
      </c>
      <c r="O651" s="26">
        <f t="shared" si="355"/>
        <v>1882.12</v>
      </c>
      <c r="P651" s="26">
        <f t="shared" si="355"/>
        <v>2074.6</v>
      </c>
      <c r="Q651" s="26">
        <f t="shared" si="355"/>
        <v>2129.3000000000002</v>
      </c>
      <c r="R651" s="26">
        <f t="shared" si="355"/>
        <v>1994</v>
      </c>
      <c r="S651" s="26">
        <f t="shared" si="355"/>
        <v>2103.2800000000002</v>
      </c>
      <c r="T651" s="26">
        <f t="shared" si="355"/>
        <v>2024.8</v>
      </c>
      <c r="U651" s="26">
        <f t="shared" si="355"/>
        <v>1984.67</v>
      </c>
      <c r="V651" s="26">
        <f t="shared" si="355"/>
        <v>1891.5</v>
      </c>
      <c r="W651" s="26">
        <f t="shared" si="355"/>
        <v>1857.47</v>
      </c>
      <c r="X651" s="26">
        <f t="shared" si="355"/>
        <v>1805.86</v>
      </c>
      <c r="Y651" s="26">
        <f t="shared" si="355"/>
        <v>1778.41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4.8099999999999996</v>
      </c>
      <c r="C653" s="26">
        <f t="shared" ref="C653:Y653" si="356">C649</f>
        <v>4.8099999999999996</v>
      </c>
      <c r="D653" s="26">
        <f t="shared" si="356"/>
        <v>4.8099999999999996</v>
      </c>
      <c r="E653" s="26">
        <f t="shared" si="356"/>
        <v>4.8099999999999996</v>
      </c>
      <c r="F653" s="26">
        <f t="shared" si="356"/>
        <v>4.8099999999999996</v>
      </c>
      <c r="G653" s="26">
        <f t="shared" si="356"/>
        <v>4.8099999999999996</v>
      </c>
      <c r="H653" s="26">
        <f t="shared" si="356"/>
        <v>4.8099999999999996</v>
      </c>
      <c r="I653" s="26">
        <f t="shared" si="356"/>
        <v>4.8099999999999996</v>
      </c>
      <c r="J653" s="26">
        <f t="shared" si="356"/>
        <v>4.8099999999999996</v>
      </c>
      <c r="K653" s="26">
        <f t="shared" si="356"/>
        <v>4.8099999999999996</v>
      </c>
      <c r="L653" s="26">
        <f t="shared" si="356"/>
        <v>4.8099999999999996</v>
      </c>
      <c r="M653" s="26">
        <f t="shared" si="356"/>
        <v>4.8099999999999996</v>
      </c>
      <c r="N653" s="26">
        <f t="shared" si="356"/>
        <v>4.8099999999999996</v>
      </c>
      <c r="O653" s="26">
        <f t="shared" si="356"/>
        <v>4.8099999999999996</v>
      </c>
      <c r="P653" s="26">
        <f t="shared" si="356"/>
        <v>4.8099999999999996</v>
      </c>
      <c r="Q653" s="26">
        <f t="shared" si="356"/>
        <v>4.8099999999999996</v>
      </c>
      <c r="R653" s="26">
        <f t="shared" si="356"/>
        <v>4.8099999999999996</v>
      </c>
      <c r="S653" s="26">
        <f t="shared" si="356"/>
        <v>4.8099999999999996</v>
      </c>
      <c r="T653" s="26">
        <f t="shared" si="356"/>
        <v>4.8099999999999996</v>
      </c>
      <c r="U653" s="26">
        <f t="shared" si="356"/>
        <v>4.8099999999999996</v>
      </c>
      <c r="V653" s="26">
        <f t="shared" si="356"/>
        <v>4.8099999999999996</v>
      </c>
      <c r="W653" s="26">
        <f t="shared" si="356"/>
        <v>4.8099999999999996</v>
      </c>
      <c r="X653" s="26">
        <f t="shared" si="356"/>
        <v>4.8099999999999996</v>
      </c>
      <c r="Y653" s="26">
        <f t="shared" si="356"/>
        <v>4.8099999999999996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2418.62</v>
      </c>
      <c r="C654" s="27">
        <f t="shared" ref="C654:Y654" si="357">SUM(C655:C657)</f>
        <v>2438.75</v>
      </c>
      <c r="D654" s="27">
        <f t="shared" si="357"/>
        <v>2451.02</v>
      </c>
      <c r="E654" s="27">
        <f t="shared" si="357"/>
        <v>2515.73</v>
      </c>
      <c r="F654" s="27">
        <f t="shared" si="357"/>
        <v>2517.02</v>
      </c>
      <c r="G654" s="27">
        <f t="shared" si="357"/>
        <v>2546.0499999999997</v>
      </c>
      <c r="H654" s="27">
        <f t="shared" si="357"/>
        <v>2572.9499999999998</v>
      </c>
      <c r="I654" s="27">
        <f t="shared" si="357"/>
        <v>2567.5700000000002</v>
      </c>
      <c r="J654" s="27">
        <f t="shared" si="357"/>
        <v>2529.0099999999998</v>
      </c>
      <c r="K654" s="27">
        <f t="shared" si="357"/>
        <v>2515.66</v>
      </c>
      <c r="L654" s="27">
        <f t="shared" si="357"/>
        <v>2504.08</v>
      </c>
      <c r="M654" s="27">
        <f t="shared" si="357"/>
        <v>2523.04</v>
      </c>
      <c r="N654" s="27">
        <f t="shared" si="357"/>
        <v>2516.19</v>
      </c>
      <c r="O654" s="27">
        <f t="shared" si="357"/>
        <v>2539.5899999999997</v>
      </c>
      <c r="P654" s="27">
        <f t="shared" si="357"/>
        <v>2577.46</v>
      </c>
      <c r="Q654" s="27">
        <f t="shared" si="357"/>
        <v>2622.89</v>
      </c>
      <c r="R654" s="27">
        <f t="shared" si="357"/>
        <v>2615.33</v>
      </c>
      <c r="S654" s="27">
        <f t="shared" si="357"/>
        <v>2676.6</v>
      </c>
      <c r="T654" s="27">
        <f t="shared" si="357"/>
        <v>2614.66</v>
      </c>
      <c r="U654" s="27">
        <f t="shared" si="357"/>
        <v>2624.6299999999997</v>
      </c>
      <c r="V654" s="27">
        <f t="shared" si="357"/>
        <v>2533.39</v>
      </c>
      <c r="W654" s="27">
        <f t="shared" si="357"/>
        <v>2486.1299999999997</v>
      </c>
      <c r="X654" s="27">
        <f t="shared" si="357"/>
        <v>2441.89</v>
      </c>
      <c r="Y654" s="27">
        <f t="shared" si="357"/>
        <v>2400.6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1715.29</v>
      </c>
      <c r="C655" s="26">
        <f t="shared" ref="C655:Y655" si="358">C497</f>
        <v>1735.42</v>
      </c>
      <c r="D655" s="26">
        <f t="shared" si="358"/>
        <v>1747.69</v>
      </c>
      <c r="E655" s="26">
        <f t="shared" si="358"/>
        <v>1812.4</v>
      </c>
      <c r="F655" s="26">
        <f t="shared" si="358"/>
        <v>1813.69</v>
      </c>
      <c r="G655" s="26">
        <f t="shared" si="358"/>
        <v>1842.72</v>
      </c>
      <c r="H655" s="26">
        <f t="shared" si="358"/>
        <v>1869.62</v>
      </c>
      <c r="I655" s="26">
        <f t="shared" si="358"/>
        <v>1864.24</v>
      </c>
      <c r="J655" s="26">
        <f t="shared" si="358"/>
        <v>1825.68</v>
      </c>
      <c r="K655" s="26">
        <f t="shared" si="358"/>
        <v>1812.33</v>
      </c>
      <c r="L655" s="26">
        <f t="shared" si="358"/>
        <v>1800.75</v>
      </c>
      <c r="M655" s="26">
        <f t="shared" si="358"/>
        <v>1819.71</v>
      </c>
      <c r="N655" s="26">
        <f t="shared" si="358"/>
        <v>1812.86</v>
      </c>
      <c r="O655" s="26">
        <f t="shared" si="358"/>
        <v>1836.26</v>
      </c>
      <c r="P655" s="26">
        <f t="shared" si="358"/>
        <v>1874.13</v>
      </c>
      <c r="Q655" s="26">
        <f t="shared" si="358"/>
        <v>1919.56</v>
      </c>
      <c r="R655" s="26">
        <f t="shared" si="358"/>
        <v>1912</v>
      </c>
      <c r="S655" s="26">
        <f t="shared" si="358"/>
        <v>1973.27</v>
      </c>
      <c r="T655" s="26">
        <f t="shared" si="358"/>
        <v>1911.33</v>
      </c>
      <c r="U655" s="26">
        <f t="shared" si="358"/>
        <v>1921.3</v>
      </c>
      <c r="V655" s="26">
        <f t="shared" si="358"/>
        <v>1830.06</v>
      </c>
      <c r="W655" s="26">
        <f t="shared" si="358"/>
        <v>1782.8</v>
      </c>
      <c r="X655" s="26">
        <f t="shared" si="358"/>
        <v>1738.56</v>
      </c>
      <c r="Y655" s="26">
        <f t="shared" si="358"/>
        <v>1697.27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4.8099999999999996</v>
      </c>
      <c r="C657" s="26">
        <f t="shared" ref="C657:Y657" si="359">C653</f>
        <v>4.8099999999999996</v>
      </c>
      <c r="D657" s="26">
        <f t="shared" si="359"/>
        <v>4.8099999999999996</v>
      </c>
      <c r="E657" s="26">
        <f t="shared" si="359"/>
        <v>4.8099999999999996</v>
      </c>
      <c r="F657" s="26">
        <f t="shared" si="359"/>
        <v>4.8099999999999996</v>
      </c>
      <c r="G657" s="26">
        <f t="shared" si="359"/>
        <v>4.8099999999999996</v>
      </c>
      <c r="H657" s="26">
        <f t="shared" si="359"/>
        <v>4.8099999999999996</v>
      </c>
      <c r="I657" s="26">
        <f t="shared" si="359"/>
        <v>4.8099999999999996</v>
      </c>
      <c r="J657" s="26">
        <f t="shared" si="359"/>
        <v>4.8099999999999996</v>
      </c>
      <c r="K657" s="26">
        <f t="shared" si="359"/>
        <v>4.8099999999999996</v>
      </c>
      <c r="L657" s="26">
        <f t="shared" si="359"/>
        <v>4.8099999999999996</v>
      </c>
      <c r="M657" s="26">
        <f t="shared" si="359"/>
        <v>4.8099999999999996</v>
      </c>
      <c r="N657" s="26">
        <f t="shared" si="359"/>
        <v>4.8099999999999996</v>
      </c>
      <c r="O657" s="26">
        <f t="shared" si="359"/>
        <v>4.8099999999999996</v>
      </c>
      <c r="P657" s="26">
        <f t="shared" si="359"/>
        <v>4.8099999999999996</v>
      </c>
      <c r="Q657" s="26">
        <f t="shared" si="359"/>
        <v>4.8099999999999996</v>
      </c>
      <c r="R657" s="26">
        <f t="shared" si="359"/>
        <v>4.8099999999999996</v>
      </c>
      <c r="S657" s="26">
        <f t="shared" si="359"/>
        <v>4.8099999999999996</v>
      </c>
      <c r="T657" s="26">
        <f t="shared" si="359"/>
        <v>4.8099999999999996</v>
      </c>
      <c r="U657" s="26">
        <f t="shared" si="359"/>
        <v>4.8099999999999996</v>
      </c>
      <c r="V657" s="26">
        <f t="shared" si="359"/>
        <v>4.8099999999999996</v>
      </c>
      <c r="W657" s="26">
        <f t="shared" si="359"/>
        <v>4.8099999999999996</v>
      </c>
      <c r="X657" s="26">
        <f t="shared" si="359"/>
        <v>4.8099999999999996</v>
      </c>
      <c r="Y657" s="26">
        <f t="shared" si="359"/>
        <v>4.8099999999999996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2498.69</v>
      </c>
      <c r="C658" s="27">
        <f t="shared" ref="C658:Y658" si="360">SUM(C659:C661)</f>
        <v>2509.9199999999996</v>
      </c>
      <c r="D658" s="27">
        <f t="shared" si="360"/>
        <v>2544.0499999999997</v>
      </c>
      <c r="E658" s="27">
        <f t="shared" si="360"/>
        <v>2598.4199999999996</v>
      </c>
      <c r="F658" s="27">
        <f t="shared" si="360"/>
        <v>2597.96</v>
      </c>
      <c r="G658" s="27">
        <f t="shared" si="360"/>
        <v>2611.06</v>
      </c>
      <c r="H658" s="27">
        <f t="shared" si="360"/>
        <v>2654.12</v>
      </c>
      <c r="I658" s="27">
        <f t="shared" si="360"/>
        <v>2678.7599999999998</v>
      </c>
      <c r="J658" s="27">
        <f t="shared" si="360"/>
        <v>2670.9199999999996</v>
      </c>
      <c r="K658" s="27">
        <f t="shared" si="360"/>
        <v>2644.8399999999997</v>
      </c>
      <c r="L658" s="27">
        <f t="shared" si="360"/>
        <v>2640.02</v>
      </c>
      <c r="M658" s="27">
        <f t="shared" si="360"/>
        <v>2636.0899999999997</v>
      </c>
      <c r="N658" s="27">
        <f t="shared" si="360"/>
        <v>2640.32</v>
      </c>
      <c r="O658" s="27">
        <f t="shared" si="360"/>
        <v>2676.2</v>
      </c>
      <c r="P658" s="27">
        <f t="shared" si="360"/>
        <v>2714.4</v>
      </c>
      <c r="Q658" s="27">
        <f t="shared" si="360"/>
        <v>2749.35</v>
      </c>
      <c r="R658" s="27">
        <f t="shared" si="360"/>
        <v>2741.11</v>
      </c>
      <c r="S658" s="27">
        <f t="shared" si="360"/>
        <v>2775.86</v>
      </c>
      <c r="T658" s="27">
        <f t="shared" si="360"/>
        <v>2727.0499999999997</v>
      </c>
      <c r="U658" s="27">
        <f t="shared" si="360"/>
        <v>2758.85</v>
      </c>
      <c r="V658" s="27">
        <f t="shared" si="360"/>
        <v>2695.65</v>
      </c>
      <c r="W658" s="27">
        <f t="shared" si="360"/>
        <v>2612.37</v>
      </c>
      <c r="X658" s="27">
        <f t="shared" si="360"/>
        <v>2542.65</v>
      </c>
      <c r="Y658" s="27">
        <f t="shared" si="360"/>
        <v>2534.5099999999998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1795.36</v>
      </c>
      <c r="C659" s="26">
        <f t="shared" ref="C659:Y659" si="361">C502</f>
        <v>1806.59</v>
      </c>
      <c r="D659" s="26">
        <f t="shared" si="361"/>
        <v>1840.72</v>
      </c>
      <c r="E659" s="26">
        <f t="shared" si="361"/>
        <v>1895.09</v>
      </c>
      <c r="F659" s="26">
        <f t="shared" si="361"/>
        <v>1894.63</v>
      </c>
      <c r="G659" s="26">
        <f t="shared" si="361"/>
        <v>1907.73</v>
      </c>
      <c r="H659" s="26">
        <f t="shared" si="361"/>
        <v>1950.79</v>
      </c>
      <c r="I659" s="26">
        <f t="shared" si="361"/>
        <v>1975.43</v>
      </c>
      <c r="J659" s="26">
        <f t="shared" si="361"/>
        <v>1967.59</v>
      </c>
      <c r="K659" s="26">
        <f t="shared" si="361"/>
        <v>1941.51</v>
      </c>
      <c r="L659" s="26">
        <f t="shared" si="361"/>
        <v>1936.69</v>
      </c>
      <c r="M659" s="26">
        <f t="shared" si="361"/>
        <v>1932.76</v>
      </c>
      <c r="N659" s="26">
        <f t="shared" si="361"/>
        <v>1936.99</v>
      </c>
      <c r="O659" s="26">
        <f t="shared" si="361"/>
        <v>1972.87</v>
      </c>
      <c r="P659" s="26">
        <f t="shared" si="361"/>
        <v>2011.07</v>
      </c>
      <c r="Q659" s="26">
        <f t="shared" si="361"/>
        <v>2046.02</v>
      </c>
      <c r="R659" s="26">
        <f t="shared" si="361"/>
        <v>2037.78</v>
      </c>
      <c r="S659" s="26">
        <f t="shared" si="361"/>
        <v>2072.5300000000002</v>
      </c>
      <c r="T659" s="26">
        <f t="shared" si="361"/>
        <v>2023.72</v>
      </c>
      <c r="U659" s="26">
        <f t="shared" si="361"/>
        <v>2055.52</v>
      </c>
      <c r="V659" s="26">
        <f t="shared" si="361"/>
        <v>1992.32</v>
      </c>
      <c r="W659" s="26">
        <f t="shared" si="361"/>
        <v>1909.04</v>
      </c>
      <c r="X659" s="26">
        <f t="shared" si="361"/>
        <v>1839.32</v>
      </c>
      <c r="Y659" s="26">
        <f t="shared" si="361"/>
        <v>1831.18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4.8099999999999996</v>
      </c>
      <c r="C661" s="26">
        <f t="shared" ref="C661:Y661" si="362">C657</f>
        <v>4.8099999999999996</v>
      </c>
      <c r="D661" s="26">
        <f t="shared" si="362"/>
        <v>4.8099999999999996</v>
      </c>
      <c r="E661" s="26">
        <f t="shared" si="362"/>
        <v>4.8099999999999996</v>
      </c>
      <c r="F661" s="26">
        <f t="shared" si="362"/>
        <v>4.8099999999999996</v>
      </c>
      <c r="G661" s="26">
        <f t="shared" si="362"/>
        <v>4.8099999999999996</v>
      </c>
      <c r="H661" s="26">
        <f t="shared" si="362"/>
        <v>4.8099999999999996</v>
      </c>
      <c r="I661" s="26">
        <f t="shared" si="362"/>
        <v>4.8099999999999996</v>
      </c>
      <c r="J661" s="26">
        <f t="shared" si="362"/>
        <v>4.8099999999999996</v>
      </c>
      <c r="K661" s="26">
        <f t="shared" si="362"/>
        <v>4.8099999999999996</v>
      </c>
      <c r="L661" s="26">
        <f t="shared" si="362"/>
        <v>4.8099999999999996</v>
      </c>
      <c r="M661" s="26">
        <f t="shared" si="362"/>
        <v>4.8099999999999996</v>
      </c>
      <c r="N661" s="26">
        <f t="shared" si="362"/>
        <v>4.8099999999999996</v>
      </c>
      <c r="O661" s="26">
        <f t="shared" si="362"/>
        <v>4.8099999999999996</v>
      </c>
      <c r="P661" s="26">
        <f t="shared" si="362"/>
        <v>4.8099999999999996</v>
      </c>
      <c r="Q661" s="26">
        <f t="shared" si="362"/>
        <v>4.8099999999999996</v>
      </c>
      <c r="R661" s="26">
        <f t="shared" si="362"/>
        <v>4.8099999999999996</v>
      </c>
      <c r="S661" s="26">
        <f t="shared" si="362"/>
        <v>4.8099999999999996</v>
      </c>
      <c r="T661" s="26">
        <f t="shared" si="362"/>
        <v>4.8099999999999996</v>
      </c>
      <c r="U661" s="26">
        <f t="shared" si="362"/>
        <v>4.8099999999999996</v>
      </c>
      <c r="V661" s="26">
        <f t="shared" si="362"/>
        <v>4.8099999999999996</v>
      </c>
      <c r="W661" s="26">
        <f t="shared" si="362"/>
        <v>4.8099999999999996</v>
      </c>
      <c r="X661" s="26">
        <f t="shared" si="362"/>
        <v>4.8099999999999996</v>
      </c>
      <c r="Y661" s="26">
        <f t="shared" si="362"/>
        <v>4.8099999999999996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2446.27</v>
      </c>
      <c r="C662" s="27">
        <f t="shared" ref="C662:Y662" si="363">SUM(C663:C665)</f>
        <v>2490.06</v>
      </c>
      <c r="D662" s="27">
        <f t="shared" si="363"/>
        <v>2512.94</v>
      </c>
      <c r="E662" s="27">
        <f t="shared" si="363"/>
        <v>2555.96</v>
      </c>
      <c r="F662" s="27">
        <f t="shared" si="363"/>
        <v>2553.3200000000002</v>
      </c>
      <c r="G662" s="27">
        <f t="shared" si="363"/>
        <v>2558.04</v>
      </c>
      <c r="H662" s="27">
        <f t="shared" si="363"/>
        <v>2587.1699999999996</v>
      </c>
      <c r="I662" s="27">
        <f t="shared" si="363"/>
        <v>2577.7999999999997</v>
      </c>
      <c r="J662" s="27">
        <f t="shared" si="363"/>
        <v>2557.6799999999998</v>
      </c>
      <c r="K662" s="27">
        <f t="shared" si="363"/>
        <v>2528.6699999999996</v>
      </c>
      <c r="L662" s="27">
        <f t="shared" si="363"/>
        <v>2510.87</v>
      </c>
      <c r="M662" s="27">
        <f t="shared" si="363"/>
        <v>2504.4</v>
      </c>
      <c r="N662" s="27">
        <f t="shared" si="363"/>
        <v>2511.3200000000002</v>
      </c>
      <c r="O662" s="27">
        <f t="shared" si="363"/>
        <v>2530.7800000000002</v>
      </c>
      <c r="P662" s="27">
        <f t="shared" si="363"/>
        <v>2563.08</v>
      </c>
      <c r="Q662" s="27">
        <f t="shared" si="363"/>
        <v>2618.4499999999998</v>
      </c>
      <c r="R662" s="27">
        <f t="shared" si="363"/>
        <v>2613.0899999999997</v>
      </c>
      <c r="S662" s="27">
        <f t="shared" si="363"/>
        <v>2690.61</v>
      </c>
      <c r="T662" s="27">
        <f t="shared" si="363"/>
        <v>2613.65</v>
      </c>
      <c r="U662" s="27">
        <f t="shared" si="363"/>
        <v>2632.1699999999996</v>
      </c>
      <c r="V662" s="27">
        <f t="shared" si="363"/>
        <v>2547.86</v>
      </c>
      <c r="W662" s="27">
        <f t="shared" si="363"/>
        <v>2553.9900000000002</v>
      </c>
      <c r="X662" s="27">
        <f t="shared" si="363"/>
        <v>2513.2800000000002</v>
      </c>
      <c r="Y662" s="27">
        <f t="shared" si="363"/>
        <v>2474.6799999999998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1742.94</v>
      </c>
      <c r="C663" s="26">
        <f t="shared" ref="C663:Y663" si="364">C507</f>
        <v>1786.73</v>
      </c>
      <c r="D663" s="26">
        <f t="shared" si="364"/>
        <v>1809.61</v>
      </c>
      <c r="E663" s="26">
        <f t="shared" si="364"/>
        <v>1852.63</v>
      </c>
      <c r="F663" s="26">
        <f t="shared" si="364"/>
        <v>1849.99</v>
      </c>
      <c r="G663" s="26">
        <f t="shared" si="364"/>
        <v>1854.71</v>
      </c>
      <c r="H663" s="26">
        <f t="shared" si="364"/>
        <v>1883.84</v>
      </c>
      <c r="I663" s="26">
        <f t="shared" si="364"/>
        <v>1874.47</v>
      </c>
      <c r="J663" s="26">
        <f t="shared" si="364"/>
        <v>1854.35</v>
      </c>
      <c r="K663" s="26">
        <f t="shared" si="364"/>
        <v>1825.34</v>
      </c>
      <c r="L663" s="26">
        <f t="shared" si="364"/>
        <v>1807.54</v>
      </c>
      <c r="M663" s="26">
        <f t="shared" si="364"/>
        <v>1801.07</v>
      </c>
      <c r="N663" s="26">
        <f t="shared" si="364"/>
        <v>1807.99</v>
      </c>
      <c r="O663" s="26">
        <f t="shared" si="364"/>
        <v>1827.45</v>
      </c>
      <c r="P663" s="26">
        <f t="shared" si="364"/>
        <v>1859.75</v>
      </c>
      <c r="Q663" s="26">
        <f t="shared" si="364"/>
        <v>1915.12</v>
      </c>
      <c r="R663" s="26">
        <f t="shared" si="364"/>
        <v>1909.76</v>
      </c>
      <c r="S663" s="26">
        <f t="shared" si="364"/>
        <v>1987.28</v>
      </c>
      <c r="T663" s="26">
        <f t="shared" si="364"/>
        <v>1910.32</v>
      </c>
      <c r="U663" s="26">
        <f t="shared" si="364"/>
        <v>1928.84</v>
      </c>
      <c r="V663" s="26">
        <f t="shared" si="364"/>
        <v>1844.53</v>
      </c>
      <c r="W663" s="26">
        <f t="shared" si="364"/>
        <v>1850.66</v>
      </c>
      <c r="X663" s="26">
        <f t="shared" si="364"/>
        <v>1809.95</v>
      </c>
      <c r="Y663" s="26">
        <f t="shared" si="364"/>
        <v>1771.35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4.8099999999999996</v>
      </c>
      <c r="C665" s="26">
        <f t="shared" ref="C665:Y665" si="365">C661</f>
        <v>4.8099999999999996</v>
      </c>
      <c r="D665" s="26">
        <f t="shared" si="365"/>
        <v>4.8099999999999996</v>
      </c>
      <c r="E665" s="26">
        <f t="shared" si="365"/>
        <v>4.8099999999999996</v>
      </c>
      <c r="F665" s="26">
        <f t="shared" si="365"/>
        <v>4.8099999999999996</v>
      </c>
      <c r="G665" s="26">
        <f t="shared" si="365"/>
        <v>4.8099999999999996</v>
      </c>
      <c r="H665" s="26">
        <f t="shared" si="365"/>
        <v>4.8099999999999996</v>
      </c>
      <c r="I665" s="26">
        <f t="shared" si="365"/>
        <v>4.8099999999999996</v>
      </c>
      <c r="J665" s="26">
        <f t="shared" si="365"/>
        <v>4.8099999999999996</v>
      </c>
      <c r="K665" s="26">
        <f t="shared" si="365"/>
        <v>4.8099999999999996</v>
      </c>
      <c r="L665" s="26">
        <f t="shared" si="365"/>
        <v>4.8099999999999996</v>
      </c>
      <c r="M665" s="26">
        <f t="shared" si="365"/>
        <v>4.8099999999999996</v>
      </c>
      <c r="N665" s="26">
        <f t="shared" si="365"/>
        <v>4.8099999999999996</v>
      </c>
      <c r="O665" s="26">
        <f t="shared" si="365"/>
        <v>4.8099999999999996</v>
      </c>
      <c r="P665" s="26">
        <f t="shared" si="365"/>
        <v>4.8099999999999996</v>
      </c>
      <c r="Q665" s="26">
        <f t="shared" si="365"/>
        <v>4.8099999999999996</v>
      </c>
      <c r="R665" s="26">
        <f t="shared" si="365"/>
        <v>4.8099999999999996</v>
      </c>
      <c r="S665" s="26">
        <f t="shared" si="365"/>
        <v>4.8099999999999996</v>
      </c>
      <c r="T665" s="26">
        <f t="shared" si="365"/>
        <v>4.8099999999999996</v>
      </c>
      <c r="U665" s="26">
        <f t="shared" si="365"/>
        <v>4.8099999999999996</v>
      </c>
      <c r="V665" s="26">
        <f t="shared" si="365"/>
        <v>4.8099999999999996</v>
      </c>
      <c r="W665" s="26">
        <f t="shared" si="365"/>
        <v>4.8099999999999996</v>
      </c>
      <c r="X665" s="26">
        <f t="shared" si="365"/>
        <v>4.8099999999999996</v>
      </c>
      <c r="Y665" s="26">
        <f t="shared" si="365"/>
        <v>4.8099999999999996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2612.75</v>
      </c>
      <c r="C666" s="27">
        <f t="shared" ref="C666:Y666" si="366">SUM(C667:C669)</f>
        <v>2625.58</v>
      </c>
      <c r="D666" s="27">
        <f t="shared" si="366"/>
        <v>2652.04</v>
      </c>
      <c r="E666" s="27">
        <f t="shared" si="366"/>
        <v>2701.0099999999998</v>
      </c>
      <c r="F666" s="27">
        <f t="shared" si="366"/>
        <v>2683.3799999999997</v>
      </c>
      <c r="G666" s="27">
        <f t="shared" si="366"/>
        <v>2722.43</v>
      </c>
      <c r="H666" s="27">
        <f t="shared" si="366"/>
        <v>2777.19</v>
      </c>
      <c r="I666" s="27">
        <f t="shared" si="366"/>
        <v>2795.39</v>
      </c>
      <c r="J666" s="27">
        <f t="shared" si="366"/>
        <v>2782.54</v>
      </c>
      <c r="K666" s="27">
        <f t="shared" si="366"/>
        <v>2772.59</v>
      </c>
      <c r="L666" s="27">
        <f t="shared" si="366"/>
        <v>2756.1</v>
      </c>
      <c r="M666" s="27">
        <f t="shared" si="366"/>
        <v>2748.5099999999998</v>
      </c>
      <c r="N666" s="27">
        <f t="shared" si="366"/>
        <v>2762.71</v>
      </c>
      <c r="O666" s="27">
        <f t="shared" si="366"/>
        <v>2739.0899999999997</v>
      </c>
      <c r="P666" s="27">
        <f t="shared" si="366"/>
        <v>2745.33</v>
      </c>
      <c r="Q666" s="27">
        <f t="shared" si="366"/>
        <v>2767.34</v>
      </c>
      <c r="R666" s="27">
        <f t="shared" si="366"/>
        <v>2763.19</v>
      </c>
      <c r="S666" s="27">
        <f t="shared" si="366"/>
        <v>2883.45</v>
      </c>
      <c r="T666" s="27">
        <f t="shared" si="366"/>
        <v>2820.48</v>
      </c>
      <c r="U666" s="27">
        <f t="shared" si="366"/>
        <v>2841.13</v>
      </c>
      <c r="V666" s="27">
        <f t="shared" si="366"/>
        <v>2768.62</v>
      </c>
      <c r="W666" s="27">
        <f t="shared" si="366"/>
        <v>2747.3799999999997</v>
      </c>
      <c r="X666" s="27">
        <f t="shared" si="366"/>
        <v>2708.81</v>
      </c>
      <c r="Y666" s="27">
        <f t="shared" si="366"/>
        <v>2653.07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1909.42</v>
      </c>
      <c r="C667" s="26">
        <f t="shared" ref="C667:Y667" si="367">C512</f>
        <v>1922.25</v>
      </c>
      <c r="D667" s="26">
        <f t="shared" si="367"/>
        <v>1948.71</v>
      </c>
      <c r="E667" s="26">
        <f t="shared" si="367"/>
        <v>1997.68</v>
      </c>
      <c r="F667" s="26">
        <f t="shared" si="367"/>
        <v>1980.05</v>
      </c>
      <c r="G667" s="26">
        <f t="shared" si="367"/>
        <v>2019.1</v>
      </c>
      <c r="H667" s="26">
        <f t="shared" si="367"/>
        <v>2073.86</v>
      </c>
      <c r="I667" s="26">
        <f t="shared" si="367"/>
        <v>2092.06</v>
      </c>
      <c r="J667" s="26">
        <f t="shared" si="367"/>
        <v>2079.21</v>
      </c>
      <c r="K667" s="26">
        <f t="shared" si="367"/>
        <v>2069.2600000000002</v>
      </c>
      <c r="L667" s="26">
        <f t="shared" si="367"/>
        <v>2052.77</v>
      </c>
      <c r="M667" s="26">
        <f t="shared" si="367"/>
        <v>2045.18</v>
      </c>
      <c r="N667" s="26">
        <f t="shared" si="367"/>
        <v>2059.38</v>
      </c>
      <c r="O667" s="26">
        <f t="shared" si="367"/>
        <v>2035.76</v>
      </c>
      <c r="P667" s="26">
        <f t="shared" si="367"/>
        <v>2042</v>
      </c>
      <c r="Q667" s="26">
        <f t="shared" si="367"/>
        <v>2064.0100000000002</v>
      </c>
      <c r="R667" s="26">
        <f t="shared" si="367"/>
        <v>2059.86</v>
      </c>
      <c r="S667" s="26">
        <f t="shared" si="367"/>
        <v>2180.12</v>
      </c>
      <c r="T667" s="26">
        <f t="shared" si="367"/>
        <v>2117.15</v>
      </c>
      <c r="U667" s="26">
        <f t="shared" si="367"/>
        <v>2137.8000000000002</v>
      </c>
      <c r="V667" s="26">
        <f t="shared" si="367"/>
        <v>2065.29</v>
      </c>
      <c r="W667" s="26">
        <f t="shared" si="367"/>
        <v>2044.05</v>
      </c>
      <c r="X667" s="26">
        <f t="shared" si="367"/>
        <v>2005.48</v>
      </c>
      <c r="Y667" s="26">
        <f t="shared" si="367"/>
        <v>1949.74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4.8099999999999996</v>
      </c>
      <c r="C669" s="26">
        <f t="shared" ref="C669:Y669" si="368">C665</f>
        <v>4.8099999999999996</v>
      </c>
      <c r="D669" s="26">
        <f t="shared" si="368"/>
        <v>4.8099999999999996</v>
      </c>
      <c r="E669" s="26">
        <f t="shared" si="368"/>
        <v>4.8099999999999996</v>
      </c>
      <c r="F669" s="26">
        <f t="shared" si="368"/>
        <v>4.8099999999999996</v>
      </c>
      <c r="G669" s="26">
        <f t="shared" si="368"/>
        <v>4.8099999999999996</v>
      </c>
      <c r="H669" s="26">
        <f t="shared" si="368"/>
        <v>4.8099999999999996</v>
      </c>
      <c r="I669" s="26">
        <f t="shared" si="368"/>
        <v>4.8099999999999996</v>
      </c>
      <c r="J669" s="26">
        <f t="shared" si="368"/>
        <v>4.8099999999999996</v>
      </c>
      <c r="K669" s="26">
        <f t="shared" si="368"/>
        <v>4.8099999999999996</v>
      </c>
      <c r="L669" s="26">
        <f t="shared" si="368"/>
        <v>4.8099999999999996</v>
      </c>
      <c r="M669" s="26">
        <f t="shared" si="368"/>
        <v>4.8099999999999996</v>
      </c>
      <c r="N669" s="26">
        <f t="shared" si="368"/>
        <v>4.8099999999999996</v>
      </c>
      <c r="O669" s="26">
        <f t="shared" si="368"/>
        <v>4.8099999999999996</v>
      </c>
      <c r="P669" s="26">
        <f t="shared" si="368"/>
        <v>4.8099999999999996</v>
      </c>
      <c r="Q669" s="26">
        <f t="shared" si="368"/>
        <v>4.8099999999999996</v>
      </c>
      <c r="R669" s="26">
        <f t="shared" si="368"/>
        <v>4.8099999999999996</v>
      </c>
      <c r="S669" s="26">
        <f t="shared" si="368"/>
        <v>4.8099999999999996</v>
      </c>
      <c r="T669" s="26">
        <f t="shared" si="368"/>
        <v>4.8099999999999996</v>
      </c>
      <c r="U669" s="26">
        <f t="shared" si="368"/>
        <v>4.8099999999999996</v>
      </c>
      <c r="V669" s="26">
        <f t="shared" si="368"/>
        <v>4.8099999999999996</v>
      </c>
      <c r="W669" s="26">
        <f t="shared" si="368"/>
        <v>4.8099999999999996</v>
      </c>
      <c r="X669" s="26">
        <f t="shared" si="368"/>
        <v>4.8099999999999996</v>
      </c>
      <c r="Y669" s="26">
        <f t="shared" si="368"/>
        <v>4.8099999999999996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2626.39</v>
      </c>
      <c r="C670" s="27">
        <f t="shared" ref="C670:Y670" si="369">SUM(C671:C673)</f>
        <v>2626.14</v>
      </c>
      <c r="D670" s="27">
        <f t="shared" si="369"/>
        <v>2581.8399999999997</v>
      </c>
      <c r="E670" s="27">
        <f t="shared" si="369"/>
        <v>2585.2999999999997</v>
      </c>
      <c r="F670" s="27">
        <f t="shared" si="369"/>
        <v>2606</v>
      </c>
      <c r="G670" s="27">
        <f t="shared" si="369"/>
        <v>2654.0899999999997</v>
      </c>
      <c r="H670" s="27">
        <f t="shared" si="369"/>
        <v>2682.14</v>
      </c>
      <c r="I670" s="27">
        <f t="shared" si="369"/>
        <v>2714.08</v>
      </c>
      <c r="J670" s="27">
        <f t="shared" si="369"/>
        <v>2763.92</v>
      </c>
      <c r="K670" s="27">
        <f t="shared" si="369"/>
        <v>2749.06</v>
      </c>
      <c r="L670" s="27">
        <f t="shared" si="369"/>
        <v>2728.0099999999998</v>
      </c>
      <c r="M670" s="27">
        <f t="shared" si="369"/>
        <v>2718.7999999999997</v>
      </c>
      <c r="N670" s="27">
        <f t="shared" si="369"/>
        <v>2716.3799999999997</v>
      </c>
      <c r="O670" s="27">
        <f t="shared" si="369"/>
        <v>2719.3799999999997</v>
      </c>
      <c r="P670" s="27">
        <f t="shared" si="369"/>
        <v>2787.11</v>
      </c>
      <c r="Q670" s="27">
        <f t="shared" si="369"/>
        <v>2822.98</v>
      </c>
      <c r="R670" s="27">
        <f t="shared" si="369"/>
        <v>2819.12</v>
      </c>
      <c r="S670" s="27">
        <f t="shared" si="369"/>
        <v>2890.66</v>
      </c>
      <c r="T670" s="27">
        <f t="shared" si="369"/>
        <v>2823.67</v>
      </c>
      <c r="U670" s="27">
        <f t="shared" si="369"/>
        <v>2857.02</v>
      </c>
      <c r="V670" s="27">
        <f t="shared" si="369"/>
        <v>2765.22</v>
      </c>
      <c r="W670" s="27">
        <f t="shared" si="369"/>
        <v>2636.45</v>
      </c>
      <c r="X670" s="27">
        <f t="shared" si="369"/>
        <v>2591.91</v>
      </c>
      <c r="Y670" s="27">
        <f t="shared" si="369"/>
        <v>2574.21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1923.06</v>
      </c>
      <c r="C671" s="26">
        <f t="shared" ref="C671:Y671" si="370">C517</f>
        <v>1922.81</v>
      </c>
      <c r="D671" s="26">
        <f t="shared" si="370"/>
        <v>1878.51</v>
      </c>
      <c r="E671" s="26">
        <f t="shared" si="370"/>
        <v>1881.97</v>
      </c>
      <c r="F671" s="26">
        <f t="shared" si="370"/>
        <v>1902.67</v>
      </c>
      <c r="G671" s="26">
        <f t="shared" si="370"/>
        <v>1950.76</v>
      </c>
      <c r="H671" s="26">
        <f t="shared" si="370"/>
        <v>1978.81</v>
      </c>
      <c r="I671" s="26">
        <f t="shared" si="370"/>
        <v>2010.75</v>
      </c>
      <c r="J671" s="26">
        <f t="shared" si="370"/>
        <v>2060.59</v>
      </c>
      <c r="K671" s="26">
        <f t="shared" si="370"/>
        <v>2045.73</v>
      </c>
      <c r="L671" s="26">
        <f t="shared" si="370"/>
        <v>2024.68</v>
      </c>
      <c r="M671" s="26">
        <f t="shared" si="370"/>
        <v>2015.47</v>
      </c>
      <c r="N671" s="26">
        <f t="shared" si="370"/>
        <v>2013.05</v>
      </c>
      <c r="O671" s="26">
        <f t="shared" si="370"/>
        <v>2016.05</v>
      </c>
      <c r="P671" s="26">
        <f t="shared" si="370"/>
        <v>2083.7800000000002</v>
      </c>
      <c r="Q671" s="26">
        <f t="shared" si="370"/>
        <v>2119.65</v>
      </c>
      <c r="R671" s="26">
        <f t="shared" si="370"/>
        <v>2115.79</v>
      </c>
      <c r="S671" s="26">
        <f t="shared" si="370"/>
        <v>2187.33</v>
      </c>
      <c r="T671" s="26">
        <f t="shared" si="370"/>
        <v>2120.34</v>
      </c>
      <c r="U671" s="26">
        <f t="shared" si="370"/>
        <v>2153.69</v>
      </c>
      <c r="V671" s="26">
        <f t="shared" si="370"/>
        <v>2061.89</v>
      </c>
      <c r="W671" s="26">
        <f t="shared" si="370"/>
        <v>1933.12</v>
      </c>
      <c r="X671" s="26">
        <f t="shared" si="370"/>
        <v>1888.58</v>
      </c>
      <c r="Y671" s="26">
        <f t="shared" si="370"/>
        <v>1870.88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4.8099999999999996</v>
      </c>
      <c r="C673" s="26">
        <f t="shared" ref="C673:Y673" si="371">C669</f>
        <v>4.8099999999999996</v>
      </c>
      <c r="D673" s="26">
        <f t="shared" si="371"/>
        <v>4.8099999999999996</v>
      </c>
      <c r="E673" s="26">
        <f t="shared" si="371"/>
        <v>4.8099999999999996</v>
      </c>
      <c r="F673" s="26">
        <f t="shared" si="371"/>
        <v>4.8099999999999996</v>
      </c>
      <c r="G673" s="26">
        <f t="shared" si="371"/>
        <v>4.8099999999999996</v>
      </c>
      <c r="H673" s="26">
        <f t="shared" si="371"/>
        <v>4.8099999999999996</v>
      </c>
      <c r="I673" s="26">
        <f t="shared" si="371"/>
        <v>4.8099999999999996</v>
      </c>
      <c r="J673" s="26">
        <f t="shared" si="371"/>
        <v>4.8099999999999996</v>
      </c>
      <c r="K673" s="26">
        <f t="shared" si="371"/>
        <v>4.8099999999999996</v>
      </c>
      <c r="L673" s="26">
        <f t="shared" si="371"/>
        <v>4.8099999999999996</v>
      </c>
      <c r="M673" s="26">
        <f t="shared" si="371"/>
        <v>4.8099999999999996</v>
      </c>
      <c r="N673" s="26">
        <f t="shared" si="371"/>
        <v>4.8099999999999996</v>
      </c>
      <c r="O673" s="26">
        <f t="shared" si="371"/>
        <v>4.8099999999999996</v>
      </c>
      <c r="P673" s="26">
        <f t="shared" si="371"/>
        <v>4.8099999999999996</v>
      </c>
      <c r="Q673" s="26">
        <f t="shared" si="371"/>
        <v>4.8099999999999996</v>
      </c>
      <c r="R673" s="26">
        <f t="shared" si="371"/>
        <v>4.8099999999999996</v>
      </c>
      <c r="S673" s="26">
        <f t="shared" si="371"/>
        <v>4.8099999999999996</v>
      </c>
      <c r="T673" s="26">
        <f t="shared" si="371"/>
        <v>4.8099999999999996</v>
      </c>
      <c r="U673" s="26">
        <f t="shared" si="371"/>
        <v>4.8099999999999996</v>
      </c>
      <c r="V673" s="26">
        <f t="shared" si="371"/>
        <v>4.8099999999999996</v>
      </c>
      <c r="W673" s="26">
        <f t="shared" si="371"/>
        <v>4.8099999999999996</v>
      </c>
      <c r="X673" s="26">
        <f t="shared" si="371"/>
        <v>4.8099999999999996</v>
      </c>
      <c r="Y673" s="26">
        <f t="shared" si="371"/>
        <v>4.8099999999999996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2544.04</v>
      </c>
      <c r="C674" s="27">
        <f t="shared" ref="C674:Y674" si="372">SUM(C675:C677)</f>
        <v>2540.89</v>
      </c>
      <c r="D674" s="27">
        <f t="shared" si="372"/>
        <v>2460</v>
      </c>
      <c r="E674" s="27">
        <f t="shared" si="372"/>
        <v>2483.4</v>
      </c>
      <c r="F674" s="27">
        <f t="shared" si="372"/>
        <v>2422.87</v>
      </c>
      <c r="G674" s="27">
        <f t="shared" si="372"/>
        <v>2430.2800000000002</v>
      </c>
      <c r="H674" s="27">
        <f t="shared" si="372"/>
        <v>2436.91</v>
      </c>
      <c r="I674" s="27">
        <f t="shared" si="372"/>
        <v>2456.8399999999997</v>
      </c>
      <c r="J674" s="27">
        <f t="shared" si="372"/>
        <v>2534.14</v>
      </c>
      <c r="K674" s="27">
        <f t="shared" si="372"/>
        <v>2634.32</v>
      </c>
      <c r="L674" s="27">
        <f t="shared" si="372"/>
        <v>2597.3200000000002</v>
      </c>
      <c r="M674" s="27">
        <f t="shared" si="372"/>
        <v>2598.6299999999997</v>
      </c>
      <c r="N674" s="27">
        <f t="shared" si="372"/>
        <v>2507.37</v>
      </c>
      <c r="O674" s="27">
        <f t="shared" si="372"/>
        <v>2503.56</v>
      </c>
      <c r="P674" s="27">
        <f t="shared" si="372"/>
        <v>2483.2999999999997</v>
      </c>
      <c r="Q674" s="27">
        <f t="shared" si="372"/>
        <v>2464.52</v>
      </c>
      <c r="R674" s="27">
        <f t="shared" si="372"/>
        <v>2481.19</v>
      </c>
      <c r="S674" s="27">
        <f t="shared" si="372"/>
        <v>2754.16</v>
      </c>
      <c r="T674" s="27">
        <f t="shared" si="372"/>
        <v>2690.9</v>
      </c>
      <c r="U674" s="27">
        <f t="shared" si="372"/>
        <v>2719.52</v>
      </c>
      <c r="V674" s="27">
        <f t="shared" si="372"/>
        <v>2646.44</v>
      </c>
      <c r="W674" s="27">
        <f t="shared" si="372"/>
        <v>2551.5499999999997</v>
      </c>
      <c r="X674" s="27">
        <f t="shared" si="372"/>
        <v>2524.9499999999998</v>
      </c>
      <c r="Y674" s="27">
        <f t="shared" si="372"/>
        <v>2487.5300000000002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1840.71</v>
      </c>
      <c r="C675" s="26">
        <f t="shared" ref="C675:Y675" si="373">C522</f>
        <v>1837.56</v>
      </c>
      <c r="D675" s="26">
        <f t="shared" si="373"/>
        <v>1756.67</v>
      </c>
      <c r="E675" s="26">
        <f t="shared" si="373"/>
        <v>1780.07</v>
      </c>
      <c r="F675" s="26">
        <f t="shared" si="373"/>
        <v>1719.54</v>
      </c>
      <c r="G675" s="26">
        <f t="shared" si="373"/>
        <v>1726.95</v>
      </c>
      <c r="H675" s="26">
        <f t="shared" si="373"/>
        <v>1733.58</v>
      </c>
      <c r="I675" s="26">
        <f t="shared" si="373"/>
        <v>1753.51</v>
      </c>
      <c r="J675" s="26">
        <f t="shared" si="373"/>
        <v>1830.81</v>
      </c>
      <c r="K675" s="26">
        <f t="shared" si="373"/>
        <v>1930.99</v>
      </c>
      <c r="L675" s="26">
        <f t="shared" si="373"/>
        <v>1893.99</v>
      </c>
      <c r="M675" s="26">
        <f t="shared" si="373"/>
        <v>1895.3</v>
      </c>
      <c r="N675" s="26">
        <f t="shared" si="373"/>
        <v>1804.04</v>
      </c>
      <c r="O675" s="26">
        <f t="shared" si="373"/>
        <v>1800.23</v>
      </c>
      <c r="P675" s="26">
        <f t="shared" si="373"/>
        <v>1779.97</v>
      </c>
      <c r="Q675" s="26">
        <f t="shared" si="373"/>
        <v>1761.19</v>
      </c>
      <c r="R675" s="26">
        <f t="shared" si="373"/>
        <v>1777.86</v>
      </c>
      <c r="S675" s="26">
        <f t="shared" si="373"/>
        <v>2050.83</v>
      </c>
      <c r="T675" s="26">
        <f t="shared" si="373"/>
        <v>1987.57</v>
      </c>
      <c r="U675" s="26">
        <f t="shared" si="373"/>
        <v>2016.19</v>
      </c>
      <c r="V675" s="26">
        <f t="shared" si="373"/>
        <v>1943.11</v>
      </c>
      <c r="W675" s="26">
        <f t="shared" si="373"/>
        <v>1848.22</v>
      </c>
      <c r="X675" s="26">
        <f t="shared" si="373"/>
        <v>1821.62</v>
      </c>
      <c r="Y675" s="26">
        <f t="shared" si="373"/>
        <v>1784.2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4.8099999999999996</v>
      </c>
      <c r="C677" s="26">
        <f t="shared" ref="C677:Y677" si="374">C673</f>
        <v>4.8099999999999996</v>
      </c>
      <c r="D677" s="26">
        <f t="shared" si="374"/>
        <v>4.8099999999999996</v>
      </c>
      <c r="E677" s="26">
        <f t="shared" si="374"/>
        <v>4.8099999999999996</v>
      </c>
      <c r="F677" s="26">
        <f t="shared" si="374"/>
        <v>4.8099999999999996</v>
      </c>
      <c r="G677" s="26">
        <f t="shared" si="374"/>
        <v>4.8099999999999996</v>
      </c>
      <c r="H677" s="26">
        <f t="shared" si="374"/>
        <v>4.8099999999999996</v>
      </c>
      <c r="I677" s="26">
        <f t="shared" si="374"/>
        <v>4.8099999999999996</v>
      </c>
      <c r="J677" s="26">
        <f t="shared" si="374"/>
        <v>4.8099999999999996</v>
      </c>
      <c r="K677" s="26">
        <f t="shared" si="374"/>
        <v>4.8099999999999996</v>
      </c>
      <c r="L677" s="26">
        <f t="shared" si="374"/>
        <v>4.8099999999999996</v>
      </c>
      <c r="M677" s="26">
        <f t="shared" si="374"/>
        <v>4.8099999999999996</v>
      </c>
      <c r="N677" s="26">
        <f t="shared" si="374"/>
        <v>4.8099999999999996</v>
      </c>
      <c r="O677" s="26">
        <f t="shared" si="374"/>
        <v>4.8099999999999996</v>
      </c>
      <c r="P677" s="26">
        <f t="shared" si="374"/>
        <v>4.8099999999999996</v>
      </c>
      <c r="Q677" s="26">
        <f t="shared" si="374"/>
        <v>4.8099999999999996</v>
      </c>
      <c r="R677" s="26">
        <f t="shared" si="374"/>
        <v>4.8099999999999996</v>
      </c>
      <c r="S677" s="26">
        <f t="shared" si="374"/>
        <v>4.8099999999999996</v>
      </c>
      <c r="T677" s="26">
        <f t="shared" si="374"/>
        <v>4.8099999999999996</v>
      </c>
      <c r="U677" s="26">
        <f t="shared" si="374"/>
        <v>4.8099999999999996</v>
      </c>
      <c r="V677" s="26">
        <f t="shared" si="374"/>
        <v>4.8099999999999996</v>
      </c>
      <c r="W677" s="26">
        <f t="shared" si="374"/>
        <v>4.8099999999999996</v>
      </c>
      <c r="X677" s="26">
        <f t="shared" si="374"/>
        <v>4.8099999999999996</v>
      </c>
      <c r="Y677" s="26">
        <f t="shared" si="374"/>
        <v>4.8099999999999996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2501.37</v>
      </c>
      <c r="C678" s="27">
        <f t="shared" ref="C678:Y678" si="375">SUM(C679:C681)</f>
        <v>2515.29</v>
      </c>
      <c r="D678" s="27">
        <f t="shared" si="375"/>
        <v>2510.71</v>
      </c>
      <c r="E678" s="27">
        <f t="shared" si="375"/>
        <v>2519.81</v>
      </c>
      <c r="F678" s="27">
        <f t="shared" si="375"/>
        <v>2548.6799999999998</v>
      </c>
      <c r="G678" s="27">
        <f t="shared" si="375"/>
        <v>2587.3399999999997</v>
      </c>
      <c r="H678" s="27">
        <f t="shared" si="375"/>
        <v>2638.21</v>
      </c>
      <c r="I678" s="27">
        <f t="shared" si="375"/>
        <v>2631.19</v>
      </c>
      <c r="J678" s="27">
        <f t="shared" si="375"/>
        <v>2633.64</v>
      </c>
      <c r="K678" s="27">
        <f t="shared" si="375"/>
        <v>2615.3200000000002</v>
      </c>
      <c r="L678" s="27">
        <f t="shared" si="375"/>
        <v>2594.6</v>
      </c>
      <c r="M678" s="27">
        <f t="shared" si="375"/>
        <v>2585.4199999999996</v>
      </c>
      <c r="N678" s="27">
        <f t="shared" si="375"/>
        <v>2581.4299999999998</v>
      </c>
      <c r="O678" s="27">
        <f t="shared" si="375"/>
        <v>2586.7800000000002</v>
      </c>
      <c r="P678" s="27">
        <f t="shared" si="375"/>
        <v>2619.98</v>
      </c>
      <c r="Q678" s="27">
        <f t="shared" si="375"/>
        <v>2669.45</v>
      </c>
      <c r="R678" s="27">
        <f t="shared" si="375"/>
        <v>2692.52</v>
      </c>
      <c r="S678" s="27">
        <f t="shared" si="375"/>
        <v>2668.03</v>
      </c>
      <c r="T678" s="27">
        <f t="shared" si="375"/>
        <v>2669.9</v>
      </c>
      <c r="U678" s="27">
        <f t="shared" si="375"/>
        <v>2614.62</v>
      </c>
      <c r="V678" s="27">
        <f t="shared" si="375"/>
        <v>2621.29</v>
      </c>
      <c r="W678" s="27">
        <f t="shared" si="375"/>
        <v>2558.16</v>
      </c>
      <c r="X678" s="27">
        <f t="shared" si="375"/>
        <v>2500.39</v>
      </c>
      <c r="Y678" s="27">
        <f t="shared" si="375"/>
        <v>2482.06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1798.04</v>
      </c>
      <c r="C679" s="26">
        <f t="shared" ref="C679:Y679" si="376">C527</f>
        <v>1811.96</v>
      </c>
      <c r="D679" s="26">
        <f t="shared" si="376"/>
        <v>1807.38</v>
      </c>
      <c r="E679" s="26">
        <f t="shared" si="376"/>
        <v>1816.48</v>
      </c>
      <c r="F679" s="26">
        <f t="shared" si="376"/>
        <v>1845.35</v>
      </c>
      <c r="G679" s="26">
        <f t="shared" si="376"/>
        <v>1884.01</v>
      </c>
      <c r="H679" s="26">
        <f t="shared" si="376"/>
        <v>1934.88</v>
      </c>
      <c r="I679" s="26">
        <f t="shared" si="376"/>
        <v>1927.86</v>
      </c>
      <c r="J679" s="26">
        <f t="shared" si="376"/>
        <v>1930.31</v>
      </c>
      <c r="K679" s="26">
        <f t="shared" si="376"/>
        <v>1911.99</v>
      </c>
      <c r="L679" s="26">
        <f t="shared" si="376"/>
        <v>1891.27</v>
      </c>
      <c r="M679" s="26">
        <f t="shared" si="376"/>
        <v>1882.09</v>
      </c>
      <c r="N679" s="26">
        <f t="shared" si="376"/>
        <v>1878.1</v>
      </c>
      <c r="O679" s="26">
        <f t="shared" si="376"/>
        <v>1883.45</v>
      </c>
      <c r="P679" s="26">
        <f t="shared" si="376"/>
        <v>1916.65</v>
      </c>
      <c r="Q679" s="26">
        <f t="shared" si="376"/>
        <v>1966.12</v>
      </c>
      <c r="R679" s="26">
        <f t="shared" si="376"/>
        <v>1989.19</v>
      </c>
      <c r="S679" s="26">
        <f t="shared" si="376"/>
        <v>1964.7</v>
      </c>
      <c r="T679" s="26">
        <f t="shared" si="376"/>
        <v>1966.57</v>
      </c>
      <c r="U679" s="26">
        <f t="shared" si="376"/>
        <v>1911.29</v>
      </c>
      <c r="V679" s="26">
        <f t="shared" si="376"/>
        <v>1917.96</v>
      </c>
      <c r="W679" s="26">
        <f t="shared" si="376"/>
        <v>1854.83</v>
      </c>
      <c r="X679" s="26">
        <f t="shared" si="376"/>
        <v>1797.06</v>
      </c>
      <c r="Y679" s="26">
        <f t="shared" si="376"/>
        <v>1778.73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4.8099999999999996</v>
      </c>
      <c r="C681" s="26">
        <f t="shared" ref="C681:Y681" si="377">C677</f>
        <v>4.8099999999999996</v>
      </c>
      <c r="D681" s="26">
        <f t="shared" si="377"/>
        <v>4.8099999999999996</v>
      </c>
      <c r="E681" s="26">
        <f t="shared" si="377"/>
        <v>4.8099999999999996</v>
      </c>
      <c r="F681" s="26">
        <f t="shared" si="377"/>
        <v>4.8099999999999996</v>
      </c>
      <c r="G681" s="26">
        <f t="shared" si="377"/>
        <v>4.8099999999999996</v>
      </c>
      <c r="H681" s="26">
        <f t="shared" si="377"/>
        <v>4.8099999999999996</v>
      </c>
      <c r="I681" s="26">
        <f t="shared" si="377"/>
        <v>4.8099999999999996</v>
      </c>
      <c r="J681" s="26">
        <f t="shared" si="377"/>
        <v>4.8099999999999996</v>
      </c>
      <c r="K681" s="26">
        <f t="shared" si="377"/>
        <v>4.8099999999999996</v>
      </c>
      <c r="L681" s="26">
        <f t="shared" si="377"/>
        <v>4.8099999999999996</v>
      </c>
      <c r="M681" s="26">
        <f t="shared" si="377"/>
        <v>4.8099999999999996</v>
      </c>
      <c r="N681" s="26">
        <f t="shared" si="377"/>
        <v>4.8099999999999996</v>
      </c>
      <c r="O681" s="26">
        <f t="shared" si="377"/>
        <v>4.8099999999999996</v>
      </c>
      <c r="P681" s="26">
        <f t="shared" si="377"/>
        <v>4.8099999999999996</v>
      </c>
      <c r="Q681" s="26">
        <f t="shared" si="377"/>
        <v>4.8099999999999996</v>
      </c>
      <c r="R681" s="26">
        <f t="shared" si="377"/>
        <v>4.8099999999999996</v>
      </c>
      <c r="S681" s="26">
        <f t="shared" si="377"/>
        <v>4.8099999999999996</v>
      </c>
      <c r="T681" s="26">
        <f t="shared" si="377"/>
        <v>4.8099999999999996</v>
      </c>
      <c r="U681" s="26">
        <f t="shared" si="377"/>
        <v>4.8099999999999996</v>
      </c>
      <c r="V681" s="26">
        <f t="shared" si="377"/>
        <v>4.8099999999999996</v>
      </c>
      <c r="W681" s="26">
        <f t="shared" si="377"/>
        <v>4.8099999999999996</v>
      </c>
      <c r="X681" s="26">
        <f t="shared" si="377"/>
        <v>4.8099999999999996</v>
      </c>
      <c r="Y681" s="26">
        <f t="shared" si="377"/>
        <v>4.8099999999999996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2537.9900000000002</v>
      </c>
      <c r="C682" s="27">
        <f t="shared" ref="C682:Y682" si="378">SUM(C683:C685)</f>
        <v>2549.4900000000002</v>
      </c>
      <c r="D682" s="27">
        <f t="shared" si="378"/>
        <v>2556.85</v>
      </c>
      <c r="E682" s="27">
        <f t="shared" si="378"/>
        <v>2568.52</v>
      </c>
      <c r="F682" s="27">
        <f t="shared" si="378"/>
        <v>2605.31</v>
      </c>
      <c r="G682" s="27">
        <f t="shared" si="378"/>
        <v>2612.4499999999998</v>
      </c>
      <c r="H682" s="27">
        <f t="shared" si="378"/>
        <v>2650.8399999999997</v>
      </c>
      <c r="I682" s="27">
        <f t="shared" si="378"/>
        <v>2657.98</v>
      </c>
      <c r="J682" s="27">
        <f t="shared" si="378"/>
        <v>2653.4</v>
      </c>
      <c r="K682" s="27">
        <f t="shared" si="378"/>
        <v>2592.11</v>
      </c>
      <c r="L682" s="27">
        <f t="shared" si="378"/>
        <v>2638.22</v>
      </c>
      <c r="M682" s="27">
        <f t="shared" si="378"/>
        <v>2632.18</v>
      </c>
      <c r="N682" s="27">
        <f t="shared" si="378"/>
        <v>2636.65</v>
      </c>
      <c r="O682" s="27">
        <f t="shared" si="378"/>
        <v>2633.58</v>
      </c>
      <c r="P682" s="27">
        <f t="shared" si="378"/>
        <v>2653.02</v>
      </c>
      <c r="Q682" s="27">
        <f t="shared" si="378"/>
        <v>2682.08</v>
      </c>
      <c r="R682" s="27">
        <f t="shared" si="378"/>
        <v>2692.4</v>
      </c>
      <c r="S682" s="27">
        <f t="shared" si="378"/>
        <v>2688.19</v>
      </c>
      <c r="T682" s="27">
        <f t="shared" si="378"/>
        <v>2691.41</v>
      </c>
      <c r="U682" s="27">
        <f t="shared" si="378"/>
        <v>2633.97</v>
      </c>
      <c r="V682" s="27">
        <f t="shared" si="378"/>
        <v>2587.15</v>
      </c>
      <c r="W682" s="27">
        <f t="shared" si="378"/>
        <v>2526.2400000000002</v>
      </c>
      <c r="X682" s="27">
        <f t="shared" si="378"/>
        <v>2513.19</v>
      </c>
      <c r="Y682" s="27">
        <f t="shared" si="378"/>
        <v>2490.33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1834.66</v>
      </c>
      <c r="C683" s="26">
        <f t="shared" ref="C683:Y683" si="379">C532</f>
        <v>1846.16</v>
      </c>
      <c r="D683" s="26">
        <f t="shared" si="379"/>
        <v>1853.52</v>
      </c>
      <c r="E683" s="26">
        <f t="shared" si="379"/>
        <v>1865.19</v>
      </c>
      <c r="F683" s="26">
        <f t="shared" si="379"/>
        <v>1901.98</v>
      </c>
      <c r="G683" s="26">
        <f t="shared" si="379"/>
        <v>1909.12</v>
      </c>
      <c r="H683" s="26">
        <f t="shared" si="379"/>
        <v>1947.51</v>
      </c>
      <c r="I683" s="26">
        <f t="shared" si="379"/>
        <v>1954.65</v>
      </c>
      <c r="J683" s="26">
        <f t="shared" si="379"/>
        <v>1950.07</v>
      </c>
      <c r="K683" s="26">
        <f t="shared" si="379"/>
        <v>1888.78</v>
      </c>
      <c r="L683" s="26">
        <f t="shared" si="379"/>
        <v>1934.89</v>
      </c>
      <c r="M683" s="26">
        <f t="shared" si="379"/>
        <v>1928.85</v>
      </c>
      <c r="N683" s="26">
        <f t="shared" si="379"/>
        <v>1933.32</v>
      </c>
      <c r="O683" s="26">
        <f t="shared" si="379"/>
        <v>1930.25</v>
      </c>
      <c r="P683" s="26">
        <f t="shared" si="379"/>
        <v>1949.69</v>
      </c>
      <c r="Q683" s="26">
        <f t="shared" si="379"/>
        <v>1978.75</v>
      </c>
      <c r="R683" s="26">
        <f t="shared" si="379"/>
        <v>1989.07</v>
      </c>
      <c r="S683" s="26">
        <f t="shared" si="379"/>
        <v>1984.86</v>
      </c>
      <c r="T683" s="26">
        <f t="shared" si="379"/>
        <v>1988.08</v>
      </c>
      <c r="U683" s="26">
        <f t="shared" si="379"/>
        <v>1930.64</v>
      </c>
      <c r="V683" s="26">
        <f t="shared" si="379"/>
        <v>1883.82</v>
      </c>
      <c r="W683" s="26">
        <f t="shared" si="379"/>
        <v>1822.91</v>
      </c>
      <c r="X683" s="26">
        <f t="shared" si="379"/>
        <v>1809.86</v>
      </c>
      <c r="Y683" s="26">
        <f t="shared" si="379"/>
        <v>1787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4.8099999999999996</v>
      </c>
      <c r="C685" s="26">
        <f t="shared" ref="C685:Y685" si="380">C681</f>
        <v>4.8099999999999996</v>
      </c>
      <c r="D685" s="26">
        <f t="shared" si="380"/>
        <v>4.8099999999999996</v>
      </c>
      <c r="E685" s="26">
        <f t="shared" si="380"/>
        <v>4.8099999999999996</v>
      </c>
      <c r="F685" s="26">
        <f t="shared" si="380"/>
        <v>4.8099999999999996</v>
      </c>
      <c r="G685" s="26">
        <f t="shared" si="380"/>
        <v>4.8099999999999996</v>
      </c>
      <c r="H685" s="26">
        <f t="shared" si="380"/>
        <v>4.8099999999999996</v>
      </c>
      <c r="I685" s="26">
        <f t="shared" si="380"/>
        <v>4.8099999999999996</v>
      </c>
      <c r="J685" s="26">
        <f t="shared" si="380"/>
        <v>4.8099999999999996</v>
      </c>
      <c r="K685" s="26">
        <f t="shared" si="380"/>
        <v>4.8099999999999996</v>
      </c>
      <c r="L685" s="26">
        <f t="shared" si="380"/>
        <v>4.8099999999999996</v>
      </c>
      <c r="M685" s="26">
        <f t="shared" si="380"/>
        <v>4.8099999999999996</v>
      </c>
      <c r="N685" s="26">
        <f t="shared" si="380"/>
        <v>4.8099999999999996</v>
      </c>
      <c r="O685" s="26">
        <f t="shared" si="380"/>
        <v>4.8099999999999996</v>
      </c>
      <c r="P685" s="26">
        <f t="shared" si="380"/>
        <v>4.8099999999999996</v>
      </c>
      <c r="Q685" s="26">
        <f t="shared" si="380"/>
        <v>4.8099999999999996</v>
      </c>
      <c r="R685" s="26">
        <f t="shared" si="380"/>
        <v>4.8099999999999996</v>
      </c>
      <c r="S685" s="26">
        <f t="shared" si="380"/>
        <v>4.8099999999999996</v>
      </c>
      <c r="T685" s="26">
        <f t="shared" si="380"/>
        <v>4.8099999999999996</v>
      </c>
      <c r="U685" s="26">
        <f t="shared" si="380"/>
        <v>4.8099999999999996</v>
      </c>
      <c r="V685" s="26">
        <f t="shared" si="380"/>
        <v>4.8099999999999996</v>
      </c>
      <c r="W685" s="26">
        <f t="shared" si="380"/>
        <v>4.8099999999999996</v>
      </c>
      <c r="X685" s="26">
        <f t="shared" si="380"/>
        <v>4.8099999999999996</v>
      </c>
      <c r="Y685" s="26">
        <f t="shared" si="380"/>
        <v>4.8099999999999996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2614.96</v>
      </c>
      <c r="C686" s="27">
        <f t="shared" ref="C686:Y686" si="381">SUM(C687:C689)</f>
        <v>2641.16</v>
      </c>
      <c r="D686" s="27">
        <f t="shared" si="381"/>
        <v>2636.21</v>
      </c>
      <c r="E686" s="27">
        <f t="shared" si="381"/>
        <v>2618.2800000000002</v>
      </c>
      <c r="F686" s="27">
        <f t="shared" si="381"/>
        <v>2633.39</v>
      </c>
      <c r="G686" s="27">
        <f t="shared" si="381"/>
        <v>2694.46</v>
      </c>
      <c r="H686" s="27">
        <f t="shared" si="381"/>
        <v>2756.11</v>
      </c>
      <c r="I686" s="27">
        <f t="shared" si="381"/>
        <v>2804.3199999999997</v>
      </c>
      <c r="J686" s="27">
        <f t="shared" si="381"/>
        <v>2791.12</v>
      </c>
      <c r="K686" s="27">
        <f t="shared" si="381"/>
        <v>2786.0499999999997</v>
      </c>
      <c r="L686" s="27">
        <f t="shared" si="381"/>
        <v>2767.56</v>
      </c>
      <c r="M686" s="27">
        <f t="shared" si="381"/>
        <v>2760.44</v>
      </c>
      <c r="N686" s="27">
        <f t="shared" si="381"/>
        <v>2736.21</v>
      </c>
      <c r="O686" s="27">
        <f t="shared" si="381"/>
        <v>2802.64</v>
      </c>
      <c r="P686" s="27">
        <f t="shared" si="381"/>
        <v>2852.7599999999998</v>
      </c>
      <c r="Q686" s="27">
        <f t="shared" si="381"/>
        <v>2888.93</v>
      </c>
      <c r="R686" s="27">
        <f t="shared" si="381"/>
        <v>2889.97</v>
      </c>
      <c r="S686" s="27">
        <f t="shared" si="381"/>
        <v>2777.0699999999997</v>
      </c>
      <c r="T686" s="27">
        <f t="shared" si="381"/>
        <v>2829.83</v>
      </c>
      <c r="U686" s="27">
        <f t="shared" si="381"/>
        <v>2766.61</v>
      </c>
      <c r="V686" s="27">
        <f t="shared" si="381"/>
        <v>2754.49</v>
      </c>
      <c r="W686" s="27">
        <f t="shared" si="381"/>
        <v>2719.6299999999997</v>
      </c>
      <c r="X686" s="27">
        <f t="shared" si="381"/>
        <v>2657.61</v>
      </c>
      <c r="Y686" s="27">
        <f t="shared" si="381"/>
        <v>2582.5700000000002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1911.63</v>
      </c>
      <c r="C687" s="26">
        <f t="shared" ref="C687:Y687" si="382">C537</f>
        <v>1937.83</v>
      </c>
      <c r="D687" s="26">
        <f t="shared" si="382"/>
        <v>1932.88</v>
      </c>
      <c r="E687" s="26">
        <f t="shared" si="382"/>
        <v>1914.95</v>
      </c>
      <c r="F687" s="26">
        <f t="shared" si="382"/>
        <v>1930.06</v>
      </c>
      <c r="G687" s="26">
        <f t="shared" si="382"/>
        <v>1991.13</v>
      </c>
      <c r="H687" s="26">
        <f t="shared" si="382"/>
        <v>2052.7800000000002</v>
      </c>
      <c r="I687" s="26">
        <f t="shared" si="382"/>
        <v>2100.9899999999998</v>
      </c>
      <c r="J687" s="26">
        <f t="shared" si="382"/>
        <v>2087.79</v>
      </c>
      <c r="K687" s="26">
        <f t="shared" si="382"/>
        <v>2082.7199999999998</v>
      </c>
      <c r="L687" s="26">
        <f t="shared" si="382"/>
        <v>2064.23</v>
      </c>
      <c r="M687" s="26">
        <f t="shared" si="382"/>
        <v>2057.11</v>
      </c>
      <c r="N687" s="26">
        <f t="shared" si="382"/>
        <v>2032.88</v>
      </c>
      <c r="O687" s="26">
        <f t="shared" si="382"/>
        <v>2099.31</v>
      </c>
      <c r="P687" s="26">
        <f t="shared" si="382"/>
        <v>2149.4299999999998</v>
      </c>
      <c r="Q687" s="26">
        <f t="shared" si="382"/>
        <v>2185.6</v>
      </c>
      <c r="R687" s="26">
        <f t="shared" si="382"/>
        <v>2186.64</v>
      </c>
      <c r="S687" s="26">
        <f t="shared" si="382"/>
        <v>2073.7399999999998</v>
      </c>
      <c r="T687" s="26">
        <f t="shared" si="382"/>
        <v>2126.5</v>
      </c>
      <c r="U687" s="26">
        <f t="shared" si="382"/>
        <v>2063.2800000000002</v>
      </c>
      <c r="V687" s="26">
        <f t="shared" si="382"/>
        <v>2051.16</v>
      </c>
      <c r="W687" s="26">
        <f t="shared" si="382"/>
        <v>2016.3</v>
      </c>
      <c r="X687" s="26">
        <f t="shared" si="382"/>
        <v>1954.28</v>
      </c>
      <c r="Y687" s="26">
        <f t="shared" si="382"/>
        <v>1879.24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4.8099999999999996</v>
      </c>
      <c r="C689" s="26">
        <f t="shared" ref="C689:Y689" si="383">C685</f>
        <v>4.8099999999999996</v>
      </c>
      <c r="D689" s="26">
        <f t="shared" si="383"/>
        <v>4.8099999999999996</v>
      </c>
      <c r="E689" s="26">
        <f t="shared" si="383"/>
        <v>4.8099999999999996</v>
      </c>
      <c r="F689" s="26">
        <f t="shared" si="383"/>
        <v>4.8099999999999996</v>
      </c>
      <c r="G689" s="26">
        <f t="shared" si="383"/>
        <v>4.8099999999999996</v>
      </c>
      <c r="H689" s="26">
        <f t="shared" si="383"/>
        <v>4.8099999999999996</v>
      </c>
      <c r="I689" s="26">
        <f t="shared" si="383"/>
        <v>4.8099999999999996</v>
      </c>
      <c r="J689" s="26">
        <f t="shared" si="383"/>
        <v>4.8099999999999996</v>
      </c>
      <c r="K689" s="26">
        <f t="shared" si="383"/>
        <v>4.8099999999999996</v>
      </c>
      <c r="L689" s="26">
        <f t="shared" si="383"/>
        <v>4.8099999999999996</v>
      </c>
      <c r="M689" s="26">
        <f t="shared" si="383"/>
        <v>4.8099999999999996</v>
      </c>
      <c r="N689" s="26">
        <f t="shared" si="383"/>
        <v>4.8099999999999996</v>
      </c>
      <c r="O689" s="26">
        <f t="shared" si="383"/>
        <v>4.8099999999999996</v>
      </c>
      <c r="P689" s="26">
        <f t="shared" si="383"/>
        <v>4.8099999999999996</v>
      </c>
      <c r="Q689" s="26">
        <f t="shared" si="383"/>
        <v>4.8099999999999996</v>
      </c>
      <c r="R689" s="26">
        <f t="shared" si="383"/>
        <v>4.8099999999999996</v>
      </c>
      <c r="S689" s="26">
        <f t="shared" si="383"/>
        <v>4.8099999999999996</v>
      </c>
      <c r="T689" s="26">
        <f t="shared" si="383"/>
        <v>4.8099999999999996</v>
      </c>
      <c r="U689" s="26">
        <f t="shared" si="383"/>
        <v>4.8099999999999996</v>
      </c>
      <c r="V689" s="26">
        <f t="shared" si="383"/>
        <v>4.8099999999999996</v>
      </c>
      <c r="W689" s="26">
        <f t="shared" si="383"/>
        <v>4.8099999999999996</v>
      </c>
      <c r="X689" s="26">
        <f t="shared" si="383"/>
        <v>4.8099999999999996</v>
      </c>
      <c r="Y689" s="26">
        <f t="shared" si="383"/>
        <v>4.8099999999999996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2628.98</v>
      </c>
      <c r="C690" s="27">
        <f t="shared" ref="C690:Y690" si="384">SUM(C691:C693)</f>
        <v>2643.5499999999997</v>
      </c>
      <c r="D690" s="27">
        <f t="shared" si="384"/>
        <v>2713.5</v>
      </c>
      <c r="E690" s="27">
        <f t="shared" si="384"/>
        <v>2770.52</v>
      </c>
      <c r="F690" s="27">
        <f t="shared" si="384"/>
        <v>2727.6299999999997</v>
      </c>
      <c r="G690" s="27">
        <f t="shared" si="384"/>
        <v>2741.83</v>
      </c>
      <c r="H690" s="27">
        <f t="shared" si="384"/>
        <v>2751.61</v>
      </c>
      <c r="I690" s="27">
        <f t="shared" si="384"/>
        <v>2765.85</v>
      </c>
      <c r="J690" s="27">
        <f t="shared" si="384"/>
        <v>2734.86</v>
      </c>
      <c r="K690" s="27">
        <f t="shared" si="384"/>
        <v>2743.32</v>
      </c>
      <c r="L690" s="27">
        <f t="shared" si="384"/>
        <v>2732.29</v>
      </c>
      <c r="M690" s="27">
        <f t="shared" si="384"/>
        <v>2727.31</v>
      </c>
      <c r="N690" s="27">
        <f t="shared" si="384"/>
        <v>2746.02</v>
      </c>
      <c r="O690" s="27">
        <f t="shared" si="384"/>
        <v>2768.84</v>
      </c>
      <c r="P690" s="27">
        <f t="shared" si="384"/>
        <v>2800.23</v>
      </c>
      <c r="Q690" s="27">
        <f t="shared" si="384"/>
        <v>2826.61</v>
      </c>
      <c r="R690" s="27">
        <f t="shared" si="384"/>
        <v>2818.38</v>
      </c>
      <c r="S690" s="27">
        <f t="shared" si="384"/>
        <v>2851.77</v>
      </c>
      <c r="T690" s="27">
        <f t="shared" si="384"/>
        <v>2856.95</v>
      </c>
      <c r="U690" s="27">
        <f t="shared" si="384"/>
        <v>2795.73</v>
      </c>
      <c r="V690" s="27">
        <f t="shared" si="384"/>
        <v>2743.9</v>
      </c>
      <c r="W690" s="27">
        <f t="shared" si="384"/>
        <v>2722.06</v>
      </c>
      <c r="X690" s="27">
        <f t="shared" si="384"/>
        <v>2677.85</v>
      </c>
      <c r="Y690" s="27">
        <f t="shared" si="384"/>
        <v>2630.95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1925.65</v>
      </c>
      <c r="C691" s="26">
        <f t="shared" ref="C691:Y691" si="385">C542</f>
        <v>1940.22</v>
      </c>
      <c r="D691" s="26">
        <f t="shared" si="385"/>
        <v>2010.17</v>
      </c>
      <c r="E691" s="26">
        <f t="shared" si="385"/>
        <v>2067.19</v>
      </c>
      <c r="F691" s="26">
        <f t="shared" si="385"/>
        <v>2024.3</v>
      </c>
      <c r="G691" s="26">
        <f t="shared" si="385"/>
        <v>2038.5</v>
      </c>
      <c r="H691" s="26">
        <f t="shared" si="385"/>
        <v>2048.2800000000002</v>
      </c>
      <c r="I691" s="26">
        <f t="shared" si="385"/>
        <v>2062.52</v>
      </c>
      <c r="J691" s="26">
        <f t="shared" si="385"/>
        <v>2031.53</v>
      </c>
      <c r="K691" s="26">
        <f t="shared" si="385"/>
        <v>2039.99</v>
      </c>
      <c r="L691" s="26">
        <f t="shared" si="385"/>
        <v>2028.96</v>
      </c>
      <c r="M691" s="26">
        <f t="shared" si="385"/>
        <v>2023.98</v>
      </c>
      <c r="N691" s="26">
        <f t="shared" si="385"/>
        <v>2042.69</v>
      </c>
      <c r="O691" s="26">
        <f t="shared" si="385"/>
        <v>2065.5100000000002</v>
      </c>
      <c r="P691" s="26">
        <f t="shared" si="385"/>
        <v>2096.9</v>
      </c>
      <c r="Q691" s="26">
        <f t="shared" si="385"/>
        <v>2123.2800000000002</v>
      </c>
      <c r="R691" s="26">
        <f t="shared" si="385"/>
        <v>2115.0500000000002</v>
      </c>
      <c r="S691" s="26">
        <f t="shared" si="385"/>
        <v>2148.44</v>
      </c>
      <c r="T691" s="26">
        <f t="shared" si="385"/>
        <v>2153.62</v>
      </c>
      <c r="U691" s="26">
        <f t="shared" si="385"/>
        <v>2092.4</v>
      </c>
      <c r="V691" s="26">
        <f t="shared" si="385"/>
        <v>2040.57</v>
      </c>
      <c r="W691" s="26">
        <f t="shared" si="385"/>
        <v>2018.73</v>
      </c>
      <c r="X691" s="26">
        <f t="shared" si="385"/>
        <v>1974.52</v>
      </c>
      <c r="Y691" s="26">
        <f t="shared" si="385"/>
        <v>1927.62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4.8099999999999996</v>
      </c>
      <c r="C693" s="26">
        <f t="shared" ref="C693:Y693" si="386">C689</f>
        <v>4.8099999999999996</v>
      </c>
      <c r="D693" s="26">
        <f t="shared" si="386"/>
        <v>4.8099999999999996</v>
      </c>
      <c r="E693" s="26">
        <f t="shared" si="386"/>
        <v>4.8099999999999996</v>
      </c>
      <c r="F693" s="26">
        <f t="shared" si="386"/>
        <v>4.8099999999999996</v>
      </c>
      <c r="G693" s="26">
        <f t="shared" si="386"/>
        <v>4.8099999999999996</v>
      </c>
      <c r="H693" s="26">
        <f t="shared" si="386"/>
        <v>4.8099999999999996</v>
      </c>
      <c r="I693" s="26">
        <f t="shared" si="386"/>
        <v>4.8099999999999996</v>
      </c>
      <c r="J693" s="26">
        <f t="shared" si="386"/>
        <v>4.8099999999999996</v>
      </c>
      <c r="K693" s="26">
        <f t="shared" si="386"/>
        <v>4.8099999999999996</v>
      </c>
      <c r="L693" s="26">
        <f t="shared" si="386"/>
        <v>4.8099999999999996</v>
      </c>
      <c r="M693" s="26">
        <f t="shared" si="386"/>
        <v>4.8099999999999996</v>
      </c>
      <c r="N693" s="26">
        <f t="shared" si="386"/>
        <v>4.8099999999999996</v>
      </c>
      <c r="O693" s="26">
        <f t="shared" si="386"/>
        <v>4.8099999999999996</v>
      </c>
      <c r="P693" s="26">
        <f t="shared" si="386"/>
        <v>4.8099999999999996</v>
      </c>
      <c r="Q693" s="26">
        <f t="shared" si="386"/>
        <v>4.8099999999999996</v>
      </c>
      <c r="R693" s="26">
        <f t="shared" si="386"/>
        <v>4.8099999999999996</v>
      </c>
      <c r="S693" s="26">
        <f t="shared" si="386"/>
        <v>4.8099999999999996</v>
      </c>
      <c r="T693" s="26">
        <f t="shared" si="386"/>
        <v>4.8099999999999996</v>
      </c>
      <c r="U693" s="26">
        <f t="shared" si="386"/>
        <v>4.8099999999999996</v>
      </c>
      <c r="V693" s="26">
        <f t="shared" si="386"/>
        <v>4.8099999999999996</v>
      </c>
      <c r="W693" s="26">
        <f t="shared" si="386"/>
        <v>4.8099999999999996</v>
      </c>
      <c r="X693" s="26">
        <f t="shared" si="386"/>
        <v>4.8099999999999996</v>
      </c>
      <c r="Y693" s="26">
        <f t="shared" si="386"/>
        <v>4.8099999999999996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2592.89</v>
      </c>
      <c r="C694" s="27">
        <f t="shared" ref="C694:Y694" si="387">SUM(C695:C697)</f>
        <v>2574.4499999999998</v>
      </c>
      <c r="D694" s="27">
        <f t="shared" si="387"/>
        <v>2658.87</v>
      </c>
      <c r="E694" s="27">
        <f t="shared" si="387"/>
        <v>2665.04</v>
      </c>
      <c r="F694" s="27">
        <f t="shared" si="387"/>
        <v>2660.95</v>
      </c>
      <c r="G694" s="27">
        <f t="shared" si="387"/>
        <v>2650.2599999999998</v>
      </c>
      <c r="H694" s="27">
        <f t="shared" si="387"/>
        <v>2654.83</v>
      </c>
      <c r="I694" s="27">
        <f t="shared" si="387"/>
        <v>2642.31</v>
      </c>
      <c r="J694" s="27">
        <f t="shared" si="387"/>
        <v>2645.25</v>
      </c>
      <c r="K694" s="27">
        <f t="shared" si="387"/>
        <v>2633.29</v>
      </c>
      <c r="L694" s="27">
        <f t="shared" si="387"/>
        <v>2626.69</v>
      </c>
      <c r="M694" s="27">
        <f t="shared" si="387"/>
        <v>2630.29</v>
      </c>
      <c r="N694" s="27">
        <f t="shared" si="387"/>
        <v>2639.22</v>
      </c>
      <c r="O694" s="27">
        <f t="shared" si="387"/>
        <v>2687.12</v>
      </c>
      <c r="P694" s="27">
        <f t="shared" si="387"/>
        <v>2692.62</v>
      </c>
      <c r="Q694" s="27">
        <f t="shared" si="387"/>
        <v>2712.93</v>
      </c>
      <c r="R694" s="27">
        <f t="shared" si="387"/>
        <v>2712.52</v>
      </c>
      <c r="S694" s="27">
        <f t="shared" si="387"/>
        <v>2725.0499999999997</v>
      </c>
      <c r="T694" s="27">
        <f t="shared" si="387"/>
        <v>2738</v>
      </c>
      <c r="U694" s="27">
        <f t="shared" si="387"/>
        <v>2694.81</v>
      </c>
      <c r="V694" s="27">
        <f t="shared" si="387"/>
        <v>2654.4900000000002</v>
      </c>
      <c r="W694" s="27">
        <f t="shared" si="387"/>
        <v>2655.14</v>
      </c>
      <c r="X694" s="27">
        <f t="shared" si="387"/>
        <v>2603.08</v>
      </c>
      <c r="Y694" s="27">
        <f t="shared" si="387"/>
        <v>2546.79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1889.56</v>
      </c>
      <c r="C695" s="26">
        <f t="shared" ref="C695:Y695" si="388">C547</f>
        <v>1871.12</v>
      </c>
      <c r="D695" s="26">
        <f t="shared" si="388"/>
        <v>1955.54</v>
      </c>
      <c r="E695" s="26">
        <f t="shared" si="388"/>
        <v>1961.71</v>
      </c>
      <c r="F695" s="26">
        <f t="shared" si="388"/>
        <v>1957.62</v>
      </c>
      <c r="G695" s="26">
        <f t="shared" si="388"/>
        <v>1946.93</v>
      </c>
      <c r="H695" s="26">
        <f t="shared" si="388"/>
        <v>1951.5</v>
      </c>
      <c r="I695" s="26">
        <f t="shared" si="388"/>
        <v>1938.98</v>
      </c>
      <c r="J695" s="26">
        <f t="shared" si="388"/>
        <v>1941.92</v>
      </c>
      <c r="K695" s="26">
        <f t="shared" si="388"/>
        <v>1929.96</v>
      </c>
      <c r="L695" s="26">
        <f t="shared" si="388"/>
        <v>1923.36</v>
      </c>
      <c r="M695" s="26">
        <f t="shared" si="388"/>
        <v>1926.96</v>
      </c>
      <c r="N695" s="26">
        <f t="shared" si="388"/>
        <v>1935.89</v>
      </c>
      <c r="O695" s="26">
        <f t="shared" si="388"/>
        <v>1983.79</v>
      </c>
      <c r="P695" s="26">
        <f t="shared" si="388"/>
        <v>1989.29</v>
      </c>
      <c r="Q695" s="26">
        <f t="shared" si="388"/>
        <v>2009.6</v>
      </c>
      <c r="R695" s="26">
        <f t="shared" si="388"/>
        <v>2009.19</v>
      </c>
      <c r="S695" s="26">
        <f t="shared" si="388"/>
        <v>2021.72</v>
      </c>
      <c r="T695" s="26">
        <f t="shared" si="388"/>
        <v>2034.67</v>
      </c>
      <c r="U695" s="26">
        <f t="shared" si="388"/>
        <v>1991.48</v>
      </c>
      <c r="V695" s="26">
        <f t="shared" si="388"/>
        <v>1951.16</v>
      </c>
      <c r="W695" s="26">
        <f t="shared" si="388"/>
        <v>1951.81</v>
      </c>
      <c r="X695" s="26">
        <f t="shared" si="388"/>
        <v>1899.75</v>
      </c>
      <c r="Y695" s="26">
        <f t="shared" si="388"/>
        <v>1843.46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4.8099999999999996</v>
      </c>
      <c r="C697" s="26">
        <f t="shared" ref="C697:Y697" si="389">C693</f>
        <v>4.8099999999999996</v>
      </c>
      <c r="D697" s="26">
        <f t="shared" si="389"/>
        <v>4.8099999999999996</v>
      </c>
      <c r="E697" s="26">
        <f t="shared" si="389"/>
        <v>4.8099999999999996</v>
      </c>
      <c r="F697" s="26">
        <f t="shared" si="389"/>
        <v>4.8099999999999996</v>
      </c>
      <c r="G697" s="26">
        <f t="shared" si="389"/>
        <v>4.8099999999999996</v>
      </c>
      <c r="H697" s="26">
        <f t="shared" si="389"/>
        <v>4.8099999999999996</v>
      </c>
      <c r="I697" s="26">
        <f t="shared" si="389"/>
        <v>4.8099999999999996</v>
      </c>
      <c r="J697" s="26">
        <f t="shared" si="389"/>
        <v>4.8099999999999996</v>
      </c>
      <c r="K697" s="26">
        <f t="shared" si="389"/>
        <v>4.8099999999999996</v>
      </c>
      <c r="L697" s="26">
        <f t="shared" si="389"/>
        <v>4.8099999999999996</v>
      </c>
      <c r="M697" s="26">
        <f t="shared" si="389"/>
        <v>4.8099999999999996</v>
      </c>
      <c r="N697" s="26">
        <f t="shared" si="389"/>
        <v>4.8099999999999996</v>
      </c>
      <c r="O697" s="26">
        <f t="shared" si="389"/>
        <v>4.8099999999999996</v>
      </c>
      <c r="P697" s="26">
        <f t="shared" si="389"/>
        <v>4.8099999999999996</v>
      </c>
      <c r="Q697" s="26">
        <f t="shared" si="389"/>
        <v>4.8099999999999996</v>
      </c>
      <c r="R697" s="26">
        <f t="shared" si="389"/>
        <v>4.8099999999999996</v>
      </c>
      <c r="S697" s="26">
        <f t="shared" si="389"/>
        <v>4.8099999999999996</v>
      </c>
      <c r="T697" s="26">
        <f t="shared" si="389"/>
        <v>4.8099999999999996</v>
      </c>
      <c r="U697" s="26">
        <f t="shared" si="389"/>
        <v>4.8099999999999996</v>
      </c>
      <c r="V697" s="26">
        <f t="shared" si="389"/>
        <v>4.8099999999999996</v>
      </c>
      <c r="W697" s="26">
        <f t="shared" si="389"/>
        <v>4.8099999999999996</v>
      </c>
      <c r="X697" s="26">
        <f t="shared" si="389"/>
        <v>4.8099999999999996</v>
      </c>
      <c r="Y697" s="26">
        <f t="shared" si="389"/>
        <v>4.8099999999999996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2524</v>
      </c>
      <c r="C698" s="27">
        <f t="shared" ref="C698:Y698" si="390">SUM(C699:C701)</f>
        <v>2526.54</v>
      </c>
      <c r="D698" s="27">
        <f t="shared" si="390"/>
        <v>2538.83</v>
      </c>
      <c r="E698" s="27">
        <f t="shared" si="390"/>
        <v>2569.6299999999997</v>
      </c>
      <c r="F698" s="27">
        <f t="shared" si="390"/>
        <v>2583.6299999999997</v>
      </c>
      <c r="G698" s="27">
        <f t="shared" si="390"/>
        <v>2598.6999999999998</v>
      </c>
      <c r="H698" s="27">
        <f t="shared" si="390"/>
        <v>2544.62</v>
      </c>
      <c r="I698" s="27">
        <f t="shared" si="390"/>
        <v>2595.89</v>
      </c>
      <c r="J698" s="27">
        <f t="shared" si="390"/>
        <v>2664.97</v>
      </c>
      <c r="K698" s="27">
        <f t="shared" si="390"/>
        <v>2659.35</v>
      </c>
      <c r="L698" s="27">
        <f t="shared" si="390"/>
        <v>2660.1</v>
      </c>
      <c r="M698" s="27">
        <f t="shared" si="390"/>
        <v>2644.0099999999998</v>
      </c>
      <c r="N698" s="27">
        <f t="shared" si="390"/>
        <v>2628.7999999999997</v>
      </c>
      <c r="O698" s="27">
        <f t="shared" si="390"/>
        <v>2646.2</v>
      </c>
      <c r="P698" s="27">
        <f t="shared" si="390"/>
        <v>2649.4199999999996</v>
      </c>
      <c r="Q698" s="27">
        <f t="shared" si="390"/>
        <v>2676.2999999999997</v>
      </c>
      <c r="R698" s="27">
        <f t="shared" si="390"/>
        <v>2677.47</v>
      </c>
      <c r="S698" s="27">
        <f t="shared" si="390"/>
        <v>2742.66</v>
      </c>
      <c r="T698" s="27">
        <f t="shared" si="390"/>
        <v>2781.64</v>
      </c>
      <c r="U698" s="27">
        <f t="shared" si="390"/>
        <v>2696.61</v>
      </c>
      <c r="V698" s="27">
        <f t="shared" si="390"/>
        <v>2550.2400000000002</v>
      </c>
      <c r="W698" s="27">
        <f t="shared" si="390"/>
        <v>2535.4499999999998</v>
      </c>
      <c r="X698" s="27">
        <f t="shared" si="390"/>
        <v>2509.8200000000002</v>
      </c>
      <c r="Y698" s="27">
        <f t="shared" si="390"/>
        <v>2474.3399999999997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1820.67</v>
      </c>
      <c r="C699" s="26">
        <f t="shared" ref="C699:Y699" si="391">C552</f>
        <v>1823.21</v>
      </c>
      <c r="D699" s="26">
        <f t="shared" si="391"/>
        <v>1835.5</v>
      </c>
      <c r="E699" s="26">
        <f t="shared" si="391"/>
        <v>1866.3</v>
      </c>
      <c r="F699" s="26">
        <f t="shared" si="391"/>
        <v>1880.3</v>
      </c>
      <c r="G699" s="26">
        <f t="shared" si="391"/>
        <v>1895.37</v>
      </c>
      <c r="H699" s="26">
        <f t="shared" si="391"/>
        <v>1841.29</v>
      </c>
      <c r="I699" s="26">
        <f t="shared" si="391"/>
        <v>1892.56</v>
      </c>
      <c r="J699" s="26">
        <f t="shared" si="391"/>
        <v>1961.64</v>
      </c>
      <c r="K699" s="26">
        <f t="shared" si="391"/>
        <v>1956.02</v>
      </c>
      <c r="L699" s="26">
        <f t="shared" si="391"/>
        <v>1956.77</v>
      </c>
      <c r="M699" s="26">
        <f t="shared" si="391"/>
        <v>1940.68</v>
      </c>
      <c r="N699" s="26">
        <f t="shared" si="391"/>
        <v>1925.47</v>
      </c>
      <c r="O699" s="26">
        <f t="shared" si="391"/>
        <v>1942.87</v>
      </c>
      <c r="P699" s="26">
        <f t="shared" si="391"/>
        <v>1946.09</v>
      </c>
      <c r="Q699" s="26">
        <f t="shared" si="391"/>
        <v>1972.97</v>
      </c>
      <c r="R699" s="26">
        <f t="shared" si="391"/>
        <v>1974.14</v>
      </c>
      <c r="S699" s="26">
        <f t="shared" si="391"/>
        <v>2039.33</v>
      </c>
      <c r="T699" s="26">
        <f t="shared" si="391"/>
        <v>2078.31</v>
      </c>
      <c r="U699" s="26">
        <f t="shared" si="391"/>
        <v>1993.28</v>
      </c>
      <c r="V699" s="26">
        <f t="shared" si="391"/>
        <v>1846.91</v>
      </c>
      <c r="W699" s="26">
        <f t="shared" si="391"/>
        <v>1832.12</v>
      </c>
      <c r="X699" s="26">
        <f t="shared" si="391"/>
        <v>1806.49</v>
      </c>
      <c r="Y699" s="26">
        <f t="shared" si="391"/>
        <v>1771.01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4.8099999999999996</v>
      </c>
      <c r="C701" s="26">
        <f t="shared" ref="C701:Y701" si="392">C697</f>
        <v>4.8099999999999996</v>
      </c>
      <c r="D701" s="26">
        <f t="shared" si="392"/>
        <v>4.8099999999999996</v>
      </c>
      <c r="E701" s="26">
        <f t="shared" si="392"/>
        <v>4.8099999999999996</v>
      </c>
      <c r="F701" s="26">
        <f t="shared" si="392"/>
        <v>4.8099999999999996</v>
      </c>
      <c r="G701" s="26">
        <f t="shared" si="392"/>
        <v>4.8099999999999996</v>
      </c>
      <c r="H701" s="26">
        <f t="shared" si="392"/>
        <v>4.8099999999999996</v>
      </c>
      <c r="I701" s="26">
        <f t="shared" si="392"/>
        <v>4.8099999999999996</v>
      </c>
      <c r="J701" s="26">
        <f t="shared" si="392"/>
        <v>4.8099999999999996</v>
      </c>
      <c r="K701" s="26">
        <f t="shared" si="392"/>
        <v>4.8099999999999996</v>
      </c>
      <c r="L701" s="26">
        <f t="shared" si="392"/>
        <v>4.8099999999999996</v>
      </c>
      <c r="M701" s="26">
        <f t="shared" si="392"/>
        <v>4.8099999999999996</v>
      </c>
      <c r="N701" s="26">
        <f t="shared" si="392"/>
        <v>4.8099999999999996</v>
      </c>
      <c r="O701" s="26">
        <f t="shared" si="392"/>
        <v>4.8099999999999996</v>
      </c>
      <c r="P701" s="26">
        <f t="shared" si="392"/>
        <v>4.8099999999999996</v>
      </c>
      <c r="Q701" s="26">
        <f t="shared" si="392"/>
        <v>4.8099999999999996</v>
      </c>
      <c r="R701" s="26">
        <f t="shared" si="392"/>
        <v>4.8099999999999996</v>
      </c>
      <c r="S701" s="26">
        <f t="shared" si="392"/>
        <v>4.8099999999999996</v>
      </c>
      <c r="T701" s="26">
        <f t="shared" si="392"/>
        <v>4.8099999999999996</v>
      </c>
      <c r="U701" s="26">
        <f t="shared" si="392"/>
        <v>4.8099999999999996</v>
      </c>
      <c r="V701" s="26">
        <f t="shared" si="392"/>
        <v>4.8099999999999996</v>
      </c>
      <c r="W701" s="26">
        <f t="shared" si="392"/>
        <v>4.8099999999999996</v>
      </c>
      <c r="X701" s="26">
        <f t="shared" si="392"/>
        <v>4.8099999999999996</v>
      </c>
      <c r="Y701" s="26">
        <f t="shared" si="392"/>
        <v>4.8099999999999996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2467.25</v>
      </c>
      <c r="C702" s="27">
        <f t="shared" ref="C702:Y702" si="393">SUM(C703:C705)</f>
        <v>2421.11</v>
      </c>
      <c r="D702" s="27">
        <f t="shared" si="393"/>
        <v>2424.06</v>
      </c>
      <c r="E702" s="27">
        <f t="shared" si="393"/>
        <v>2495.35</v>
      </c>
      <c r="F702" s="27">
        <f t="shared" si="393"/>
        <v>2486.1699999999996</v>
      </c>
      <c r="G702" s="27">
        <f t="shared" si="393"/>
        <v>2475.5899999999997</v>
      </c>
      <c r="H702" s="27">
        <f t="shared" si="393"/>
        <v>2492.31</v>
      </c>
      <c r="I702" s="27">
        <f t="shared" si="393"/>
        <v>2533.6</v>
      </c>
      <c r="J702" s="27">
        <f t="shared" si="393"/>
        <v>2528.9</v>
      </c>
      <c r="K702" s="27">
        <f t="shared" si="393"/>
        <v>2521.1</v>
      </c>
      <c r="L702" s="27">
        <f t="shared" si="393"/>
        <v>2517.9199999999996</v>
      </c>
      <c r="M702" s="27">
        <f t="shared" si="393"/>
        <v>2523.2999999999997</v>
      </c>
      <c r="N702" s="27">
        <f t="shared" si="393"/>
        <v>2523.9</v>
      </c>
      <c r="O702" s="27">
        <f t="shared" si="393"/>
        <v>2574.7400000000002</v>
      </c>
      <c r="P702" s="27">
        <f t="shared" si="393"/>
        <v>2600.7199999999998</v>
      </c>
      <c r="Q702" s="27">
        <f t="shared" si="393"/>
        <v>2579.6799999999998</v>
      </c>
      <c r="R702" s="27">
        <f t="shared" si="393"/>
        <v>2656.12</v>
      </c>
      <c r="S702" s="27">
        <f t="shared" si="393"/>
        <v>2732.7999999999997</v>
      </c>
      <c r="T702" s="27">
        <f t="shared" si="393"/>
        <v>2759.4</v>
      </c>
      <c r="U702" s="27">
        <f t="shared" si="393"/>
        <v>2694.9</v>
      </c>
      <c r="V702" s="27">
        <f t="shared" si="393"/>
        <v>2615.02</v>
      </c>
      <c r="W702" s="27">
        <f t="shared" si="393"/>
        <v>2509.15</v>
      </c>
      <c r="X702" s="27">
        <f t="shared" si="393"/>
        <v>2470.33</v>
      </c>
      <c r="Y702" s="27">
        <f t="shared" si="393"/>
        <v>2411.65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1763.92</v>
      </c>
      <c r="C703" s="26">
        <f t="shared" ref="C703:Y703" si="394">C557</f>
        <v>1717.78</v>
      </c>
      <c r="D703" s="26">
        <f t="shared" si="394"/>
        <v>1720.73</v>
      </c>
      <c r="E703" s="26">
        <f t="shared" si="394"/>
        <v>1792.02</v>
      </c>
      <c r="F703" s="26">
        <f t="shared" si="394"/>
        <v>1782.84</v>
      </c>
      <c r="G703" s="26">
        <f t="shared" si="394"/>
        <v>1772.26</v>
      </c>
      <c r="H703" s="26">
        <f t="shared" si="394"/>
        <v>1788.98</v>
      </c>
      <c r="I703" s="26">
        <f t="shared" si="394"/>
        <v>1830.27</v>
      </c>
      <c r="J703" s="26">
        <f t="shared" si="394"/>
        <v>1825.57</v>
      </c>
      <c r="K703" s="26">
        <f t="shared" si="394"/>
        <v>1817.77</v>
      </c>
      <c r="L703" s="26">
        <f t="shared" si="394"/>
        <v>1814.59</v>
      </c>
      <c r="M703" s="26">
        <f t="shared" si="394"/>
        <v>1819.97</v>
      </c>
      <c r="N703" s="26">
        <f t="shared" si="394"/>
        <v>1820.57</v>
      </c>
      <c r="O703" s="26">
        <f t="shared" si="394"/>
        <v>1871.41</v>
      </c>
      <c r="P703" s="26">
        <f t="shared" si="394"/>
        <v>1897.39</v>
      </c>
      <c r="Q703" s="26">
        <f t="shared" si="394"/>
        <v>1876.35</v>
      </c>
      <c r="R703" s="26">
        <f t="shared" si="394"/>
        <v>1952.79</v>
      </c>
      <c r="S703" s="26">
        <f t="shared" si="394"/>
        <v>2029.47</v>
      </c>
      <c r="T703" s="26">
        <f t="shared" si="394"/>
        <v>2056.0700000000002</v>
      </c>
      <c r="U703" s="26">
        <f t="shared" si="394"/>
        <v>1991.57</v>
      </c>
      <c r="V703" s="26">
        <f t="shared" si="394"/>
        <v>1911.69</v>
      </c>
      <c r="W703" s="26">
        <f t="shared" si="394"/>
        <v>1805.82</v>
      </c>
      <c r="X703" s="26">
        <f t="shared" si="394"/>
        <v>1767</v>
      </c>
      <c r="Y703" s="26">
        <f t="shared" si="394"/>
        <v>1708.32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4.8099999999999996</v>
      </c>
      <c r="C705" s="26">
        <f t="shared" ref="C705:Y705" si="395">C701</f>
        <v>4.8099999999999996</v>
      </c>
      <c r="D705" s="26">
        <f t="shared" si="395"/>
        <v>4.8099999999999996</v>
      </c>
      <c r="E705" s="26">
        <f t="shared" si="395"/>
        <v>4.8099999999999996</v>
      </c>
      <c r="F705" s="26">
        <f t="shared" si="395"/>
        <v>4.8099999999999996</v>
      </c>
      <c r="G705" s="26">
        <f t="shared" si="395"/>
        <v>4.8099999999999996</v>
      </c>
      <c r="H705" s="26">
        <f t="shared" si="395"/>
        <v>4.8099999999999996</v>
      </c>
      <c r="I705" s="26">
        <f t="shared" si="395"/>
        <v>4.8099999999999996</v>
      </c>
      <c r="J705" s="26">
        <f t="shared" si="395"/>
        <v>4.8099999999999996</v>
      </c>
      <c r="K705" s="26">
        <f t="shared" si="395"/>
        <v>4.8099999999999996</v>
      </c>
      <c r="L705" s="26">
        <f t="shared" si="395"/>
        <v>4.8099999999999996</v>
      </c>
      <c r="M705" s="26">
        <f t="shared" si="395"/>
        <v>4.8099999999999996</v>
      </c>
      <c r="N705" s="26">
        <f t="shared" si="395"/>
        <v>4.8099999999999996</v>
      </c>
      <c r="O705" s="26">
        <f t="shared" si="395"/>
        <v>4.8099999999999996</v>
      </c>
      <c r="P705" s="26">
        <f t="shared" si="395"/>
        <v>4.8099999999999996</v>
      </c>
      <c r="Q705" s="26">
        <f t="shared" si="395"/>
        <v>4.8099999999999996</v>
      </c>
      <c r="R705" s="26">
        <f t="shared" si="395"/>
        <v>4.8099999999999996</v>
      </c>
      <c r="S705" s="26">
        <f t="shared" si="395"/>
        <v>4.8099999999999996</v>
      </c>
      <c r="T705" s="26">
        <f t="shared" si="395"/>
        <v>4.8099999999999996</v>
      </c>
      <c r="U705" s="26">
        <f t="shared" si="395"/>
        <v>4.8099999999999996</v>
      </c>
      <c r="V705" s="26">
        <f t="shared" si="395"/>
        <v>4.8099999999999996</v>
      </c>
      <c r="W705" s="26">
        <f t="shared" si="395"/>
        <v>4.8099999999999996</v>
      </c>
      <c r="X705" s="26">
        <f t="shared" si="395"/>
        <v>4.8099999999999996</v>
      </c>
      <c r="Y705" s="26">
        <f t="shared" si="395"/>
        <v>4.8099999999999996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2500.8399999999997</v>
      </c>
      <c r="C706" s="27">
        <f t="shared" ref="C706:Y706" si="396">SUM(C707:C709)</f>
        <v>2513.8200000000002</v>
      </c>
      <c r="D706" s="27">
        <f t="shared" si="396"/>
        <v>2554.31</v>
      </c>
      <c r="E706" s="27">
        <f t="shared" si="396"/>
        <v>2613.75</v>
      </c>
      <c r="F706" s="27">
        <f t="shared" si="396"/>
        <v>2590.37</v>
      </c>
      <c r="G706" s="27">
        <f t="shared" si="396"/>
        <v>2604.21</v>
      </c>
      <c r="H706" s="27">
        <f t="shared" si="396"/>
        <v>2549.9</v>
      </c>
      <c r="I706" s="27">
        <f t="shared" si="396"/>
        <v>2598.08</v>
      </c>
      <c r="J706" s="27">
        <f t="shared" si="396"/>
        <v>2597.7800000000002</v>
      </c>
      <c r="K706" s="27">
        <f t="shared" si="396"/>
        <v>2588.08</v>
      </c>
      <c r="L706" s="27">
        <f t="shared" si="396"/>
        <v>2579.0700000000002</v>
      </c>
      <c r="M706" s="27">
        <f t="shared" si="396"/>
        <v>2590.0099999999998</v>
      </c>
      <c r="N706" s="27">
        <f t="shared" si="396"/>
        <v>2593.46</v>
      </c>
      <c r="O706" s="27">
        <f t="shared" si="396"/>
        <v>2599.89</v>
      </c>
      <c r="P706" s="27">
        <f t="shared" si="396"/>
        <v>2616.02</v>
      </c>
      <c r="Q706" s="27">
        <f t="shared" si="396"/>
        <v>2645.47</v>
      </c>
      <c r="R706" s="27">
        <f t="shared" si="396"/>
        <v>2636.11</v>
      </c>
      <c r="S706" s="27">
        <f t="shared" si="396"/>
        <v>2707.5499999999997</v>
      </c>
      <c r="T706" s="27">
        <f t="shared" si="396"/>
        <v>2743.61</v>
      </c>
      <c r="U706" s="27">
        <f t="shared" si="396"/>
        <v>2653.91</v>
      </c>
      <c r="V706" s="27">
        <f t="shared" si="396"/>
        <v>2537.15</v>
      </c>
      <c r="W706" s="27">
        <f t="shared" si="396"/>
        <v>2530.5499999999997</v>
      </c>
      <c r="X706" s="27">
        <f t="shared" si="396"/>
        <v>2446.6799999999998</v>
      </c>
      <c r="Y706" s="27">
        <f t="shared" si="396"/>
        <v>2407.7400000000002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1797.51</v>
      </c>
      <c r="C707" s="26">
        <f t="shared" ref="C707:Y707" si="397">C562</f>
        <v>1810.49</v>
      </c>
      <c r="D707" s="26">
        <f t="shared" si="397"/>
        <v>1850.98</v>
      </c>
      <c r="E707" s="26">
        <f t="shared" si="397"/>
        <v>1910.42</v>
      </c>
      <c r="F707" s="26">
        <f t="shared" si="397"/>
        <v>1887.04</v>
      </c>
      <c r="G707" s="26">
        <f t="shared" si="397"/>
        <v>1900.88</v>
      </c>
      <c r="H707" s="26">
        <f t="shared" si="397"/>
        <v>1846.57</v>
      </c>
      <c r="I707" s="26">
        <f t="shared" si="397"/>
        <v>1894.75</v>
      </c>
      <c r="J707" s="26">
        <f t="shared" si="397"/>
        <v>1894.45</v>
      </c>
      <c r="K707" s="26">
        <f t="shared" si="397"/>
        <v>1884.75</v>
      </c>
      <c r="L707" s="26">
        <f t="shared" si="397"/>
        <v>1875.74</v>
      </c>
      <c r="M707" s="26">
        <f t="shared" si="397"/>
        <v>1886.68</v>
      </c>
      <c r="N707" s="26">
        <f t="shared" si="397"/>
        <v>1890.13</v>
      </c>
      <c r="O707" s="26">
        <f t="shared" si="397"/>
        <v>1896.56</v>
      </c>
      <c r="P707" s="26">
        <f t="shared" si="397"/>
        <v>1912.69</v>
      </c>
      <c r="Q707" s="26">
        <f t="shared" si="397"/>
        <v>1942.14</v>
      </c>
      <c r="R707" s="26">
        <f t="shared" si="397"/>
        <v>1932.78</v>
      </c>
      <c r="S707" s="26">
        <f t="shared" si="397"/>
        <v>2004.22</v>
      </c>
      <c r="T707" s="26">
        <f t="shared" si="397"/>
        <v>2040.28</v>
      </c>
      <c r="U707" s="26">
        <f t="shared" si="397"/>
        <v>1950.58</v>
      </c>
      <c r="V707" s="26">
        <f t="shared" si="397"/>
        <v>1833.82</v>
      </c>
      <c r="W707" s="26">
        <f t="shared" si="397"/>
        <v>1827.22</v>
      </c>
      <c r="X707" s="26">
        <f t="shared" si="397"/>
        <v>1743.35</v>
      </c>
      <c r="Y707" s="26">
        <f t="shared" si="397"/>
        <v>1704.41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4.8099999999999996</v>
      </c>
      <c r="C709" s="26">
        <f t="shared" ref="C709:Y709" si="398">C705</f>
        <v>4.8099999999999996</v>
      </c>
      <c r="D709" s="26">
        <f t="shared" si="398"/>
        <v>4.8099999999999996</v>
      </c>
      <c r="E709" s="26">
        <f t="shared" si="398"/>
        <v>4.8099999999999996</v>
      </c>
      <c r="F709" s="26">
        <f t="shared" si="398"/>
        <v>4.8099999999999996</v>
      </c>
      <c r="G709" s="26">
        <f t="shared" si="398"/>
        <v>4.8099999999999996</v>
      </c>
      <c r="H709" s="26">
        <f t="shared" si="398"/>
        <v>4.8099999999999996</v>
      </c>
      <c r="I709" s="26">
        <f t="shared" si="398"/>
        <v>4.8099999999999996</v>
      </c>
      <c r="J709" s="26">
        <f t="shared" si="398"/>
        <v>4.8099999999999996</v>
      </c>
      <c r="K709" s="26">
        <f t="shared" si="398"/>
        <v>4.8099999999999996</v>
      </c>
      <c r="L709" s="26">
        <f t="shared" si="398"/>
        <v>4.8099999999999996</v>
      </c>
      <c r="M709" s="26">
        <f t="shared" si="398"/>
        <v>4.8099999999999996</v>
      </c>
      <c r="N709" s="26">
        <f t="shared" si="398"/>
        <v>4.8099999999999996</v>
      </c>
      <c r="O709" s="26">
        <f t="shared" si="398"/>
        <v>4.8099999999999996</v>
      </c>
      <c r="P709" s="26">
        <f t="shared" si="398"/>
        <v>4.8099999999999996</v>
      </c>
      <c r="Q709" s="26">
        <f t="shared" si="398"/>
        <v>4.8099999999999996</v>
      </c>
      <c r="R709" s="26">
        <f t="shared" si="398"/>
        <v>4.8099999999999996</v>
      </c>
      <c r="S709" s="26">
        <f t="shared" si="398"/>
        <v>4.8099999999999996</v>
      </c>
      <c r="T709" s="26">
        <f t="shared" si="398"/>
        <v>4.8099999999999996</v>
      </c>
      <c r="U709" s="26">
        <f t="shared" si="398"/>
        <v>4.8099999999999996</v>
      </c>
      <c r="V709" s="26">
        <f t="shared" si="398"/>
        <v>4.8099999999999996</v>
      </c>
      <c r="W709" s="26">
        <f t="shared" si="398"/>
        <v>4.8099999999999996</v>
      </c>
      <c r="X709" s="26">
        <f t="shared" si="398"/>
        <v>4.8099999999999996</v>
      </c>
      <c r="Y709" s="26">
        <f t="shared" si="398"/>
        <v>4.8099999999999996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2420.2199999999998</v>
      </c>
      <c r="C710" s="27">
        <f t="shared" ref="C710:Y710" si="399">SUM(C711:C713)</f>
        <v>2431.08</v>
      </c>
      <c r="D710" s="27">
        <f t="shared" si="399"/>
        <v>2435.94</v>
      </c>
      <c r="E710" s="27">
        <f t="shared" si="399"/>
        <v>2495.3200000000002</v>
      </c>
      <c r="F710" s="27">
        <f t="shared" si="399"/>
        <v>2471.2400000000002</v>
      </c>
      <c r="G710" s="27">
        <f t="shared" si="399"/>
        <v>2494.08</v>
      </c>
      <c r="H710" s="27">
        <f t="shared" si="399"/>
        <v>2494.54</v>
      </c>
      <c r="I710" s="27">
        <f t="shared" si="399"/>
        <v>2464.61</v>
      </c>
      <c r="J710" s="27">
        <f t="shared" si="399"/>
        <v>2459.2800000000002</v>
      </c>
      <c r="K710" s="27">
        <f t="shared" si="399"/>
        <v>2461.8200000000002</v>
      </c>
      <c r="L710" s="27">
        <f t="shared" si="399"/>
        <v>2470.6999999999998</v>
      </c>
      <c r="M710" s="27">
        <f t="shared" si="399"/>
        <v>2485.6799999999998</v>
      </c>
      <c r="N710" s="27">
        <f t="shared" si="399"/>
        <v>2495.52</v>
      </c>
      <c r="O710" s="27">
        <f t="shared" si="399"/>
        <v>2498.2400000000002</v>
      </c>
      <c r="P710" s="27">
        <f t="shared" si="399"/>
        <v>2516.25</v>
      </c>
      <c r="Q710" s="27">
        <f t="shared" si="399"/>
        <v>2536.4</v>
      </c>
      <c r="R710" s="27">
        <f t="shared" si="399"/>
        <v>2539.1999999999998</v>
      </c>
      <c r="S710" s="27">
        <f t="shared" si="399"/>
        <v>2628.6299999999997</v>
      </c>
      <c r="T710" s="27">
        <f t="shared" si="399"/>
        <v>2684.93</v>
      </c>
      <c r="U710" s="27">
        <f t="shared" si="399"/>
        <v>2590.08</v>
      </c>
      <c r="V710" s="27">
        <f t="shared" si="399"/>
        <v>2491.66</v>
      </c>
      <c r="W710" s="27">
        <f t="shared" si="399"/>
        <v>2441.5</v>
      </c>
      <c r="X710" s="27">
        <f t="shared" si="399"/>
        <v>2417.36</v>
      </c>
      <c r="Y710" s="27">
        <f t="shared" si="399"/>
        <v>2410.7800000000002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1716.89</v>
      </c>
      <c r="C711" s="26">
        <f t="shared" ref="C711:Y711" si="400">C567</f>
        <v>1727.75</v>
      </c>
      <c r="D711" s="26">
        <f t="shared" si="400"/>
        <v>1732.61</v>
      </c>
      <c r="E711" s="26">
        <f t="shared" si="400"/>
        <v>1791.99</v>
      </c>
      <c r="F711" s="26">
        <f t="shared" si="400"/>
        <v>1767.91</v>
      </c>
      <c r="G711" s="26">
        <f t="shared" si="400"/>
        <v>1790.75</v>
      </c>
      <c r="H711" s="26">
        <f t="shared" si="400"/>
        <v>1791.21</v>
      </c>
      <c r="I711" s="26">
        <f t="shared" si="400"/>
        <v>1761.28</v>
      </c>
      <c r="J711" s="26">
        <f t="shared" si="400"/>
        <v>1755.95</v>
      </c>
      <c r="K711" s="26">
        <f t="shared" si="400"/>
        <v>1758.49</v>
      </c>
      <c r="L711" s="26">
        <f t="shared" si="400"/>
        <v>1767.37</v>
      </c>
      <c r="M711" s="26">
        <f t="shared" si="400"/>
        <v>1782.35</v>
      </c>
      <c r="N711" s="26">
        <f t="shared" si="400"/>
        <v>1792.19</v>
      </c>
      <c r="O711" s="26">
        <f t="shared" si="400"/>
        <v>1794.91</v>
      </c>
      <c r="P711" s="26">
        <f t="shared" si="400"/>
        <v>1812.92</v>
      </c>
      <c r="Q711" s="26">
        <f t="shared" si="400"/>
        <v>1833.07</v>
      </c>
      <c r="R711" s="26">
        <f t="shared" si="400"/>
        <v>1835.87</v>
      </c>
      <c r="S711" s="26">
        <f t="shared" si="400"/>
        <v>1925.3</v>
      </c>
      <c r="T711" s="26">
        <f t="shared" si="400"/>
        <v>1981.6</v>
      </c>
      <c r="U711" s="26">
        <f t="shared" si="400"/>
        <v>1886.75</v>
      </c>
      <c r="V711" s="26">
        <f t="shared" si="400"/>
        <v>1788.33</v>
      </c>
      <c r="W711" s="26">
        <f t="shared" si="400"/>
        <v>1738.17</v>
      </c>
      <c r="X711" s="26">
        <f t="shared" si="400"/>
        <v>1714.03</v>
      </c>
      <c r="Y711" s="26">
        <f t="shared" si="400"/>
        <v>1707.45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4.8099999999999996</v>
      </c>
      <c r="C713" s="26">
        <f t="shared" ref="C713:Y713" si="401">C709</f>
        <v>4.8099999999999996</v>
      </c>
      <c r="D713" s="26">
        <f t="shared" si="401"/>
        <v>4.8099999999999996</v>
      </c>
      <c r="E713" s="26">
        <f t="shared" si="401"/>
        <v>4.8099999999999996</v>
      </c>
      <c r="F713" s="26">
        <f t="shared" si="401"/>
        <v>4.8099999999999996</v>
      </c>
      <c r="G713" s="26">
        <f t="shared" si="401"/>
        <v>4.8099999999999996</v>
      </c>
      <c r="H713" s="26">
        <f t="shared" si="401"/>
        <v>4.8099999999999996</v>
      </c>
      <c r="I713" s="26">
        <f t="shared" si="401"/>
        <v>4.8099999999999996</v>
      </c>
      <c r="J713" s="26">
        <f t="shared" si="401"/>
        <v>4.8099999999999996</v>
      </c>
      <c r="K713" s="26">
        <f t="shared" si="401"/>
        <v>4.8099999999999996</v>
      </c>
      <c r="L713" s="26">
        <f t="shared" si="401"/>
        <v>4.8099999999999996</v>
      </c>
      <c r="M713" s="26">
        <f t="shared" si="401"/>
        <v>4.8099999999999996</v>
      </c>
      <c r="N713" s="26">
        <f t="shared" si="401"/>
        <v>4.8099999999999996</v>
      </c>
      <c r="O713" s="26">
        <f t="shared" si="401"/>
        <v>4.8099999999999996</v>
      </c>
      <c r="P713" s="26">
        <f t="shared" si="401"/>
        <v>4.8099999999999996</v>
      </c>
      <c r="Q713" s="26">
        <f t="shared" si="401"/>
        <v>4.8099999999999996</v>
      </c>
      <c r="R713" s="26">
        <f t="shared" si="401"/>
        <v>4.8099999999999996</v>
      </c>
      <c r="S713" s="26">
        <f t="shared" si="401"/>
        <v>4.8099999999999996</v>
      </c>
      <c r="T713" s="26">
        <f t="shared" si="401"/>
        <v>4.8099999999999996</v>
      </c>
      <c r="U713" s="26">
        <f t="shared" si="401"/>
        <v>4.8099999999999996</v>
      </c>
      <c r="V713" s="26">
        <f t="shared" si="401"/>
        <v>4.8099999999999996</v>
      </c>
      <c r="W713" s="26">
        <f t="shared" si="401"/>
        <v>4.8099999999999996</v>
      </c>
      <c r="X713" s="26">
        <f t="shared" si="401"/>
        <v>4.8099999999999996</v>
      </c>
      <c r="Y713" s="26">
        <f t="shared" si="401"/>
        <v>4.8099999999999996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2433.62</v>
      </c>
      <c r="C714" s="27">
        <f t="shared" ref="C714:Y714" si="402">SUM(C715:C717)</f>
        <v>2440.8200000000002</v>
      </c>
      <c r="D714" s="27">
        <f t="shared" si="402"/>
        <v>2544.9199999999996</v>
      </c>
      <c r="E714" s="27">
        <f t="shared" si="402"/>
        <v>2487.81</v>
      </c>
      <c r="F714" s="27">
        <f t="shared" si="402"/>
        <v>2555.7999999999997</v>
      </c>
      <c r="G714" s="27">
        <f t="shared" si="402"/>
        <v>2543.96</v>
      </c>
      <c r="H714" s="27">
        <f t="shared" si="402"/>
        <v>2506.15</v>
      </c>
      <c r="I714" s="27">
        <f t="shared" si="402"/>
        <v>2461.94</v>
      </c>
      <c r="J714" s="27">
        <f t="shared" si="402"/>
        <v>2566.64</v>
      </c>
      <c r="K714" s="27">
        <f t="shared" si="402"/>
        <v>2565.2400000000002</v>
      </c>
      <c r="L714" s="27">
        <f t="shared" si="402"/>
        <v>2459.7199999999998</v>
      </c>
      <c r="M714" s="27">
        <f t="shared" si="402"/>
        <v>2549.2199999999998</v>
      </c>
      <c r="N714" s="27">
        <f t="shared" si="402"/>
        <v>2468.62</v>
      </c>
      <c r="O714" s="27">
        <f t="shared" si="402"/>
        <v>2569.54</v>
      </c>
      <c r="P714" s="27">
        <f t="shared" si="402"/>
        <v>2593.6299999999997</v>
      </c>
      <c r="Q714" s="27">
        <f t="shared" si="402"/>
        <v>2627.86</v>
      </c>
      <c r="R714" s="27">
        <f t="shared" si="402"/>
        <v>2632.2</v>
      </c>
      <c r="S714" s="27">
        <f t="shared" si="402"/>
        <v>2717.64</v>
      </c>
      <c r="T714" s="27">
        <f t="shared" si="402"/>
        <v>2743.07</v>
      </c>
      <c r="U714" s="27">
        <f t="shared" si="402"/>
        <v>2565.48</v>
      </c>
      <c r="V714" s="27">
        <f t="shared" si="402"/>
        <v>2498.0700000000002</v>
      </c>
      <c r="W714" s="27">
        <f t="shared" si="402"/>
        <v>2489.12</v>
      </c>
      <c r="X714" s="27">
        <f t="shared" si="402"/>
        <v>2494.91</v>
      </c>
      <c r="Y714" s="27">
        <f t="shared" si="402"/>
        <v>2429.9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1730.29</v>
      </c>
      <c r="C715" s="26">
        <f t="shared" ref="C715:Y715" si="403">C572</f>
        <v>1737.49</v>
      </c>
      <c r="D715" s="26">
        <f t="shared" si="403"/>
        <v>1841.59</v>
      </c>
      <c r="E715" s="26">
        <f t="shared" si="403"/>
        <v>1784.48</v>
      </c>
      <c r="F715" s="26">
        <f t="shared" si="403"/>
        <v>1852.47</v>
      </c>
      <c r="G715" s="26">
        <f t="shared" si="403"/>
        <v>1840.63</v>
      </c>
      <c r="H715" s="26">
        <f t="shared" si="403"/>
        <v>1802.82</v>
      </c>
      <c r="I715" s="26">
        <f t="shared" si="403"/>
        <v>1758.61</v>
      </c>
      <c r="J715" s="26">
        <f t="shared" si="403"/>
        <v>1863.31</v>
      </c>
      <c r="K715" s="26">
        <f t="shared" si="403"/>
        <v>1861.91</v>
      </c>
      <c r="L715" s="26">
        <f t="shared" si="403"/>
        <v>1756.39</v>
      </c>
      <c r="M715" s="26">
        <f t="shared" si="403"/>
        <v>1845.89</v>
      </c>
      <c r="N715" s="26">
        <f t="shared" si="403"/>
        <v>1765.29</v>
      </c>
      <c r="O715" s="26">
        <f t="shared" si="403"/>
        <v>1866.21</v>
      </c>
      <c r="P715" s="26">
        <f t="shared" si="403"/>
        <v>1890.3</v>
      </c>
      <c r="Q715" s="26">
        <f t="shared" si="403"/>
        <v>1924.53</v>
      </c>
      <c r="R715" s="26">
        <f t="shared" si="403"/>
        <v>1928.87</v>
      </c>
      <c r="S715" s="26">
        <f t="shared" si="403"/>
        <v>2014.31</v>
      </c>
      <c r="T715" s="26">
        <f t="shared" si="403"/>
        <v>2039.74</v>
      </c>
      <c r="U715" s="26">
        <f t="shared" si="403"/>
        <v>1862.15</v>
      </c>
      <c r="V715" s="26">
        <f t="shared" si="403"/>
        <v>1794.74</v>
      </c>
      <c r="W715" s="26">
        <f t="shared" si="403"/>
        <v>1785.79</v>
      </c>
      <c r="X715" s="26">
        <f t="shared" si="403"/>
        <v>1791.58</v>
      </c>
      <c r="Y715" s="26">
        <f t="shared" si="403"/>
        <v>1726.57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4.8099999999999996</v>
      </c>
      <c r="C717" s="26">
        <f t="shared" ref="C717:Y717" si="404">C713</f>
        <v>4.8099999999999996</v>
      </c>
      <c r="D717" s="26">
        <f t="shared" si="404"/>
        <v>4.8099999999999996</v>
      </c>
      <c r="E717" s="26">
        <f t="shared" si="404"/>
        <v>4.8099999999999996</v>
      </c>
      <c r="F717" s="26">
        <f t="shared" si="404"/>
        <v>4.8099999999999996</v>
      </c>
      <c r="G717" s="26">
        <f t="shared" si="404"/>
        <v>4.8099999999999996</v>
      </c>
      <c r="H717" s="26">
        <f t="shared" si="404"/>
        <v>4.8099999999999996</v>
      </c>
      <c r="I717" s="26">
        <f t="shared" si="404"/>
        <v>4.8099999999999996</v>
      </c>
      <c r="J717" s="26">
        <f t="shared" si="404"/>
        <v>4.8099999999999996</v>
      </c>
      <c r="K717" s="26">
        <f t="shared" si="404"/>
        <v>4.8099999999999996</v>
      </c>
      <c r="L717" s="26">
        <f t="shared" si="404"/>
        <v>4.8099999999999996</v>
      </c>
      <c r="M717" s="26">
        <f t="shared" si="404"/>
        <v>4.8099999999999996</v>
      </c>
      <c r="N717" s="26">
        <f t="shared" si="404"/>
        <v>4.8099999999999996</v>
      </c>
      <c r="O717" s="26">
        <f t="shared" si="404"/>
        <v>4.8099999999999996</v>
      </c>
      <c r="P717" s="26">
        <f t="shared" si="404"/>
        <v>4.8099999999999996</v>
      </c>
      <c r="Q717" s="26">
        <f t="shared" si="404"/>
        <v>4.8099999999999996</v>
      </c>
      <c r="R717" s="26">
        <f t="shared" si="404"/>
        <v>4.8099999999999996</v>
      </c>
      <c r="S717" s="26">
        <f t="shared" si="404"/>
        <v>4.8099999999999996</v>
      </c>
      <c r="T717" s="26">
        <f t="shared" si="404"/>
        <v>4.8099999999999996</v>
      </c>
      <c r="U717" s="26">
        <f t="shared" si="404"/>
        <v>4.8099999999999996</v>
      </c>
      <c r="V717" s="26">
        <f t="shared" si="404"/>
        <v>4.8099999999999996</v>
      </c>
      <c r="W717" s="26">
        <f t="shared" si="404"/>
        <v>4.8099999999999996</v>
      </c>
      <c r="X717" s="26">
        <f t="shared" si="404"/>
        <v>4.8099999999999996</v>
      </c>
      <c r="Y717" s="26">
        <f t="shared" si="404"/>
        <v>4.8099999999999996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2447.1799999999998</v>
      </c>
      <c r="C718" s="27">
        <f t="shared" ref="C718:Y718" si="405">SUM(C719:C721)</f>
        <v>2441.86</v>
      </c>
      <c r="D718" s="27">
        <f t="shared" si="405"/>
        <v>2471.65</v>
      </c>
      <c r="E718" s="27">
        <f t="shared" si="405"/>
        <v>2605.3799999999997</v>
      </c>
      <c r="F718" s="27">
        <f t="shared" si="405"/>
        <v>2573.91</v>
      </c>
      <c r="G718" s="27">
        <f t="shared" si="405"/>
        <v>2567.4900000000002</v>
      </c>
      <c r="H718" s="27">
        <f t="shared" si="405"/>
        <v>2523.6799999999998</v>
      </c>
      <c r="I718" s="27">
        <f t="shared" si="405"/>
        <v>2579.0899999999997</v>
      </c>
      <c r="J718" s="27">
        <f t="shared" si="405"/>
        <v>2562.1</v>
      </c>
      <c r="K718" s="27">
        <f t="shared" si="405"/>
        <v>2547.61</v>
      </c>
      <c r="L718" s="27">
        <f t="shared" si="405"/>
        <v>2509.81</v>
      </c>
      <c r="M718" s="27">
        <f t="shared" si="405"/>
        <v>2512.5499999999997</v>
      </c>
      <c r="N718" s="27">
        <f t="shared" si="405"/>
        <v>2516.2199999999998</v>
      </c>
      <c r="O718" s="27">
        <f t="shared" si="405"/>
        <v>2559.0499999999997</v>
      </c>
      <c r="P718" s="27">
        <f t="shared" si="405"/>
        <v>2596.75</v>
      </c>
      <c r="Q718" s="27">
        <f t="shared" si="405"/>
        <v>2623.98</v>
      </c>
      <c r="R718" s="27">
        <f t="shared" si="405"/>
        <v>2639.57</v>
      </c>
      <c r="S718" s="27">
        <f t="shared" si="405"/>
        <v>2704.9</v>
      </c>
      <c r="T718" s="27">
        <f t="shared" si="405"/>
        <v>2752.91</v>
      </c>
      <c r="U718" s="27">
        <f t="shared" si="405"/>
        <v>2675.87</v>
      </c>
      <c r="V718" s="27">
        <f t="shared" si="405"/>
        <v>2606.86</v>
      </c>
      <c r="W718" s="27">
        <f t="shared" si="405"/>
        <v>2535.64</v>
      </c>
      <c r="X718" s="27">
        <f t="shared" si="405"/>
        <v>2455.7199999999998</v>
      </c>
      <c r="Y718" s="27">
        <f t="shared" si="405"/>
        <v>2423.9199999999996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1743.85</v>
      </c>
      <c r="C719" s="26">
        <f t="shared" ref="C719:Y719" si="406">C577</f>
        <v>1738.53</v>
      </c>
      <c r="D719" s="26">
        <f t="shared" si="406"/>
        <v>1768.32</v>
      </c>
      <c r="E719" s="26">
        <f t="shared" si="406"/>
        <v>1902.05</v>
      </c>
      <c r="F719" s="26">
        <f t="shared" si="406"/>
        <v>1870.58</v>
      </c>
      <c r="G719" s="26">
        <f t="shared" si="406"/>
        <v>1864.16</v>
      </c>
      <c r="H719" s="26">
        <f t="shared" si="406"/>
        <v>1820.35</v>
      </c>
      <c r="I719" s="26">
        <f t="shared" si="406"/>
        <v>1875.76</v>
      </c>
      <c r="J719" s="26">
        <f t="shared" si="406"/>
        <v>1858.77</v>
      </c>
      <c r="K719" s="26">
        <f t="shared" si="406"/>
        <v>1844.28</v>
      </c>
      <c r="L719" s="26">
        <f t="shared" si="406"/>
        <v>1806.48</v>
      </c>
      <c r="M719" s="26">
        <f t="shared" si="406"/>
        <v>1809.22</v>
      </c>
      <c r="N719" s="26">
        <f t="shared" si="406"/>
        <v>1812.89</v>
      </c>
      <c r="O719" s="26">
        <f t="shared" si="406"/>
        <v>1855.72</v>
      </c>
      <c r="P719" s="26">
        <f t="shared" si="406"/>
        <v>1893.42</v>
      </c>
      <c r="Q719" s="26">
        <f t="shared" si="406"/>
        <v>1920.65</v>
      </c>
      <c r="R719" s="26">
        <f t="shared" si="406"/>
        <v>1936.24</v>
      </c>
      <c r="S719" s="26">
        <f t="shared" si="406"/>
        <v>2001.57</v>
      </c>
      <c r="T719" s="26">
        <f t="shared" si="406"/>
        <v>2049.58</v>
      </c>
      <c r="U719" s="26">
        <f t="shared" si="406"/>
        <v>1972.54</v>
      </c>
      <c r="V719" s="26">
        <f t="shared" si="406"/>
        <v>1903.53</v>
      </c>
      <c r="W719" s="26">
        <f t="shared" si="406"/>
        <v>1832.31</v>
      </c>
      <c r="X719" s="26">
        <f t="shared" si="406"/>
        <v>1752.39</v>
      </c>
      <c r="Y719" s="26">
        <f t="shared" si="406"/>
        <v>1720.59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4.8099999999999996</v>
      </c>
      <c r="C721" s="26">
        <f t="shared" ref="C721:Y721" si="407">C717</f>
        <v>4.8099999999999996</v>
      </c>
      <c r="D721" s="26">
        <f t="shared" si="407"/>
        <v>4.8099999999999996</v>
      </c>
      <c r="E721" s="26">
        <f t="shared" si="407"/>
        <v>4.8099999999999996</v>
      </c>
      <c r="F721" s="26">
        <f t="shared" si="407"/>
        <v>4.8099999999999996</v>
      </c>
      <c r="G721" s="26">
        <f t="shared" si="407"/>
        <v>4.8099999999999996</v>
      </c>
      <c r="H721" s="26">
        <f t="shared" si="407"/>
        <v>4.8099999999999996</v>
      </c>
      <c r="I721" s="26">
        <f t="shared" si="407"/>
        <v>4.8099999999999996</v>
      </c>
      <c r="J721" s="26">
        <f t="shared" si="407"/>
        <v>4.8099999999999996</v>
      </c>
      <c r="K721" s="26">
        <f t="shared" si="407"/>
        <v>4.8099999999999996</v>
      </c>
      <c r="L721" s="26">
        <f t="shared" si="407"/>
        <v>4.8099999999999996</v>
      </c>
      <c r="M721" s="26">
        <f t="shared" si="407"/>
        <v>4.8099999999999996</v>
      </c>
      <c r="N721" s="26">
        <f t="shared" si="407"/>
        <v>4.8099999999999996</v>
      </c>
      <c r="O721" s="26">
        <f t="shared" si="407"/>
        <v>4.8099999999999996</v>
      </c>
      <c r="P721" s="26">
        <f t="shared" si="407"/>
        <v>4.8099999999999996</v>
      </c>
      <c r="Q721" s="26">
        <f t="shared" si="407"/>
        <v>4.8099999999999996</v>
      </c>
      <c r="R721" s="26">
        <f t="shared" si="407"/>
        <v>4.8099999999999996</v>
      </c>
      <c r="S721" s="26">
        <f t="shared" si="407"/>
        <v>4.8099999999999996</v>
      </c>
      <c r="T721" s="26">
        <f t="shared" si="407"/>
        <v>4.8099999999999996</v>
      </c>
      <c r="U721" s="26">
        <f t="shared" si="407"/>
        <v>4.8099999999999996</v>
      </c>
      <c r="V721" s="26">
        <f t="shared" si="407"/>
        <v>4.8099999999999996</v>
      </c>
      <c r="W721" s="26">
        <f t="shared" si="407"/>
        <v>4.8099999999999996</v>
      </c>
      <c r="X721" s="26">
        <f t="shared" si="407"/>
        <v>4.8099999999999996</v>
      </c>
      <c r="Y721" s="26">
        <f t="shared" si="407"/>
        <v>4.8099999999999996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2389.9</v>
      </c>
      <c r="C722" s="27">
        <f t="shared" ref="C722:Y722" si="408">SUM(C723:C725)</f>
        <v>2345.2199999999998</v>
      </c>
      <c r="D722" s="27">
        <f t="shared" si="408"/>
        <v>2437.36</v>
      </c>
      <c r="E722" s="27">
        <f t="shared" si="408"/>
        <v>2494.44</v>
      </c>
      <c r="F722" s="27">
        <f t="shared" si="408"/>
        <v>2509.75</v>
      </c>
      <c r="G722" s="27">
        <f t="shared" si="408"/>
        <v>2494.4</v>
      </c>
      <c r="H722" s="27">
        <f t="shared" si="408"/>
        <v>2483.65</v>
      </c>
      <c r="I722" s="27">
        <f t="shared" si="408"/>
        <v>2556.02</v>
      </c>
      <c r="J722" s="27">
        <f t="shared" si="408"/>
        <v>2543.2999999999997</v>
      </c>
      <c r="K722" s="27">
        <f t="shared" si="408"/>
        <v>2545</v>
      </c>
      <c r="L722" s="27">
        <f t="shared" si="408"/>
        <v>2542.4900000000002</v>
      </c>
      <c r="M722" s="27">
        <f t="shared" si="408"/>
        <v>2530.98</v>
      </c>
      <c r="N722" s="27">
        <f t="shared" si="408"/>
        <v>2490.8399999999997</v>
      </c>
      <c r="O722" s="27">
        <f t="shared" si="408"/>
        <v>2498.2999999999997</v>
      </c>
      <c r="P722" s="27">
        <f t="shared" si="408"/>
        <v>2505.1799999999998</v>
      </c>
      <c r="Q722" s="27">
        <f t="shared" si="408"/>
        <v>2513.3200000000002</v>
      </c>
      <c r="R722" s="27">
        <f t="shared" si="408"/>
        <v>2560.75</v>
      </c>
      <c r="S722" s="27">
        <f t="shared" si="408"/>
        <v>2574.21</v>
      </c>
      <c r="T722" s="27">
        <f t="shared" si="408"/>
        <v>2589.52</v>
      </c>
      <c r="U722" s="27">
        <f t="shared" si="408"/>
        <v>2498.0099999999998</v>
      </c>
      <c r="V722" s="27">
        <f t="shared" si="408"/>
        <v>2400.3799999999997</v>
      </c>
      <c r="W722" s="27">
        <f t="shared" si="408"/>
        <v>2390.56</v>
      </c>
      <c r="X722" s="27">
        <f t="shared" si="408"/>
        <v>2399.2599999999998</v>
      </c>
      <c r="Y722" s="27">
        <f t="shared" si="408"/>
        <v>2351.04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1686.57</v>
      </c>
      <c r="C723" s="26">
        <f t="shared" ref="C723:Y723" si="409">C582</f>
        <v>1641.89</v>
      </c>
      <c r="D723" s="26">
        <f t="shared" si="409"/>
        <v>1734.03</v>
      </c>
      <c r="E723" s="26">
        <f t="shared" si="409"/>
        <v>1791.11</v>
      </c>
      <c r="F723" s="26">
        <f t="shared" si="409"/>
        <v>1806.42</v>
      </c>
      <c r="G723" s="26">
        <f t="shared" si="409"/>
        <v>1791.07</v>
      </c>
      <c r="H723" s="26">
        <f t="shared" si="409"/>
        <v>1780.32</v>
      </c>
      <c r="I723" s="26">
        <f t="shared" si="409"/>
        <v>1852.69</v>
      </c>
      <c r="J723" s="26">
        <f t="shared" si="409"/>
        <v>1839.97</v>
      </c>
      <c r="K723" s="26">
        <f t="shared" si="409"/>
        <v>1841.67</v>
      </c>
      <c r="L723" s="26">
        <f t="shared" si="409"/>
        <v>1839.16</v>
      </c>
      <c r="M723" s="26">
        <f t="shared" si="409"/>
        <v>1827.65</v>
      </c>
      <c r="N723" s="26">
        <f t="shared" si="409"/>
        <v>1787.51</v>
      </c>
      <c r="O723" s="26">
        <f t="shared" si="409"/>
        <v>1794.97</v>
      </c>
      <c r="P723" s="26">
        <f t="shared" si="409"/>
        <v>1801.85</v>
      </c>
      <c r="Q723" s="26">
        <f t="shared" si="409"/>
        <v>1809.99</v>
      </c>
      <c r="R723" s="26">
        <f t="shared" si="409"/>
        <v>1857.42</v>
      </c>
      <c r="S723" s="26">
        <f t="shared" si="409"/>
        <v>1870.88</v>
      </c>
      <c r="T723" s="26">
        <f t="shared" si="409"/>
        <v>1886.19</v>
      </c>
      <c r="U723" s="26">
        <f t="shared" si="409"/>
        <v>1794.68</v>
      </c>
      <c r="V723" s="26">
        <f t="shared" si="409"/>
        <v>1697.05</v>
      </c>
      <c r="W723" s="26">
        <f t="shared" si="409"/>
        <v>1687.23</v>
      </c>
      <c r="X723" s="26">
        <f t="shared" si="409"/>
        <v>1695.93</v>
      </c>
      <c r="Y723" s="26">
        <f t="shared" si="409"/>
        <v>1647.71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4.8099999999999996</v>
      </c>
      <c r="C725" s="26">
        <f t="shared" ref="C725:Y725" si="410">C721</f>
        <v>4.8099999999999996</v>
      </c>
      <c r="D725" s="26">
        <f t="shared" si="410"/>
        <v>4.8099999999999996</v>
      </c>
      <c r="E725" s="26">
        <f t="shared" si="410"/>
        <v>4.8099999999999996</v>
      </c>
      <c r="F725" s="26">
        <f t="shared" si="410"/>
        <v>4.8099999999999996</v>
      </c>
      <c r="G725" s="26">
        <f t="shared" si="410"/>
        <v>4.8099999999999996</v>
      </c>
      <c r="H725" s="26">
        <f t="shared" si="410"/>
        <v>4.8099999999999996</v>
      </c>
      <c r="I725" s="26">
        <f t="shared" si="410"/>
        <v>4.8099999999999996</v>
      </c>
      <c r="J725" s="26">
        <f t="shared" si="410"/>
        <v>4.8099999999999996</v>
      </c>
      <c r="K725" s="26">
        <f t="shared" si="410"/>
        <v>4.8099999999999996</v>
      </c>
      <c r="L725" s="26">
        <f t="shared" si="410"/>
        <v>4.8099999999999996</v>
      </c>
      <c r="M725" s="26">
        <f t="shared" si="410"/>
        <v>4.8099999999999996</v>
      </c>
      <c r="N725" s="26">
        <f t="shared" si="410"/>
        <v>4.8099999999999996</v>
      </c>
      <c r="O725" s="26">
        <f t="shared" si="410"/>
        <v>4.8099999999999996</v>
      </c>
      <c r="P725" s="26">
        <f t="shared" si="410"/>
        <v>4.8099999999999996</v>
      </c>
      <c r="Q725" s="26">
        <f t="shared" si="410"/>
        <v>4.8099999999999996</v>
      </c>
      <c r="R725" s="26">
        <f t="shared" si="410"/>
        <v>4.8099999999999996</v>
      </c>
      <c r="S725" s="26">
        <f t="shared" si="410"/>
        <v>4.8099999999999996</v>
      </c>
      <c r="T725" s="26">
        <f t="shared" si="410"/>
        <v>4.8099999999999996</v>
      </c>
      <c r="U725" s="26">
        <f t="shared" si="410"/>
        <v>4.8099999999999996</v>
      </c>
      <c r="V725" s="26">
        <f t="shared" si="410"/>
        <v>4.8099999999999996</v>
      </c>
      <c r="W725" s="26">
        <f t="shared" si="410"/>
        <v>4.8099999999999996</v>
      </c>
      <c r="X725" s="26">
        <f t="shared" si="410"/>
        <v>4.8099999999999996</v>
      </c>
      <c r="Y725" s="26">
        <f t="shared" si="410"/>
        <v>4.8099999999999996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2423.2999999999997</v>
      </c>
      <c r="C726" s="27">
        <f t="shared" ref="C726:Y726" si="411">SUM(C727:C729)</f>
        <v>2385.86</v>
      </c>
      <c r="D726" s="27">
        <f t="shared" si="411"/>
        <v>2393.6999999999998</v>
      </c>
      <c r="E726" s="27">
        <f t="shared" si="411"/>
        <v>2510.7800000000002</v>
      </c>
      <c r="F726" s="27">
        <f t="shared" si="411"/>
        <v>2531.04</v>
      </c>
      <c r="G726" s="27">
        <f t="shared" si="411"/>
        <v>2530.33</v>
      </c>
      <c r="H726" s="27">
        <f t="shared" si="411"/>
        <v>2547.62</v>
      </c>
      <c r="I726" s="27">
        <f t="shared" si="411"/>
        <v>2541.85</v>
      </c>
      <c r="J726" s="27">
        <f t="shared" si="411"/>
        <v>2621.1699999999996</v>
      </c>
      <c r="K726" s="27">
        <f t="shared" si="411"/>
        <v>2626.83</v>
      </c>
      <c r="L726" s="27">
        <f t="shared" si="411"/>
        <v>2616.14</v>
      </c>
      <c r="M726" s="27">
        <f t="shared" si="411"/>
        <v>2608.9699999999998</v>
      </c>
      <c r="N726" s="27">
        <f t="shared" si="411"/>
        <v>2573.94</v>
      </c>
      <c r="O726" s="27">
        <f t="shared" si="411"/>
        <v>2590.9299999999998</v>
      </c>
      <c r="P726" s="27">
        <f t="shared" si="411"/>
        <v>2609.65</v>
      </c>
      <c r="Q726" s="27">
        <f t="shared" si="411"/>
        <v>2626.07</v>
      </c>
      <c r="R726" s="27">
        <f t="shared" si="411"/>
        <v>2654.89</v>
      </c>
      <c r="S726" s="27">
        <f t="shared" si="411"/>
        <v>2711.72</v>
      </c>
      <c r="T726" s="27">
        <f t="shared" si="411"/>
        <v>2735.27</v>
      </c>
      <c r="U726" s="27">
        <f t="shared" si="411"/>
        <v>2670.7</v>
      </c>
      <c r="V726" s="27">
        <f t="shared" si="411"/>
        <v>2613.6299999999997</v>
      </c>
      <c r="W726" s="27">
        <f t="shared" si="411"/>
        <v>2569.6799999999998</v>
      </c>
      <c r="X726" s="27">
        <f t="shared" si="411"/>
        <v>2471.5099999999998</v>
      </c>
      <c r="Y726" s="27">
        <f t="shared" si="411"/>
        <v>2426.2599999999998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1719.97</v>
      </c>
      <c r="C727" s="26">
        <f t="shared" ref="C727:Y727" si="412">C587</f>
        <v>1682.53</v>
      </c>
      <c r="D727" s="26">
        <f t="shared" si="412"/>
        <v>1690.37</v>
      </c>
      <c r="E727" s="26">
        <f t="shared" si="412"/>
        <v>1807.45</v>
      </c>
      <c r="F727" s="26">
        <f t="shared" si="412"/>
        <v>1827.71</v>
      </c>
      <c r="G727" s="26">
        <f t="shared" si="412"/>
        <v>1827</v>
      </c>
      <c r="H727" s="26">
        <f t="shared" si="412"/>
        <v>1844.29</v>
      </c>
      <c r="I727" s="26">
        <f t="shared" si="412"/>
        <v>1838.52</v>
      </c>
      <c r="J727" s="26">
        <f t="shared" si="412"/>
        <v>1917.84</v>
      </c>
      <c r="K727" s="26">
        <f t="shared" si="412"/>
        <v>1923.5</v>
      </c>
      <c r="L727" s="26">
        <f t="shared" si="412"/>
        <v>1912.81</v>
      </c>
      <c r="M727" s="26">
        <f t="shared" si="412"/>
        <v>1905.64</v>
      </c>
      <c r="N727" s="26">
        <f t="shared" si="412"/>
        <v>1870.61</v>
      </c>
      <c r="O727" s="26">
        <f t="shared" si="412"/>
        <v>1887.6</v>
      </c>
      <c r="P727" s="26">
        <f t="shared" si="412"/>
        <v>1906.32</v>
      </c>
      <c r="Q727" s="26">
        <f t="shared" si="412"/>
        <v>1922.74</v>
      </c>
      <c r="R727" s="26">
        <f t="shared" si="412"/>
        <v>1951.56</v>
      </c>
      <c r="S727" s="26">
        <f t="shared" si="412"/>
        <v>2008.39</v>
      </c>
      <c r="T727" s="26">
        <f t="shared" si="412"/>
        <v>2031.94</v>
      </c>
      <c r="U727" s="26">
        <f t="shared" si="412"/>
        <v>1967.37</v>
      </c>
      <c r="V727" s="26">
        <f t="shared" si="412"/>
        <v>1910.3</v>
      </c>
      <c r="W727" s="26">
        <f t="shared" si="412"/>
        <v>1866.35</v>
      </c>
      <c r="X727" s="26">
        <f t="shared" si="412"/>
        <v>1768.18</v>
      </c>
      <c r="Y727" s="26">
        <f t="shared" si="412"/>
        <v>1722.93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4.8099999999999996</v>
      </c>
      <c r="C729" s="26">
        <f t="shared" ref="C729:Y729" si="413">C725</f>
        <v>4.8099999999999996</v>
      </c>
      <c r="D729" s="26">
        <f t="shared" si="413"/>
        <v>4.8099999999999996</v>
      </c>
      <c r="E729" s="26">
        <f t="shared" si="413"/>
        <v>4.8099999999999996</v>
      </c>
      <c r="F729" s="26">
        <f t="shared" si="413"/>
        <v>4.8099999999999996</v>
      </c>
      <c r="G729" s="26">
        <f t="shared" si="413"/>
        <v>4.8099999999999996</v>
      </c>
      <c r="H729" s="26">
        <f t="shared" si="413"/>
        <v>4.8099999999999996</v>
      </c>
      <c r="I729" s="26">
        <f t="shared" si="413"/>
        <v>4.8099999999999996</v>
      </c>
      <c r="J729" s="26">
        <f t="shared" si="413"/>
        <v>4.8099999999999996</v>
      </c>
      <c r="K729" s="26">
        <f t="shared" si="413"/>
        <v>4.8099999999999996</v>
      </c>
      <c r="L729" s="26">
        <f t="shared" si="413"/>
        <v>4.8099999999999996</v>
      </c>
      <c r="M729" s="26">
        <f t="shared" si="413"/>
        <v>4.8099999999999996</v>
      </c>
      <c r="N729" s="26">
        <f t="shared" si="413"/>
        <v>4.8099999999999996</v>
      </c>
      <c r="O729" s="26">
        <f t="shared" si="413"/>
        <v>4.8099999999999996</v>
      </c>
      <c r="P729" s="26">
        <f t="shared" si="413"/>
        <v>4.8099999999999996</v>
      </c>
      <c r="Q729" s="26">
        <f t="shared" si="413"/>
        <v>4.8099999999999996</v>
      </c>
      <c r="R729" s="26">
        <f t="shared" si="413"/>
        <v>4.8099999999999996</v>
      </c>
      <c r="S729" s="26">
        <f t="shared" si="413"/>
        <v>4.8099999999999996</v>
      </c>
      <c r="T729" s="26">
        <f t="shared" si="413"/>
        <v>4.8099999999999996</v>
      </c>
      <c r="U729" s="26">
        <f t="shared" si="413"/>
        <v>4.8099999999999996</v>
      </c>
      <c r="V729" s="26">
        <f t="shared" si="413"/>
        <v>4.8099999999999996</v>
      </c>
      <c r="W729" s="26">
        <f t="shared" si="413"/>
        <v>4.8099999999999996</v>
      </c>
      <c r="X729" s="26">
        <f t="shared" si="413"/>
        <v>4.8099999999999996</v>
      </c>
      <c r="Y729" s="26">
        <f t="shared" si="413"/>
        <v>4.8099999999999996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2567.94</v>
      </c>
      <c r="C730" s="27">
        <f t="shared" ref="C730:Y730" si="414">SUM(C731:C733)</f>
        <v>2566.81</v>
      </c>
      <c r="D730" s="27">
        <f t="shared" si="414"/>
        <v>2576.5300000000002</v>
      </c>
      <c r="E730" s="27">
        <f t="shared" si="414"/>
        <v>2594.69</v>
      </c>
      <c r="F730" s="27">
        <f t="shared" si="414"/>
        <v>2622.07</v>
      </c>
      <c r="G730" s="27">
        <f t="shared" si="414"/>
        <v>2604.36</v>
      </c>
      <c r="H730" s="27">
        <f t="shared" si="414"/>
        <v>2605.7400000000002</v>
      </c>
      <c r="I730" s="27">
        <f t="shared" si="414"/>
        <v>2610.6999999999998</v>
      </c>
      <c r="J730" s="27">
        <f t="shared" si="414"/>
        <v>2638.86</v>
      </c>
      <c r="K730" s="27">
        <f t="shared" si="414"/>
        <v>2655.96</v>
      </c>
      <c r="L730" s="27">
        <f t="shared" si="414"/>
        <v>2645.8799999999997</v>
      </c>
      <c r="M730" s="27">
        <f t="shared" si="414"/>
        <v>2642.87</v>
      </c>
      <c r="N730" s="27">
        <f t="shared" si="414"/>
        <v>2617.35</v>
      </c>
      <c r="O730" s="27">
        <f t="shared" si="414"/>
        <v>2692.66</v>
      </c>
      <c r="P730" s="27">
        <f t="shared" si="414"/>
        <v>2725.04</v>
      </c>
      <c r="Q730" s="27">
        <f t="shared" si="414"/>
        <v>2760.5</v>
      </c>
      <c r="R730" s="27">
        <f t="shared" si="414"/>
        <v>2765.9</v>
      </c>
      <c r="S730" s="27">
        <f t="shared" si="414"/>
        <v>2836.5099999999998</v>
      </c>
      <c r="T730" s="27">
        <f t="shared" si="414"/>
        <v>2880.66</v>
      </c>
      <c r="U730" s="27">
        <f t="shared" si="414"/>
        <v>2797.0499999999997</v>
      </c>
      <c r="V730" s="27">
        <f t="shared" si="414"/>
        <v>2724.37</v>
      </c>
      <c r="W730" s="27">
        <f t="shared" si="414"/>
        <v>2646.29</v>
      </c>
      <c r="X730" s="27">
        <f t="shared" si="414"/>
        <v>2569.9900000000002</v>
      </c>
      <c r="Y730" s="27">
        <f t="shared" si="414"/>
        <v>2543.5899999999997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1864.61</v>
      </c>
      <c r="C731" s="26">
        <f t="shared" ref="C731:Y731" si="415">C592</f>
        <v>1863.48</v>
      </c>
      <c r="D731" s="26">
        <f t="shared" si="415"/>
        <v>1873.2</v>
      </c>
      <c r="E731" s="26">
        <f t="shared" si="415"/>
        <v>1891.36</v>
      </c>
      <c r="F731" s="26">
        <f t="shared" si="415"/>
        <v>1918.74</v>
      </c>
      <c r="G731" s="26">
        <f t="shared" si="415"/>
        <v>1901.03</v>
      </c>
      <c r="H731" s="26">
        <f t="shared" si="415"/>
        <v>1902.41</v>
      </c>
      <c r="I731" s="26">
        <f t="shared" si="415"/>
        <v>1907.37</v>
      </c>
      <c r="J731" s="26">
        <f t="shared" si="415"/>
        <v>1935.53</v>
      </c>
      <c r="K731" s="26">
        <f t="shared" si="415"/>
        <v>1952.63</v>
      </c>
      <c r="L731" s="26">
        <f t="shared" si="415"/>
        <v>1942.55</v>
      </c>
      <c r="M731" s="26">
        <f t="shared" si="415"/>
        <v>1939.54</v>
      </c>
      <c r="N731" s="26">
        <f t="shared" si="415"/>
        <v>1914.02</v>
      </c>
      <c r="O731" s="26">
        <f t="shared" si="415"/>
        <v>1989.33</v>
      </c>
      <c r="P731" s="26">
        <f t="shared" si="415"/>
        <v>2021.71</v>
      </c>
      <c r="Q731" s="26">
        <f t="shared" si="415"/>
        <v>2057.17</v>
      </c>
      <c r="R731" s="26">
        <f t="shared" si="415"/>
        <v>2062.5700000000002</v>
      </c>
      <c r="S731" s="26">
        <f t="shared" si="415"/>
        <v>2133.1799999999998</v>
      </c>
      <c r="T731" s="26">
        <f t="shared" si="415"/>
        <v>2177.33</v>
      </c>
      <c r="U731" s="26">
        <f t="shared" si="415"/>
        <v>2093.7199999999998</v>
      </c>
      <c r="V731" s="26">
        <f t="shared" si="415"/>
        <v>2021.04</v>
      </c>
      <c r="W731" s="26">
        <f t="shared" si="415"/>
        <v>1942.96</v>
      </c>
      <c r="X731" s="26">
        <f t="shared" si="415"/>
        <v>1866.66</v>
      </c>
      <c r="Y731" s="26">
        <f t="shared" si="415"/>
        <v>1840.26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4.8099999999999996</v>
      </c>
      <c r="C733" s="26">
        <f t="shared" ref="C733:Y733" si="416">C729</f>
        <v>4.8099999999999996</v>
      </c>
      <c r="D733" s="26">
        <f t="shared" si="416"/>
        <v>4.8099999999999996</v>
      </c>
      <c r="E733" s="26">
        <f t="shared" si="416"/>
        <v>4.8099999999999996</v>
      </c>
      <c r="F733" s="26">
        <f t="shared" si="416"/>
        <v>4.8099999999999996</v>
      </c>
      <c r="G733" s="26">
        <f t="shared" si="416"/>
        <v>4.8099999999999996</v>
      </c>
      <c r="H733" s="26">
        <f t="shared" si="416"/>
        <v>4.8099999999999996</v>
      </c>
      <c r="I733" s="26">
        <f t="shared" si="416"/>
        <v>4.8099999999999996</v>
      </c>
      <c r="J733" s="26">
        <f t="shared" si="416"/>
        <v>4.8099999999999996</v>
      </c>
      <c r="K733" s="26">
        <f t="shared" si="416"/>
        <v>4.8099999999999996</v>
      </c>
      <c r="L733" s="26">
        <f t="shared" si="416"/>
        <v>4.8099999999999996</v>
      </c>
      <c r="M733" s="26">
        <f t="shared" si="416"/>
        <v>4.8099999999999996</v>
      </c>
      <c r="N733" s="26">
        <f t="shared" si="416"/>
        <v>4.8099999999999996</v>
      </c>
      <c r="O733" s="26">
        <f t="shared" si="416"/>
        <v>4.8099999999999996</v>
      </c>
      <c r="P733" s="26">
        <f t="shared" si="416"/>
        <v>4.8099999999999996</v>
      </c>
      <c r="Q733" s="26">
        <f t="shared" si="416"/>
        <v>4.8099999999999996</v>
      </c>
      <c r="R733" s="26">
        <f t="shared" si="416"/>
        <v>4.8099999999999996</v>
      </c>
      <c r="S733" s="26">
        <f t="shared" si="416"/>
        <v>4.8099999999999996</v>
      </c>
      <c r="T733" s="26">
        <f t="shared" si="416"/>
        <v>4.8099999999999996</v>
      </c>
      <c r="U733" s="26">
        <f t="shared" si="416"/>
        <v>4.8099999999999996</v>
      </c>
      <c r="V733" s="26">
        <f t="shared" si="416"/>
        <v>4.8099999999999996</v>
      </c>
      <c r="W733" s="26">
        <f t="shared" si="416"/>
        <v>4.8099999999999996</v>
      </c>
      <c r="X733" s="26">
        <f t="shared" si="416"/>
        <v>4.8099999999999996</v>
      </c>
      <c r="Y733" s="26">
        <f t="shared" si="416"/>
        <v>4.8099999999999996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2423.06</v>
      </c>
      <c r="C734" s="27">
        <f t="shared" ref="C734:Y734" si="417">SUM(C735:C737)</f>
        <v>2464.8799999999997</v>
      </c>
      <c r="D734" s="27">
        <f t="shared" si="417"/>
        <v>2499.7199999999998</v>
      </c>
      <c r="E734" s="27">
        <f t="shared" si="417"/>
        <v>2533.54</v>
      </c>
      <c r="F734" s="27">
        <f t="shared" si="417"/>
        <v>2544.89</v>
      </c>
      <c r="G734" s="27">
        <f t="shared" si="417"/>
        <v>2598.3799999999997</v>
      </c>
      <c r="H734" s="27">
        <f t="shared" si="417"/>
        <v>2627.75</v>
      </c>
      <c r="I734" s="27">
        <f t="shared" si="417"/>
        <v>2665.93</v>
      </c>
      <c r="J734" s="27">
        <f t="shared" si="417"/>
        <v>2652.91</v>
      </c>
      <c r="K734" s="27">
        <f t="shared" si="417"/>
        <v>2656.64</v>
      </c>
      <c r="L734" s="27">
        <f t="shared" si="417"/>
        <v>2644.78</v>
      </c>
      <c r="M734" s="27">
        <f t="shared" si="417"/>
        <v>2642.41</v>
      </c>
      <c r="N734" s="27">
        <f t="shared" si="417"/>
        <v>2640.66</v>
      </c>
      <c r="O734" s="27">
        <f t="shared" si="417"/>
        <v>2641.91</v>
      </c>
      <c r="P734" s="27">
        <f t="shared" si="417"/>
        <v>2673.6299999999997</v>
      </c>
      <c r="Q734" s="27">
        <f t="shared" si="417"/>
        <v>2709.19</v>
      </c>
      <c r="R734" s="27">
        <f t="shared" si="417"/>
        <v>2710.75</v>
      </c>
      <c r="S734" s="27">
        <f t="shared" si="417"/>
        <v>2690.5</v>
      </c>
      <c r="T734" s="27">
        <f t="shared" si="417"/>
        <v>2586.3799999999997</v>
      </c>
      <c r="U734" s="27">
        <f t="shared" si="417"/>
        <v>2554.16</v>
      </c>
      <c r="V734" s="27">
        <f t="shared" si="417"/>
        <v>2464.83</v>
      </c>
      <c r="W734" s="27">
        <f t="shared" si="417"/>
        <v>2601.5899999999997</v>
      </c>
      <c r="X734" s="27">
        <f t="shared" si="417"/>
        <v>2482.9199999999996</v>
      </c>
      <c r="Y734" s="27">
        <f t="shared" si="417"/>
        <v>2481.0300000000002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1719.73</v>
      </c>
      <c r="C735" s="26">
        <f t="shared" ref="C735:Y735" si="418">C597</f>
        <v>1761.55</v>
      </c>
      <c r="D735" s="26">
        <f t="shared" si="418"/>
        <v>1796.39</v>
      </c>
      <c r="E735" s="26">
        <f t="shared" si="418"/>
        <v>1830.21</v>
      </c>
      <c r="F735" s="26">
        <f t="shared" si="418"/>
        <v>1841.56</v>
      </c>
      <c r="G735" s="26">
        <f t="shared" si="418"/>
        <v>1895.05</v>
      </c>
      <c r="H735" s="26">
        <f t="shared" si="418"/>
        <v>1924.42</v>
      </c>
      <c r="I735" s="26">
        <f t="shared" si="418"/>
        <v>1962.6</v>
      </c>
      <c r="J735" s="26">
        <f t="shared" si="418"/>
        <v>1949.58</v>
      </c>
      <c r="K735" s="26">
        <f t="shared" si="418"/>
        <v>1953.31</v>
      </c>
      <c r="L735" s="26">
        <f t="shared" si="418"/>
        <v>1941.45</v>
      </c>
      <c r="M735" s="26">
        <f t="shared" si="418"/>
        <v>1939.08</v>
      </c>
      <c r="N735" s="26">
        <f t="shared" si="418"/>
        <v>1937.33</v>
      </c>
      <c r="O735" s="26">
        <f t="shared" si="418"/>
        <v>1938.58</v>
      </c>
      <c r="P735" s="26">
        <f t="shared" si="418"/>
        <v>1970.3</v>
      </c>
      <c r="Q735" s="26">
        <f t="shared" si="418"/>
        <v>2005.86</v>
      </c>
      <c r="R735" s="26">
        <f t="shared" si="418"/>
        <v>2007.42</v>
      </c>
      <c r="S735" s="26">
        <f t="shared" si="418"/>
        <v>1987.17</v>
      </c>
      <c r="T735" s="26">
        <f t="shared" si="418"/>
        <v>1883.05</v>
      </c>
      <c r="U735" s="26">
        <f t="shared" si="418"/>
        <v>1850.83</v>
      </c>
      <c r="V735" s="26">
        <f t="shared" si="418"/>
        <v>1761.5</v>
      </c>
      <c r="W735" s="26">
        <f t="shared" si="418"/>
        <v>1898.26</v>
      </c>
      <c r="X735" s="26">
        <f t="shared" si="418"/>
        <v>1779.59</v>
      </c>
      <c r="Y735" s="26">
        <f t="shared" si="418"/>
        <v>1777.7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4.8099999999999996</v>
      </c>
      <c r="C737" s="26">
        <f t="shared" ref="C737:Y737" si="419">C733</f>
        <v>4.8099999999999996</v>
      </c>
      <c r="D737" s="26">
        <f t="shared" si="419"/>
        <v>4.8099999999999996</v>
      </c>
      <c r="E737" s="26">
        <f t="shared" si="419"/>
        <v>4.8099999999999996</v>
      </c>
      <c r="F737" s="26">
        <f t="shared" si="419"/>
        <v>4.8099999999999996</v>
      </c>
      <c r="G737" s="26">
        <f t="shared" si="419"/>
        <v>4.8099999999999996</v>
      </c>
      <c r="H737" s="26">
        <f t="shared" si="419"/>
        <v>4.8099999999999996</v>
      </c>
      <c r="I737" s="26">
        <f t="shared" si="419"/>
        <v>4.8099999999999996</v>
      </c>
      <c r="J737" s="26">
        <f t="shared" si="419"/>
        <v>4.8099999999999996</v>
      </c>
      <c r="K737" s="26">
        <f t="shared" si="419"/>
        <v>4.8099999999999996</v>
      </c>
      <c r="L737" s="26">
        <f t="shared" si="419"/>
        <v>4.8099999999999996</v>
      </c>
      <c r="M737" s="26">
        <f t="shared" si="419"/>
        <v>4.8099999999999996</v>
      </c>
      <c r="N737" s="26">
        <f t="shared" si="419"/>
        <v>4.8099999999999996</v>
      </c>
      <c r="O737" s="26">
        <f t="shared" si="419"/>
        <v>4.8099999999999996</v>
      </c>
      <c r="P737" s="26">
        <f t="shared" si="419"/>
        <v>4.8099999999999996</v>
      </c>
      <c r="Q737" s="26">
        <f t="shared" si="419"/>
        <v>4.8099999999999996</v>
      </c>
      <c r="R737" s="26">
        <f t="shared" si="419"/>
        <v>4.8099999999999996</v>
      </c>
      <c r="S737" s="26">
        <f t="shared" si="419"/>
        <v>4.8099999999999996</v>
      </c>
      <c r="T737" s="26">
        <f t="shared" si="419"/>
        <v>4.8099999999999996</v>
      </c>
      <c r="U737" s="26">
        <f t="shared" si="419"/>
        <v>4.8099999999999996</v>
      </c>
      <c r="V737" s="26">
        <f t="shared" si="419"/>
        <v>4.8099999999999996</v>
      </c>
      <c r="W737" s="26">
        <f t="shared" si="419"/>
        <v>4.8099999999999996</v>
      </c>
      <c r="X737" s="26">
        <f t="shared" si="419"/>
        <v>4.8099999999999996</v>
      </c>
      <c r="Y737" s="26">
        <f t="shared" si="419"/>
        <v>4.8099999999999996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2478.87</v>
      </c>
      <c r="C738" s="27">
        <f t="shared" ref="C738:Y738" si="420">SUM(C739:C741)</f>
        <v>2458.58</v>
      </c>
      <c r="D738" s="27">
        <f t="shared" si="420"/>
        <v>2473.6799999999998</v>
      </c>
      <c r="E738" s="27">
        <f t="shared" si="420"/>
        <v>2482.0300000000002</v>
      </c>
      <c r="F738" s="27">
        <f t="shared" si="420"/>
        <v>2503.6299999999997</v>
      </c>
      <c r="G738" s="27">
        <f t="shared" si="420"/>
        <v>2561.33</v>
      </c>
      <c r="H738" s="27">
        <f t="shared" si="420"/>
        <v>2594.3399999999997</v>
      </c>
      <c r="I738" s="27">
        <f t="shared" si="420"/>
        <v>2625.47</v>
      </c>
      <c r="J738" s="27">
        <f t="shared" si="420"/>
        <v>2633.81</v>
      </c>
      <c r="K738" s="27">
        <f t="shared" si="420"/>
        <v>2642.2999999999997</v>
      </c>
      <c r="L738" s="27">
        <f t="shared" si="420"/>
        <v>2622.7400000000002</v>
      </c>
      <c r="M738" s="27">
        <f t="shared" si="420"/>
        <v>2630.37</v>
      </c>
      <c r="N738" s="27">
        <f t="shared" si="420"/>
        <v>2627.82</v>
      </c>
      <c r="O738" s="27">
        <f t="shared" si="420"/>
        <v>2634.07</v>
      </c>
      <c r="P738" s="27">
        <f t="shared" si="420"/>
        <v>2661.28</v>
      </c>
      <c r="Q738" s="27">
        <f t="shared" si="420"/>
        <v>2686.6699999999996</v>
      </c>
      <c r="R738" s="27">
        <f t="shared" si="420"/>
        <v>2687.1699999999996</v>
      </c>
      <c r="S738" s="27">
        <f t="shared" si="420"/>
        <v>2667.6299999999997</v>
      </c>
      <c r="T738" s="27">
        <f t="shared" si="420"/>
        <v>2605.7400000000002</v>
      </c>
      <c r="U738" s="27">
        <f t="shared" si="420"/>
        <v>2519.1799999999998</v>
      </c>
      <c r="V738" s="27">
        <f t="shared" si="420"/>
        <v>2492.86</v>
      </c>
      <c r="W738" s="27">
        <f t="shared" si="420"/>
        <v>2510.33</v>
      </c>
      <c r="X738" s="27">
        <f t="shared" si="420"/>
        <v>2466.7999999999997</v>
      </c>
      <c r="Y738" s="27">
        <f t="shared" si="420"/>
        <v>2423.3799999999997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1775.54</v>
      </c>
      <c r="C739" s="26">
        <f t="shared" ref="C739:Y739" si="421">C602</f>
        <v>1755.25</v>
      </c>
      <c r="D739" s="26">
        <f t="shared" si="421"/>
        <v>1770.35</v>
      </c>
      <c r="E739" s="26">
        <f t="shared" si="421"/>
        <v>1778.7</v>
      </c>
      <c r="F739" s="26">
        <f t="shared" si="421"/>
        <v>1800.3</v>
      </c>
      <c r="G739" s="26">
        <f t="shared" si="421"/>
        <v>1858</v>
      </c>
      <c r="H739" s="26">
        <f t="shared" si="421"/>
        <v>1891.01</v>
      </c>
      <c r="I739" s="26">
        <f t="shared" si="421"/>
        <v>1922.14</v>
      </c>
      <c r="J739" s="26">
        <f t="shared" si="421"/>
        <v>1930.48</v>
      </c>
      <c r="K739" s="26">
        <f t="shared" si="421"/>
        <v>1938.97</v>
      </c>
      <c r="L739" s="26">
        <f t="shared" si="421"/>
        <v>1919.41</v>
      </c>
      <c r="M739" s="26">
        <f t="shared" si="421"/>
        <v>1927.04</v>
      </c>
      <c r="N739" s="26">
        <f t="shared" si="421"/>
        <v>1924.49</v>
      </c>
      <c r="O739" s="26">
        <f t="shared" si="421"/>
        <v>1930.74</v>
      </c>
      <c r="P739" s="26">
        <f t="shared" si="421"/>
        <v>1957.95</v>
      </c>
      <c r="Q739" s="26">
        <f t="shared" si="421"/>
        <v>1983.34</v>
      </c>
      <c r="R739" s="26">
        <f t="shared" si="421"/>
        <v>1983.84</v>
      </c>
      <c r="S739" s="26">
        <f t="shared" si="421"/>
        <v>1964.3</v>
      </c>
      <c r="T739" s="26">
        <f t="shared" si="421"/>
        <v>1902.41</v>
      </c>
      <c r="U739" s="26">
        <f t="shared" si="421"/>
        <v>1815.85</v>
      </c>
      <c r="V739" s="26">
        <f t="shared" si="421"/>
        <v>1789.53</v>
      </c>
      <c r="W739" s="26">
        <f t="shared" si="421"/>
        <v>1807</v>
      </c>
      <c r="X739" s="26">
        <f t="shared" si="421"/>
        <v>1763.47</v>
      </c>
      <c r="Y739" s="26">
        <f t="shared" si="421"/>
        <v>1720.05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4.8099999999999996</v>
      </c>
      <c r="C741" s="26">
        <f t="shared" ref="C741:Y741" si="422">C737</f>
        <v>4.8099999999999996</v>
      </c>
      <c r="D741" s="26">
        <f t="shared" si="422"/>
        <v>4.8099999999999996</v>
      </c>
      <c r="E741" s="26">
        <f t="shared" si="422"/>
        <v>4.8099999999999996</v>
      </c>
      <c r="F741" s="26">
        <f t="shared" si="422"/>
        <v>4.8099999999999996</v>
      </c>
      <c r="G741" s="26">
        <f t="shared" si="422"/>
        <v>4.8099999999999996</v>
      </c>
      <c r="H741" s="26">
        <f t="shared" si="422"/>
        <v>4.8099999999999996</v>
      </c>
      <c r="I741" s="26">
        <f t="shared" si="422"/>
        <v>4.8099999999999996</v>
      </c>
      <c r="J741" s="26">
        <f t="shared" si="422"/>
        <v>4.8099999999999996</v>
      </c>
      <c r="K741" s="26">
        <f t="shared" si="422"/>
        <v>4.8099999999999996</v>
      </c>
      <c r="L741" s="26">
        <f t="shared" si="422"/>
        <v>4.8099999999999996</v>
      </c>
      <c r="M741" s="26">
        <f t="shared" si="422"/>
        <v>4.8099999999999996</v>
      </c>
      <c r="N741" s="26">
        <f t="shared" si="422"/>
        <v>4.8099999999999996</v>
      </c>
      <c r="O741" s="26">
        <f t="shared" si="422"/>
        <v>4.8099999999999996</v>
      </c>
      <c r="P741" s="26">
        <f t="shared" si="422"/>
        <v>4.8099999999999996</v>
      </c>
      <c r="Q741" s="26">
        <f t="shared" si="422"/>
        <v>4.8099999999999996</v>
      </c>
      <c r="R741" s="26">
        <f t="shared" si="422"/>
        <v>4.8099999999999996</v>
      </c>
      <c r="S741" s="26">
        <f t="shared" si="422"/>
        <v>4.8099999999999996</v>
      </c>
      <c r="T741" s="26">
        <f t="shared" si="422"/>
        <v>4.8099999999999996</v>
      </c>
      <c r="U741" s="26">
        <f t="shared" si="422"/>
        <v>4.8099999999999996</v>
      </c>
      <c r="V741" s="26">
        <f t="shared" si="422"/>
        <v>4.8099999999999996</v>
      </c>
      <c r="W741" s="26">
        <f t="shared" si="422"/>
        <v>4.8099999999999996</v>
      </c>
      <c r="X741" s="26">
        <f t="shared" si="422"/>
        <v>4.8099999999999996</v>
      </c>
      <c r="Y741" s="26">
        <f t="shared" si="422"/>
        <v>4.8099999999999996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2471.5700000000002</v>
      </c>
      <c r="C742" s="27">
        <f t="shared" ref="C742:Y742" si="423">SUM(C743:C745)</f>
        <v>2464.3399999999997</v>
      </c>
      <c r="D742" s="27">
        <f t="shared" si="423"/>
        <v>2435.64</v>
      </c>
      <c r="E742" s="27">
        <f t="shared" si="423"/>
        <v>2462.8799999999997</v>
      </c>
      <c r="F742" s="27">
        <f t="shared" si="423"/>
        <v>2477.77</v>
      </c>
      <c r="G742" s="27">
        <f t="shared" si="423"/>
        <v>2547.7199999999998</v>
      </c>
      <c r="H742" s="27">
        <f t="shared" si="423"/>
        <v>2584.2400000000002</v>
      </c>
      <c r="I742" s="27">
        <f t="shared" si="423"/>
        <v>2621.7</v>
      </c>
      <c r="J742" s="27">
        <f t="shared" si="423"/>
        <v>2630.9199999999996</v>
      </c>
      <c r="K742" s="27">
        <f t="shared" si="423"/>
        <v>2622.5499999999997</v>
      </c>
      <c r="L742" s="27">
        <f t="shared" si="423"/>
        <v>2608.91</v>
      </c>
      <c r="M742" s="27">
        <f t="shared" si="423"/>
        <v>2613.3200000000002</v>
      </c>
      <c r="N742" s="27">
        <f t="shared" si="423"/>
        <v>2613.2800000000002</v>
      </c>
      <c r="O742" s="27">
        <f t="shared" si="423"/>
        <v>2625.1699999999996</v>
      </c>
      <c r="P742" s="27">
        <f t="shared" si="423"/>
        <v>2646.03</v>
      </c>
      <c r="Q742" s="27">
        <f t="shared" si="423"/>
        <v>2675.7999999999997</v>
      </c>
      <c r="R742" s="27">
        <f t="shared" si="423"/>
        <v>2679.37</v>
      </c>
      <c r="S742" s="27">
        <f t="shared" si="423"/>
        <v>2677.28</v>
      </c>
      <c r="T742" s="27">
        <f t="shared" si="423"/>
        <v>2619.29</v>
      </c>
      <c r="U742" s="27">
        <f t="shared" si="423"/>
        <v>2532.0499999999997</v>
      </c>
      <c r="V742" s="27">
        <f t="shared" si="423"/>
        <v>2536.25</v>
      </c>
      <c r="W742" s="27">
        <f t="shared" si="423"/>
        <v>2571.0300000000002</v>
      </c>
      <c r="X742" s="27">
        <f t="shared" si="423"/>
        <v>2502.79</v>
      </c>
      <c r="Y742" s="27">
        <f t="shared" si="423"/>
        <v>2459.81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1768.24</v>
      </c>
      <c r="C743" s="26">
        <f t="shared" ref="C743:Y743" si="424">C607</f>
        <v>1761.01</v>
      </c>
      <c r="D743" s="26">
        <f t="shared" si="424"/>
        <v>1732.31</v>
      </c>
      <c r="E743" s="26">
        <f t="shared" si="424"/>
        <v>1759.55</v>
      </c>
      <c r="F743" s="26">
        <f t="shared" si="424"/>
        <v>1774.44</v>
      </c>
      <c r="G743" s="26">
        <f t="shared" si="424"/>
        <v>1844.39</v>
      </c>
      <c r="H743" s="26">
        <f t="shared" si="424"/>
        <v>1880.91</v>
      </c>
      <c r="I743" s="26">
        <f t="shared" si="424"/>
        <v>1918.37</v>
      </c>
      <c r="J743" s="26">
        <f t="shared" si="424"/>
        <v>1927.59</v>
      </c>
      <c r="K743" s="26">
        <f t="shared" si="424"/>
        <v>1919.22</v>
      </c>
      <c r="L743" s="26">
        <f t="shared" si="424"/>
        <v>1905.58</v>
      </c>
      <c r="M743" s="26">
        <f t="shared" si="424"/>
        <v>1909.99</v>
      </c>
      <c r="N743" s="26">
        <f t="shared" si="424"/>
        <v>1909.95</v>
      </c>
      <c r="O743" s="26">
        <f t="shared" si="424"/>
        <v>1921.84</v>
      </c>
      <c r="P743" s="26">
        <f t="shared" si="424"/>
        <v>1942.7</v>
      </c>
      <c r="Q743" s="26">
        <f t="shared" si="424"/>
        <v>1972.47</v>
      </c>
      <c r="R743" s="26">
        <f t="shared" si="424"/>
        <v>1976.04</v>
      </c>
      <c r="S743" s="26">
        <f t="shared" si="424"/>
        <v>1973.95</v>
      </c>
      <c r="T743" s="26">
        <f t="shared" si="424"/>
        <v>1915.96</v>
      </c>
      <c r="U743" s="26">
        <f t="shared" si="424"/>
        <v>1828.72</v>
      </c>
      <c r="V743" s="26">
        <f t="shared" si="424"/>
        <v>1832.92</v>
      </c>
      <c r="W743" s="26">
        <f t="shared" si="424"/>
        <v>1867.7</v>
      </c>
      <c r="X743" s="26">
        <f t="shared" si="424"/>
        <v>1799.46</v>
      </c>
      <c r="Y743" s="26">
        <f t="shared" si="424"/>
        <v>1756.48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4.8099999999999996</v>
      </c>
      <c r="C745" s="26">
        <f t="shared" ref="C745:Y745" si="425">C741</f>
        <v>4.8099999999999996</v>
      </c>
      <c r="D745" s="26">
        <f t="shared" si="425"/>
        <v>4.8099999999999996</v>
      </c>
      <c r="E745" s="26">
        <f t="shared" si="425"/>
        <v>4.8099999999999996</v>
      </c>
      <c r="F745" s="26">
        <f t="shared" si="425"/>
        <v>4.8099999999999996</v>
      </c>
      <c r="G745" s="26">
        <f t="shared" si="425"/>
        <v>4.8099999999999996</v>
      </c>
      <c r="H745" s="26">
        <f t="shared" si="425"/>
        <v>4.8099999999999996</v>
      </c>
      <c r="I745" s="26">
        <f t="shared" si="425"/>
        <v>4.8099999999999996</v>
      </c>
      <c r="J745" s="26">
        <f t="shared" si="425"/>
        <v>4.8099999999999996</v>
      </c>
      <c r="K745" s="26">
        <f t="shared" si="425"/>
        <v>4.8099999999999996</v>
      </c>
      <c r="L745" s="26">
        <f t="shared" si="425"/>
        <v>4.8099999999999996</v>
      </c>
      <c r="M745" s="26">
        <f t="shared" si="425"/>
        <v>4.8099999999999996</v>
      </c>
      <c r="N745" s="26">
        <f t="shared" si="425"/>
        <v>4.8099999999999996</v>
      </c>
      <c r="O745" s="26">
        <f t="shared" si="425"/>
        <v>4.8099999999999996</v>
      </c>
      <c r="P745" s="26">
        <f t="shared" si="425"/>
        <v>4.8099999999999996</v>
      </c>
      <c r="Q745" s="26">
        <f t="shared" si="425"/>
        <v>4.8099999999999996</v>
      </c>
      <c r="R745" s="26">
        <f t="shared" si="425"/>
        <v>4.8099999999999996</v>
      </c>
      <c r="S745" s="26">
        <f t="shared" si="425"/>
        <v>4.8099999999999996</v>
      </c>
      <c r="T745" s="26">
        <f t="shared" si="425"/>
        <v>4.8099999999999996</v>
      </c>
      <c r="U745" s="26">
        <f t="shared" si="425"/>
        <v>4.8099999999999996</v>
      </c>
      <c r="V745" s="26">
        <f t="shared" si="425"/>
        <v>4.8099999999999996</v>
      </c>
      <c r="W745" s="26">
        <f t="shared" si="425"/>
        <v>4.8099999999999996</v>
      </c>
      <c r="X745" s="26">
        <f t="shared" si="425"/>
        <v>4.8099999999999996</v>
      </c>
      <c r="Y745" s="26">
        <f t="shared" si="425"/>
        <v>4.8099999999999996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2508.62</v>
      </c>
      <c r="C746" s="27">
        <f t="shared" ref="C746:Y746" si="426">SUM(C747:C749)</f>
        <v>2522.54</v>
      </c>
      <c r="D746" s="27">
        <f t="shared" si="426"/>
        <v>2463.3399999999997</v>
      </c>
      <c r="E746" s="27">
        <f t="shared" si="426"/>
        <v>2476.19</v>
      </c>
      <c r="F746" s="27">
        <f t="shared" si="426"/>
        <v>2531.7800000000002</v>
      </c>
      <c r="G746" s="27">
        <f t="shared" si="426"/>
        <v>2591.75</v>
      </c>
      <c r="H746" s="27">
        <f t="shared" si="426"/>
        <v>2616.2999999999997</v>
      </c>
      <c r="I746" s="27">
        <f t="shared" si="426"/>
        <v>2644.73</v>
      </c>
      <c r="J746" s="27">
        <f t="shared" si="426"/>
        <v>2663.57</v>
      </c>
      <c r="K746" s="27">
        <f t="shared" si="426"/>
        <v>2654.77</v>
      </c>
      <c r="L746" s="27">
        <f t="shared" si="426"/>
        <v>2638.47</v>
      </c>
      <c r="M746" s="27">
        <f t="shared" si="426"/>
        <v>2640.6699999999996</v>
      </c>
      <c r="N746" s="27">
        <f t="shared" si="426"/>
        <v>2642.7400000000002</v>
      </c>
      <c r="O746" s="27">
        <f t="shared" si="426"/>
        <v>2631.33</v>
      </c>
      <c r="P746" s="27">
        <f t="shared" si="426"/>
        <v>2657.87</v>
      </c>
      <c r="Q746" s="27">
        <f t="shared" si="426"/>
        <v>2691.03</v>
      </c>
      <c r="R746" s="27">
        <f t="shared" si="426"/>
        <v>2719.9900000000002</v>
      </c>
      <c r="S746" s="27">
        <f t="shared" si="426"/>
        <v>2710.4199999999996</v>
      </c>
      <c r="T746" s="27">
        <f t="shared" si="426"/>
        <v>2653.61</v>
      </c>
      <c r="U746" s="27">
        <f t="shared" si="426"/>
        <v>2522.6999999999998</v>
      </c>
      <c r="V746" s="27">
        <f t="shared" si="426"/>
        <v>2535.5099999999998</v>
      </c>
      <c r="W746" s="27">
        <f t="shared" si="426"/>
        <v>2631.32</v>
      </c>
      <c r="X746" s="27">
        <f t="shared" si="426"/>
        <v>2546.44</v>
      </c>
      <c r="Y746" s="27">
        <f t="shared" si="426"/>
        <v>2476.62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1805.29</v>
      </c>
      <c r="C747" s="26">
        <f t="shared" ref="C747:Y747" si="427">C612</f>
        <v>1819.21</v>
      </c>
      <c r="D747" s="26">
        <f t="shared" si="427"/>
        <v>1760.01</v>
      </c>
      <c r="E747" s="26">
        <f t="shared" si="427"/>
        <v>1772.86</v>
      </c>
      <c r="F747" s="26">
        <f t="shared" si="427"/>
        <v>1828.45</v>
      </c>
      <c r="G747" s="26">
        <f t="shared" si="427"/>
        <v>1888.42</v>
      </c>
      <c r="H747" s="26">
        <f t="shared" si="427"/>
        <v>1912.97</v>
      </c>
      <c r="I747" s="26">
        <f t="shared" si="427"/>
        <v>1941.4</v>
      </c>
      <c r="J747" s="26">
        <f t="shared" si="427"/>
        <v>1960.24</v>
      </c>
      <c r="K747" s="26">
        <f t="shared" si="427"/>
        <v>1951.44</v>
      </c>
      <c r="L747" s="26">
        <f t="shared" si="427"/>
        <v>1935.14</v>
      </c>
      <c r="M747" s="26">
        <f t="shared" si="427"/>
        <v>1937.34</v>
      </c>
      <c r="N747" s="26">
        <f t="shared" si="427"/>
        <v>1939.41</v>
      </c>
      <c r="O747" s="26">
        <f t="shared" si="427"/>
        <v>1928</v>
      </c>
      <c r="P747" s="26">
        <f t="shared" si="427"/>
        <v>1954.54</v>
      </c>
      <c r="Q747" s="26">
        <f t="shared" si="427"/>
        <v>1987.7</v>
      </c>
      <c r="R747" s="26">
        <f t="shared" si="427"/>
        <v>2016.66</v>
      </c>
      <c r="S747" s="26">
        <f t="shared" si="427"/>
        <v>2007.09</v>
      </c>
      <c r="T747" s="26">
        <f t="shared" si="427"/>
        <v>1950.28</v>
      </c>
      <c r="U747" s="26">
        <f t="shared" si="427"/>
        <v>1819.37</v>
      </c>
      <c r="V747" s="26">
        <f t="shared" si="427"/>
        <v>1832.18</v>
      </c>
      <c r="W747" s="26">
        <f t="shared" si="427"/>
        <v>1927.99</v>
      </c>
      <c r="X747" s="26">
        <f t="shared" si="427"/>
        <v>1843.11</v>
      </c>
      <c r="Y747" s="26">
        <f t="shared" si="427"/>
        <v>1773.29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4.8099999999999996</v>
      </c>
      <c r="C749" s="26">
        <f t="shared" ref="C749:Y749" si="428">C745</f>
        <v>4.8099999999999996</v>
      </c>
      <c r="D749" s="26">
        <f t="shared" si="428"/>
        <v>4.8099999999999996</v>
      </c>
      <c r="E749" s="26">
        <f t="shared" si="428"/>
        <v>4.8099999999999996</v>
      </c>
      <c r="F749" s="26">
        <f t="shared" si="428"/>
        <v>4.8099999999999996</v>
      </c>
      <c r="G749" s="26">
        <f t="shared" si="428"/>
        <v>4.8099999999999996</v>
      </c>
      <c r="H749" s="26">
        <f t="shared" si="428"/>
        <v>4.8099999999999996</v>
      </c>
      <c r="I749" s="26">
        <f t="shared" si="428"/>
        <v>4.8099999999999996</v>
      </c>
      <c r="J749" s="26">
        <f t="shared" si="428"/>
        <v>4.8099999999999996</v>
      </c>
      <c r="K749" s="26">
        <f t="shared" si="428"/>
        <v>4.8099999999999996</v>
      </c>
      <c r="L749" s="26">
        <f t="shared" si="428"/>
        <v>4.8099999999999996</v>
      </c>
      <c r="M749" s="26">
        <f t="shared" si="428"/>
        <v>4.8099999999999996</v>
      </c>
      <c r="N749" s="26">
        <f t="shared" si="428"/>
        <v>4.8099999999999996</v>
      </c>
      <c r="O749" s="26">
        <f t="shared" si="428"/>
        <v>4.8099999999999996</v>
      </c>
      <c r="P749" s="26">
        <f t="shared" si="428"/>
        <v>4.8099999999999996</v>
      </c>
      <c r="Q749" s="26">
        <f t="shared" si="428"/>
        <v>4.8099999999999996</v>
      </c>
      <c r="R749" s="26">
        <f t="shared" si="428"/>
        <v>4.8099999999999996</v>
      </c>
      <c r="S749" s="26">
        <f t="shared" si="428"/>
        <v>4.8099999999999996</v>
      </c>
      <c r="T749" s="26">
        <f t="shared" si="428"/>
        <v>4.8099999999999996</v>
      </c>
      <c r="U749" s="26">
        <f t="shared" si="428"/>
        <v>4.8099999999999996</v>
      </c>
      <c r="V749" s="26">
        <f t="shared" si="428"/>
        <v>4.8099999999999996</v>
      </c>
      <c r="W749" s="26">
        <f t="shared" si="428"/>
        <v>4.8099999999999996</v>
      </c>
      <c r="X749" s="26">
        <f t="shared" si="428"/>
        <v>4.8099999999999996</v>
      </c>
      <c r="Y749" s="26">
        <f t="shared" si="428"/>
        <v>4.8099999999999996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2470.52</v>
      </c>
      <c r="C750" s="27">
        <f t="shared" ref="C750:Y750" si="429">SUM(C751:C753)</f>
        <v>2480.21</v>
      </c>
      <c r="D750" s="27">
        <f t="shared" si="429"/>
        <v>2441.65</v>
      </c>
      <c r="E750" s="27">
        <f t="shared" si="429"/>
        <v>2471.4699999999998</v>
      </c>
      <c r="F750" s="27">
        <f t="shared" si="429"/>
        <v>2481.46</v>
      </c>
      <c r="G750" s="27">
        <f t="shared" si="429"/>
        <v>2535.6799999999998</v>
      </c>
      <c r="H750" s="27">
        <f t="shared" si="429"/>
        <v>2547.1299999999997</v>
      </c>
      <c r="I750" s="27">
        <f t="shared" si="429"/>
        <v>2543.6799999999998</v>
      </c>
      <c r="J750" s="27">
        <f t="shared" si="429"/>
        <v>2547.08</v>
      </c>
      <c r="K750" s="27">
        <f t="shared" si="429"/>
        <v>2530.36</v>
      </c>
      <c r="L750" s="27">
        <f t="shared" si="429"/>
        <v>2495.5</v>
      </c>
      <c r="M750" s="27">
        <f t="shared" si="429"/>
        <v>2503.25</v>
      </c>
      <c r="N750" s="27">
        <f t="shared" si="429"/>
        <v>2501.25</v>
      </c>
      <c r="O750" s="27">
        <f t="shared" si="429"/>
        <v>2510.64</v>
      </c>
      <c r="P750" s="27">
        <f t="shared" si="429"/>
        <v>2526.06</v>
      </c>
      <c r="Q750" s="27">
        <f t="shared" si="429"/>
        <v>2589.0899999999997</v>
      </c>
      <c r="R750" s="27">
        <f t="shared" si="429"/>
        <v>2593.2800000000002</v>
      </c>
      <c r="S750" s="27">
        <f t="shared" si="429"/>
        <v>2591.4900000000002</v>
      </c>
      <c r="T750" s="27">
        <f t="shared" si="429"/>
        <v>2546.3799999999997</v>
      </c>
      <c r="U750" s="27">
        <f t="shared" si="429"/>
        <v>2485.5499999999997</v>
      </c>
      <c r="V750" s="27">
        <f t="shared" si="429"/>
        <v>2489.61</v>
      </c>
      <c r="W750" s="27">
        <f t="shared" si="429"/>
        <v>2535.4699999999998</v>
      </c>
      <c r="X750" s="27">
        <f t="shared" si="429"/>
        <v>2497.7800000000002</v>
      </c>
      <c r="Y750" s="27">
        <f t="shared" si="429"/>
        <v>2462.1699999999996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1767.19</v>
      </c>
      <c r="C751" s="26">
        <f t="shared" ref="C751:Y751" si="430">C617</f>
        <v>1776.88</v>
      </c>
      <c r="D751" s="26">
        <f t="shared" si="430"/>
        <v>1738.32</v>
      </c>
      <c r="E751" s="26">
        <f t="shared" si="430"/>
        <v>1768.14</v>
      </c>
      <c r="F751" s="26">
        <f t="shared" si="430"/>
        <v>1778.13</v>
      </c>
      <c r="G751" s="26">
        <f t="shared" si="430"/>
        <v>1832.35</v>
      </c>
      <c r="H751" s="26">
        <f t="shared" si="430"/>
        <v>1843.8</v>
      </c>
      <c r="I751" s="26">
        <f t="shared" si="430"/>
        <v>1840.35</v>
      </c>
      <c r="J751" s="26">
        <f t="shared" si="430"/>
        <v>1843.75</v>
      </c>
      <c r="K751" s="26">
        <f t="shared" si="430"/>
        <v>1827.03</v>
      </c>
      <c r="L751" s="26">
        <f t="shared" si="430"/>
        <v>1792.17</v>
      </c>
      <c r="M751" s="26">
        <f t="shared" si="430"/>
        <v>1799.92</v>
      </c>
      <c r="N751" s="26">
        <f t="shared" si="430"/>
        <v>1797.92</v>
      </c>
      <c r="O751" s="26">
        <f t="shared" si="430"/>
        <v>1807.31</v>
      </c>
      <c r="P751" s="26">
        <f t="shared" si="430"/>
        <v>1822.73</v>
      </c>
      <c r="Q751" s="26">
        <f t="shared" si="430"/>
        <v>1885.76</v>
      </c>
      <c r="R751" s="26">
        <f t="shared" si="430"/>
        <v>1889.95</v>
      </c>
      <c r="S751" s="26">
        <f t="shared" si="430"/>
        <v>1888.16</v>
      </c>
      <c r="T751" s="26">
        <f t="shared" si="430"/>
        <v>1843.05</v>
      </c>
      <c r="U751" s="26">
        <f t="shared" si="430"/>
        <v>1782.22</v>
      </c>
      <c r="V751" s="26">
        <f t="shared" si="430"/>
        <v>1786.28</v>
      </c>
      <c r="W751" s="26">
        <f t="shared" si="430"/>
        <v>1832.14</v>
      </c>
      <c r="X751" s="26">
        <f t="shared" si="430"/>
        <v>1794.45</v>
      </c>
      <c r="Y751" s="26">
        <f t="shared" si="430"/>
        <v>1758.84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4.8099999999999996</v>
      </c>
      <c r="C753" s="26">
        <f t="shared" ref="C753:Y753" si="431">C749</f>
        <v>4.8099999999999996</v>
      </c>
      <c r="D753" s="26">
        <f t="shared" si="431"/>
        <v>4.8099999999999996</v>
      </c>
      <c r="E753" s="26">
        <f t="shared" si="431"/>
        <v>4.8099999999999996</v>
      </c>
      <c r="F753" s="26">
        <f t="shared" si="431"/>
        <v>4.8099999999999996</v>
      </c>
      <c r="G753" s="26">
        <f t="shared" si="431"/>
        <v>4.8099999999999996</v>
      </c>
      <c r="H753" s="26">
        <f t="shared" si="431"/>
        <v>4.8099999999999996</v>
      </c>
      <c r="I753" s="26">
        <f t="shared" si="431"/>
        <v>4.8099999999999996</v>
      </c>
      <c r="J753" s="26">
        <f t="shared" si="431"/>
        <v>4.8099999999999996</v>
      </c>
      <c r="K753" s="26">
        <f t="shared" si="431"/>
        <v>4.8099999999999996</v>
      </c>
      <c r="L753" s="26">
        <f t="shared" si="431"/>
        <v>4.8099999999999996</v>
      </c>
      <c r="M753" s="26">
        <f t="shared" si="431"/>
        <v>4.8099999999999996</v>
      </c>
      <c r="N753" s="26">
        <f t="shared" si="431"/>
        <v>4.8099999999999996</v>
      </c>
      <c r="O753" s="26">
        <f t="shared" si="431"/>
        <v>4.8099999999999996</v>
      </c>
      <c r="P753" s="26">
        <f t="shared" si="431"/>
        <v>4.8099999999999996</v>
      </c>
      <c r="Q753" s="26">
        <f t="shared" si="431"/>
        <v>4.8099999999999996</v>
      </c>
      <c r="R753" s="26">
        <f t="shared" si="431"/>
        <v>4.8099999999999996</v>
      </c>
      <c r="S753" s="26">
        <f t="shared" si="431"/>
        <v>4.8099999999999996</v>
      </c>
      <c r="T753" s="26">
        <f t="shared" si="431"/>
        <v>4.8099999999999996</v>
      </c>
      <c r="U753" s="26">
        <f t="shared" si="431"/>
        <v>4.8099999999999996</v>
      </c>
      <c r="V753" s="26">
        <f t="shared" si="431"/>
        <v>4.8099999999999996</v>
      </c>
      <c r="W753" s="26">
        <f t="shared" si="431"/>
        <v>4.8099999999999996</v>
      </c>
      <c r="X753" s="26">
        <f t="shared" si="431"/>
        <v>4.8099999999999996</v>
      </c>
      <c r="Y753" s="26">
        <f t="shared" si="431"/>
        <v>4.8099999999999996</v>
      </c>
      <c r="Z753" s="18"/>
      <c r="AA753" s="14"/>
    </row>
    <row r="754" spans="1:27" s="12" customFormat="1" ht="18.75" customHeight="1" x14ac:dyDescent="0.25">
      <c r="A754" s="46">
        <v>29</v>
      </c>
      <c r="B754" s="27">
        <f>SUM(B755:B757)</f>
        <v>2464.3399999999997</v>
      </c>
      <c r="C754" s="27">
        <f t="shared" ref="C754:Y754" si="432">SUM(C755:C757)</f>
        <v>2414.2400000000002</v>
      </c>
      <c r="D754" s="27">
        <f t="shared" si="432"/>
        <v>2394.5</v>
      </c>
      <c r="E754" s="27">
        <f t="shared" si="432"/>
        <v>2468.08</v>
      </c>
      <c r="F754" s="27">
        <f t="shared" si="432"/>
        <v>2652.45</v>
      </c>
      <c r="G754" s="27">
        <f t="shared" si="432"/>
        <v>2700.46</v>
      </c>
      <c r="H754" s="27">
        <f t="shared" si="432"/>
        <v>2742.58</v>
      </c>
      <c r="I754" s="27">
        <f t="shared" si="432"/>
        <v>2747.4199999999996</v>
      </c>
      <c r="J754" s="27">
        <f t="shared" si="432"/>
        <v>2801.27</v>
      </c>
      <c r="K754" s="27">
        <f t="shared" si="432"/>
        <v>2790.94</v>
      </c>
      <c r="L754" s="27">
        <f t="shared" si="432"/>
        <v>2763.59</v>
      </c>
      <c r="M754" s="27">
        <f t="shared" si="432"/>
        <v>2751.7999999999997</v>
      </c>
      <c r="N754" s="27">
        <f t="shared" si="432"/>
        <v>2765.56</v>
      </c>
      <c r="O754" s="27">
        <f t="shared" si="432"/>
        <v>2776.84</v>
      </c>
      <c r="P754" s="27">
        <f t="shared" si="432"/>
        <v>2789.22</v>
      </c>
      <c r="Q754" s="27">
        <f t="shared" si="432"/>
        <v>2932.99</v>
      </c>
      <c r="R754" s="27">
        <f t="shared" si="432"/>
        <v>2861.0699999999997</v>
      </c>
      <c r="S754" s="27">
        <f t="shared" si="432"/>
        <v>2861.54</v>
      </c>
      <c r="T754" s="27">
        <f t="shared" si="432"/>
        <v>2822.97</v>
      </c>
      <c r="U754" s="27">
        <f t="shared" si="432"/>
        <v>2735.85</v>
      </c>
      <c r="V754" s="27">
        <f t="shared" si="432"/>
        <v>2650.54</v>
      </c>
      <c r="W754" s="27">
        <f t="shared" si="432"/>
        <v>2580.86</v>
      </c>
      <c r="X754" s="27">
        <f t="shared" si="432"/>
        <v>2516.71</v>
      </c>
      <c r="Y754" s="27">
        <f t="shared" si="432"/>
        <v>2392.2999999999997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1761.01</v>
      </c>
      <c r="C755" s="26">
        <f t="shared" ref="C755:Y755" si="433">C622</f>
        <v>1710.91</v>
      </c>
      <c r="D755" s="26">
        <f t="shared" si="433"/>
        <v>1691.17</v>
      </c>
      <c r="E755" s="26">
        <f t="shared" si="433"/>
        <v>1764.75</v>
      </c>
      <c r="F755" s="26">
        <f t="shared" si="433"/>
        <v>1949.12</v>
      </c>
      <c r="G755" s="26">
        <f t="shared" si="433"/>
        <v>1997.13</v>
      </c>
      <c r="H755" s="26">
        <f t="shared" si="433"/>
        <v>2039.25</v>
      </c>
      <c r="I755" s="26">
        <f t="shared" si="433"/>
        <v>2044.09</v>
      </c>
      <c r="J755" s="26">
        <f t="shared" si="433"/>
        <v>2097.94</v>
      </c>
      <c r="K755" s="26">
        <f t="shared" si="433"/>
        <v>2087.61</v>
      </c>
      <c r="L755" s="26">
        <f t="shared" si="433"/>
        <v>2060.2600000000002</v>
      </c>
      <c r="M755" s="26">
        <f t="shared" si="433"/>
        <v>2048.4699999999998</v>
      </c>
      <c r="N755" s="26">
        <f t="shared" si="433"/>
        <v>2062.23</v>
      </c>
      <c r="O755" s="26">
        <f t="shared" si="433"/>
        <v>2073.5100000000002</v>
      </c>
      <c r="P755" s="26">
        <f t="shared" si="433"/>
        <v>2085.89</v>
      </c>
      <c r="Q755" s="26">
        <f t="shared" si="433"/>
        <v>2229.66</v>
      </c>
      <c r="R755" s="26">
        <f t="shared" si="433"/>
        <v>2157.7399999999998</v>
      </c>
      <c r="S755" s="26">
        <f t="shared" si="433"/>
        <v>2158.21</v>
      </c>
      <c r="T755" s="26">
        <f t="shared" si="433"/>
        <v>2119.64</v>
      </c>
      <c r="U755" s="26">
        <f t="shared" si="433"/>
        <v>2032.52</v>
      </c>
      <c r="V755" s="26">
        <f t="shared" si="433"/>
        <v>1947.21</v>
      </c>
      <c r="W755" s="26">
        <f t="shared" si="433"/>
        <v>1877.53</v>
      </c>
      <c r="X755" s="26">
        <f t="shared" si="433"/>
        <v>1813.38</v>
      </c>
      <c r="Y755" s="26">
        <f t="shared" si="433"/>
        <v>1688.97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4.8099999999999996</v>
      </c>
      <c r="C757" s="26">
        <f t="shared" ref="C757:Y757" si="434">C753</f>
        <v>4.8099999999999996</v>
      </c>
      <c r="D757" s="26">
        <f t="shared" si="434"/>
        <v>4.8099999999999996</v>
      </c>
      <c r="E757" s="26">
        <f t="shared" si="434"/>
        <v>4.8099999999999996</v>
      </c>
      <c r="F757" s="26">
        <f t="shared" si="434"/>
        <v>4.8099999999999996</v>
      </c>
      <c r="G757" s="26">
        <f t="shared" si="434"/>
        <v>4.8099999999999996</v>
      </c>
      <c r="H757" s="26">
        <f t="shared" si="434"/>
        <v>4.8099999999999996</v>
      </c>
      <c r="I757" s="26">
        <f t="shared" si="434"/>
        <v>4.8099999999999996</v>
      </c>
      <c r="J757" s="26">
        <f t="shared" si="434"/>
        <v>4.8099999999999996</v>
      </c>
      <c r="K757" s="26">
        <f t="shared" si="434"/>
        <v>4.8099999999999996</v>
      </c>
      <c r="L757" s="26">
        <f t="shared" si="434"/>
        <v>4.8099999999999996</v>
      </c>
      <c r="M757" s="26">
        <f t="shared" si="434"/>
        <v>4.8099999999999996</v>
      </c>
      <c r="N757" s="26">
        <f t="shared" si="434"/>
        <v>4.8099999999999996</v>
      </c>
      <c r="O757" s="26">
        <f t="shared" si="434"/>
        <v>4.8099999999999996</v>
      </c>
      <c r="P757" s="26">
        <f t="shared" si="434"/>
        <v>4.8099999999999996</v>
      </c>
      <c r="Q757" s="26">
        <f t="shared" si="434"/>
        <v>4.8099999999999996</v>
      </c>
      <c r="R757" s="26">
        <f t="shared" si="434"/>
        <v>4.8099999999999996</v>
      </c>
      <c r="S757" s="26">
        <f t="shared" si="434"/>
        <v>4.8099999999999996</v>
      </c>
      <c r="T757" s="26">
        <f t="shared" si="434"/>
        <v>4.8099999999999996</v>
      </c>
      <c r="U757" s="26">
        <f t="shared" si="434"/>
        <v>4.8099999999999996</v>
      </c>
      <c r="V757" s="26">
        <f t="shared" si="434"/>
        <v>4.8099999999999996</v>
      </c>
      <c r="W757" s="26">
        <f t="shared" si="434"/>
        <v>4.8099999999999996</v>
      </c>
      <c r="X757" s="26">
        <f t="shared" si="434"/>
        <v>4.8099999999999996</v>
      </c>
      <c r="Y757" s="26">
        <f t="shared" si="434"/>
        <v>4.8099999999999996</v>
      </c>
      <c r="Z757" s="18"/>
      <c r="AA757" s="14"/>
    </row>
    <row r="758" spans="1:27" s="12" customFormat="1" ht="18.75" customHeight="1" x14ac:dyDescent="0.25">
      <c r="A758" s="46">
        <v>30</v>
      </c>
      <c r="B758" s="27">
        <f>SUM(B759:B761)</f>
        <v>2520.15</v>
      </c>
      <c r="C758" s="27">
        <f t="shared" ref="C758:Y758" si="435">SUM(C759:C761)</f>
        <v>2423.35</v>
      </c>
      <c r="D758" s="27">
        <f t="shared" si="435"/>
        <v>2358.37</v>
      </c>
      <c r="E758" s="27">
        <f t="shared" si="435"/>
        <v>2320.89</v>
      </c>
      <c r="F758" s="27">
        <f t="shared" si="435"/>
        <v>2361.6999999999998</v>
      </c>
      <c r="G758" s="27">
        <f t="shared" si="435"/>
        <v>2509.7999999999997</v>
      </c>
      <c r="H758" s="27">
        <f t="shared" si="435"/>
        <v>2552.3799999999997</v>
      </c>
      <c r="I758" s="27">
        <f t="shared" si="435"/>
        <v>2612.11</v>
      </c>
      <c r="J758" s="27">
        <f t="shared" si="435"/>
        <v>2703.47</v>
      </c>
      <c r="K758" s="27">
        <f t="shared" si="435"/>
        <v>2705.73</v>
      </c>
      <c r="L758" s="27">
        <f t="shared" si="435"/>
        <v>2680.23</v>
      </c>
      <c r="M758" s="27">
        <f t="shared" si="435"/>
        <v>2686.61</v>
      </c>
      <c r="N758" s="27">
        <f t="shared" si="435"/>
        <v>2690.18</v>
      </c>
      <c r="O758" s="27">
        <f t="shared" si="435"/>
        <v>2695.52</v>
      </c>
      <c r="P758" s="27">
        <f t="shared" si="435"/>
        <v>2712.32</v>
      </c>
      <c r="Q758" s="27">
        <f t="shared" si="435"/>
        <v>2733.9900000000002</v>
      </c>
      <c r="R758" s="27">
        <f t="shared" si="435"/>
        <v>2762.5099999999998</v>
      </c>
      <c r="S758" s="27">
        <f t="shared" si="435"/>
        <v>2749.75</v>
      </c>
      <c r="T758" s="27">
        <f t="shared" si="435"/>
        <v>2696.78</v>
      </c>
      <c r="U758" s="27">
        <f t="shared" si="435"/>
        <v>2575.4</v>
      </c>
      <c r="V758" s="27">
        <f t="shared" si="435"/>
        <v>2568.96</v>
      </c>
      <c r="W758" s="27">
        <f t="shared" si="435"/>
        <v>2619.7400000000002</v>
      </c>
      <c r="X758" s="27">
        <f t="shared" si="435"/>
        <v>2551.2599999999998</v>
      </c>
      <c r="Y758" s="27">
        <f t="shared" si="435"/>
        <v>2352.69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1816.82</v>
      </c>
      <c r="C759" s="26">
        <f t="shared" ref="C759:Y759" si="436">C627</f>
        <v>1720.02</v>
      </c>
      <c r="D759" s="26">
        <f t="shared" si="436"/>
        <v>1655.04</v>
      </c>
      <c r="E759" s="26">
        <f t="shared" si="436"/>
        <v>1617.56</v>
      </c>
      <c r="F759" s="26">
        <f t="shared" si="436"/>
        <v>1658.37</v>
      </c>
      <c r="G759" s="26">
        <f t="shared" si="436"/>
        <v>1806.47</v>
      </c>
      <c r="H759" s="26">
        <f t="shared" si="436"/>
        <v>1849.05</v>
      </c>
      <c r="I759" s="26">
        <f t="shared" si="436"/>
        <v>1908.78</v>
      </c>
      <c r="J759" s="26">
        <f t="shared" si="436"/>
        <v>2000.14</v>
      </c>
      <c r="K759" s="26">
        <f t="shared" si="436"/>
        <v>2002.4</v>
      </c>
      <c r="L759" s="26">
        <f t="shared" si="436"/>
        <v>1976.9</v>
      </c>
      <c r="M759" s="26">
        <f t="shared" si="436"/>
        <v>1983.28</v>
      </c>
      <c r="N759" s="26">
        <f t="shared" si="436"/>
        <v>1986.85</v>
      </c>
      <c r="O759" s="26">
        <f t="shared" si="436"/>
        <v>1992.19</v>
      </c>
      <c r="P759" s="26">
        <f t="shared" si="436"/>
        <v>2008.99</v>
      </c>
      <c r="Q759" s="26">
        <f t="shared" si="436"/>
        <v>2030.66</v>
      </c>
      <c r="R759" s="26">
        <f t="shared" si="436"/>
        <v>2059.1799999999998</v>
      </c>
      <c r="S759" s="26">
        <f t="shared" si="436"/>
        <v>2046.42</v>
      </c>
      <c r="T759" s="26">
        <f t="shared" si="436"/>
        <v>1993.45</v>
      </c>
      <c r="U759" s="26">
        <f t="shared" si="436"/>
        <v>1872.07</v>
      </c>
      <c r="V759" s="26">
        <f t="shared" si="436"/>
        <v>1865.63</v>
      </c>
      <c r="W759" s="26">
        <f t="shared" si="436"/>
        <v>1916.41</v>
      </c>
      <c r="X759" s="26">
        <f t="shared" si="436"/>
        <v>1847.93</v>
      </c>
      <c r="Y759" s="26">
        <f t="shared" si="436"/>
        <v>1649.36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4.8099999999999996</v>
      </c>
      <c r="C761" s="26">
        <f t="shared" ref="C761:Y761" si="437">C757</f>
        <v>4.8099999999999996</v>
      </c>
      <c r="D761" s="26">
        <f t="shared" si="437"/>
        <v>4.8099999999999996</v>
      </c>
      <c r="E761" s="26">
        <f t="shared" si="437"/>
        <v>4.8099999999999996</v>
      </c>
      <c r="F761" s="26">
        <f t="shared" si="437"/>
        <v>4.8099999999999996</v>
      </c>
      <c r="G761" s="26">
        <f t="shared" si="437"/>
        <v>4.8099999999999996</v>
      </c>
      <c r="H761" s="26">
        <f t="shared" si="437"/>
        <v>4.8099999999999996</v>
      </c>
      <c r="I761" s="26">
        <f t="shared" si="437"/>
        <v>4.8099999999999996</v>
      </c>
      <c r="J761" s="26">
        <f t="shared" si="437"/>
        <v>4.8099999999999996</v>
      </c>
      <c r="K761" s="26">
        <f t="shared" si="437"/>
        <v>4.8099999999999996</v>
      </c>
      <c r="L761" s="26">
        <f t="shared" si="437"/>
        <v>4.8099999999999996</v>
      </c>
      <c r="M761" s="26">
        <f t="shared" si="437"/>
        <v>4.8099999999999996</v>
      </c>
      <c r="N761" s="26">
        <f t="shared" si="437"/>
        <v>4.8099999999999996</v>
      </c>
      <c r="O761" s="26">
        <f t="shared" si="437"/>
        <v>4.8099999999999996</v>
      </c>
      <c r="P761" s="26">
        <f t="shared" si="437"/>
        <v>4.8099999999999996</v>
      </c>
      <c r="Q761" s="26">
        <f t="shared" si="437"/>
        <v>4.8099999999999996</v>
      </c>
      <c r="R761" s="26">
        <f t="shared" si="437"/>
        <v>4.8099999999999996</v>
      </c>
      <c r="S761" s="26">
        <f t="shared" si="437"/>
        <v>4.8099999999999996</v>
      </c>
      <c r="T761" s="26">
        <f t="shared" si="437"/>
        <v>4.8099999999999996</v>
      </c>
      <c r="U761" s="26">
        <f t="shared" si="437"/>
        <v>4.8099999999999996</v>
      </c>
      <c r="V761" s="26">
        <f t="shared" si="437"/>
        <v>4.8099999999999996</v>
      </c>
      <c r="W761" s="26">
        <f t="shared" si="437"/>
        <v>4.8099999999999996</v>
      </c>
      <c r="X761" s="26">
        <f t="shared" si="437"/>
        <v>4.8099999999999996</v>
      </c>
      <c r="Y761" s="26">
        <f t="shared" si="437"/>
        <v>4.8099999999999996</v>
      </c>
      <c r="Z761" s="18"/>
      <c r="AA761" s="19"/>
    </row>
    <row r="762" spans="1:27" s="12" customFormat="1" ht="18.75" customHeight="1" x14ac:dyDescent="0.2">
      <c r="A762" s="46">
        <v>31</v>
      </c>
      <c r="B762" s="27">
        <f>SUM(B763:B765)</f>
        <v>2376.9299999999998</v>
      </c>
      <c r="C762" s="27">
        <f t="shared" ref="C762:Y762" si="438">SUM(C763:C765)</f>
        <v>2356.6299999999997</v>
      </c>
      <c r="D762" s="27">
        <f t="shared" si="438"/>
        <v>2266.7400000000002</v>
      </c>
      <c r="E762" s="27">
        <f t="shared" si="438"/>
        <v>2241.71</v>
      </c>
      <c r="F762" s="27">
        <f t="shared" si="438"/>
        <v>2278.15</v>
      </c>
      <c r="G762" s="27">
        <f t="shared" si="438"/>
        <v>2479.1799999999998</v>
      </c>
      <c r="H762" s="27">
        <f t="shared" si="438"/>
        <v>2540.2800000000002</v>
      </c>
      <c r="I762" s="27">
        <f t="shared" si="438"/>
        <v>2547.29</v>
      </c>
      <c r="J762" s="27">
        <f t="shared" si="438"/>
        <v>2538.7400000000002</v>
      </c>
      <c r="K762" s="27">
        <f t="shared" si="438"/>
        <v>2525.16</v>
      </c>
      <c r="L762" s="27">
        <f t="shared" si="438"/>
        <v>2498.33</v>
      </c>
      <c r="M762" s="27">
        <f t="shared" si="438"/>
        <v>2488.86</v>
      </c>
      <c r="N762" s="27">
        <f t="shared" si="438"/>
        <v>2486.58</v>
      </c>
      <c r="O762" s="27">
        <f t="shared" si="438"/>
        <v>2474.8200000000002</v>
      </c>
      <c r="P762" s="27">
        <f t="shared" si="438"/>
        <v>2510.6</v>
      </c>
      <c r="Q762" s="27">
        <f t="shared" si="438"/>
        <v>2565.1799999999998</v>
      </c>
      <c r="R762" s="27">
        <f t="shared" si="438"/>
        <v>2574.44</v>
      </c>
      <c r="S762" s="27">
        <f t="shared" si="438"/>
        <v>2570.46</v>
      </c>
      <c r="T762" s="27">
        <f t="shared" si="438"/>
        <v>2471.9699999999998</v>
      </c>
      <c r="U762" s="27">
        <f t="shared" si="438"/>
        <v>2360.56</v>
      </c>
      <c r="V762" s="27">
        <f t="shared" si="438"/>
        <v>2402.6299999999997</v>
      </c>
      <c r="W762" s="27">
        <f t="shared" si="438"/>
        <v>2521.2199999999998</v>
      </c>
      <c r="X762" s="27">
        <f t="shared" si="438"/>
        <v>2302.44</v>
      </c>
      <c r="Y762" s="27">
        <f t="shared" si="438"/>
        <v>2282.54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1673.6</v>
      </c>
      <c r="C763" s="26">
        <f t="shared" ref="C763:Y763" si="439">C632</f>
        <v>1653.3</v>
      </c>
      <c r="D763" s="26">
        <f t="shared" si="439"/>
        <v>1563.41</v>
      </c>
      <c r="E763" s="26">
        <f t="shared" si="439"/>
        <v>1538.38</v>
      </c>
      <c r="F763" s="26">
        <f t="shared" si="439"/>
        <v>1574.82</v>
      </c>
      <c r="G763" s="26">
        <f t="shared" si="439"/>
        <v>1775.85</v>
      </c>
      <c r="H763" s="26">
        <f t="shared" si="439"/>
        <v>1836.95</v>
      </c>
      <c r="I763" s="26">
        <f t="shared" si="439"/>
        <v>1843.96</v>
      </c>
      <c r="J763" s="26">
        <f t="shared" si="439"/>
        <v>1835.41</v>
      </c>
      <c r="K763" s="26">
        <f t="shared" si="439"/>
        <v>1821.83</v>
      </c>
      <c r="L763" s="26">
        <f t="shared" si="439"/>
        <v>1795</v>
      </c>
      <c r="M763" s="26">
        <f t="shared" si="439"/>
        <v>1785.53</v>
      </c>
      <c r="N763" s="26">
        <f t="shared" si="439"/>
        <v>1783.25</v>
      </c>
      <c r="O763" s="26">
        <f t="shared" si="439"/>
        <v>1771.49</v>
      </c>
      <c r="P763" s="26">
        <f t="shared" si="439"/>
        <v>1807.27</v>
      </c>
      <c r="Q763" s="26">
        <f t="shared" si="439"/>
        <v>1861.85</v>
      </c>
      <c r="R763" s="26">
        <f t="shared" si="439"/>
        <v>1871.11</v>
      </c>
      <c r="S763" s="26">
        <f t="shared" si="439"/>
        <v>1867.13</v>
      </c>
      <c r="T763" s="26">
        <f t="shared" si="439"/>
        <v>1768.64</v>
      </c>
      <c r="U763" s="26">
        <f t="shared" si="439"/>
        <v>1657.23</v>
      </c>
      <c r="V763" s="26">
        <f t="shared" si="439"/>
        <v>1699.3</v>
      </c>
      <c r="W763" s="26">
        <f t="shared" si="439"/>
        <v>1817.89</v>
      </c>
      <c r="X763" s="26">
        <f t="shared" si="439"/>
        <v>1599.11</v>
      </c>
      <c r="Y763" s="26">
        <f t="shared" si="439"/>
        <v>1579.21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4.8099999999999996</v>
      </c>
      <c r="C765" s="26">
        <f t="shared" ref="C765:Y765" si="440">C761</f>
        <v>4.8099999999999996</v>
      </c>
      <c r="D765" s="26">
        <f t="shared" si="440"/>
        <v>4.8099999999999996</v>
      </c>
      <c r="E765" s="26">
        <f t="shared" si="440"/>
        <v>4.8099999999999996</v>
      </c>
      <c r="F765" s="26">
        <f t="shared" si="440"/>
        <v>4.8099999999999996</v>
      </c>
      <c r="G765" s="26">
        <f t="shared" si="440"/>
        <v>4.8099999999999996</v>
      </c>
      <c r="H765" s="26">
        <f t="shared" si="440"/>
        <v>4.8099999999999996</v>
      </c>
      <c r="I765" s="26">
        <f t="shared" si="440"/>
        <v>4.8099999999999996</v>
      </c>
      <c r="J765" s="26">
        <f t="shared" si="440"/>
        <v>4.8099999999999996</v>
      </c>
      <c r="K765" s="26">
        <f t="shared" si="440"/>
        <v>4.8099999999999996</v>
      </c>
      <c r="L765" s="26">
        <f t="shared" si="440"/>
        <v>4.8099999999999996</v>
      </c>
      <c r="M765" s="26">
        <f t="shared" si="440"/>
        <v>4.8099999999999996</v>
      </c>
      <c r="N765" s="26">
        <f t="shared" si="440"/>
        <v>4.8099999999999996</v>
      </c>
      <c r="O765" s="26">
        <f t="shared" si="440"/>
        <v>4.8099999999999996</v>
      </c>
      <c r="P765" s="26">
        <f t="shared" si="440"/>
        <v>4.8099999999999996</v>
      </c>
      <c r="Q765" s="26">
        <f t="shared" si="440"/>
        <v>4.8099999999999996</v>
      </c>
      <c r="R765" s="26">
        <f t="shared" si="440"/>
        <v>4.8099999999999996</v>
      </c>
      <c r="S765" s="26">
        <f t="shared" si="440"/>
        <v>4.8099999999999996</v>
      </c>
      <c r="T765" s="26">
        <f t="shared" si="440"/>
        <v>4.8099999999999996</v>
      </c>
      <c r="U765" s="26">
        <f t="shared" si="440"/>
        <v>4.8099999999999996</v>
      </c>
      <c r="V765" s="26">
        <f t="shared" si="440"/>
        <v>4.8099999999999996</v>
      </c>
      <c r="W765" s="26">
        <f t="shared" si="440"/>
        <v>4.8099999999999996</v>
      </c>
      <c r="X765" s="26">
        <f t="shared" si="440"/>
        <v>4.8099999999999996</v>
      </c>
      <c r="Y765" s="26">
        <f t="shared" si="440"/>
        <v>4.8099999999999996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41" t="s">
        <v>74</v>
      </c>
      <c r="B768" s="141"/>
      <c r="C768" s="141"/>
      <c r="D768" s="141"/>
      <c r="E768" s="141"/>
      <c r="F768" s="141"/>
      <c r="G768" s="141"/>
      <c r="H768" s="141"/>
      <c r="I768" s="141"/>
      <c r="J768" s="141"/>
      <c r="K768" s="141"/>
      <c r="L768" s="141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4"/>
      <c r="B769" s="94"/>
      <c r="C769" s="94"/>
      <c r="D769" s="94"/>
      <c r="E769" s="94"/>
      <c r="F769" s="94"/>
      <c r="G769" s="94"/>
      <c r="H769" s="94"/>
      <c r="I769" s="94"/>
      <c r="J769" s="94"/>
      <c r="K769" s="94"/>
      <c r="L769" s="9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6" t="s">
        <v>75</v>
      </c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8"/>
      <c r="M770" s="159">
        <f>M771+M772</f>
        <v>687687.54</v>
      </c>
      <c r="N770" s="160"/>
      <c r="O770" s="87"/>
      <c r="P770" s="87"/>
      <c r="Q770" s="87"/>
    </row>
    <row r="771" spans="1:27" ht="27" customHeight="1" x14ac:dyDescent="0.25">
      <c r="A771" s="156" t="s">
        <v>81</v>
      </c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8"/>
      <c r="M771" s="161">
        <f>'(3 цк)'!K770</f>
        <v>4022.8</v>
      </c>
      <c r="N771" s="162"/>
      <c r="O771" s="75"/>
      <c r="P771" s="75"/>
      <c r="Q771" s="75"/>
    </row>
    <row r="772" spans="1:27" ht="27" customHeight="1" x14ac:dyDescent="0.25">
      <c r="A772" s="156" t="s">
        <v>69</v>
      </c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8"/>
      <c r="M772" s="163">
        <f>'(3 цк)'!K771</f>
        <v>683664.74</v>
      </c>
      <c r="N772" s="164"/>
      <c r="O772" s="75"/>
      <c r="P772" s="75"/>
      <c r="Q772" s="75"/>
    </row>
    <row r="773" spans="1:27" ht="23.25" customHeight="1" x14ac:dyDescent="0.25">
      <c r="A773" s="33"/>
    </row>
    <row r="774" spans="1:27" ht="15.75" x14ac:dyDescent="0.25">
      <c r="A774" s="89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42" t="s">
        <v>5</v>
      </c>
      <c r="B776" s="142"/>
      <c r="C776" s="142"/>
      <c r="D776" s="142"/>
      <c r="E776" s="142"/>
      <c r="F776" s="142" t="s">
        <v>4</v>
      </c>
      <c r="G776" s="142"/>
      <c r="H776" s="142"/>
      <c r="I776" s="142"/>
      <c r="J776" s="142"/>
      <c r="K776" s="142"/>
      <c r="L776" s="142"/>
      <c r="M776" s="142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42"/>
      <c r="B777" s="142"/>
      <c r="C777" s="142"/>
      <c r="D777" s="142"/>
      <c r="E777" s="142"/>
      <c r="F777" s="142" t="s">
        <v>0</v>
      </c>
      <c r="G777" s="142"/>
      <c r="H777" s="142" t="s">
        <v>3</v>
      </c>
      <c r="I777" s="142"/>
      <c r="J777" s="142" t="s">
        <v>2</v>
      </c>
      <c r="K777" s="142"/>
      <c r="L777" s="142" t="s">
        <v>1</v>
      </c>
      <c r="M777" s="142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55" t="s">
        <v>35</v>
      </c>
      <c r="B778" s="155"/>
      <c r="C778" s="155"/>
      <c r="D778" s="155"/>
      <c r="E778" s="155"/>
      <c r="F778" s="143">
        <f>F779</f>
        <v>335475.21000000002</v>
      </c>
      <c r="G778" s="143"/>
      <c r="H778" s="143">
        <f>H779</f>
        <v>605193.19999999995</v>
      </c>
      <c r="I778" s="143"/>
      <c r="J778" s="143">
        <f>J779</f>
        <v>742536.2</v>
      </c>
      <c r="K778" s="143"/>
      <c r="L778" s="143">
        <f>L779</f>
        <v>777103.19</v>
      </c>
      <c r="M778" s="143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52" t="s">
        <v>54</v>
      </c>
      <c r="B779" s="153"/>
      <c r="C779" s="153"/>
      <c r="D779" s="153"/>
      <c r="E779" s="154"/>
      <c r="F779" s="143">
        <v>335475.21000000002</v>
      </c>
      <c r="G779" s="143"/>
      <c r="H779" s="143">
        <v>605193.19999999995</v>
      </c>
      <c r="I779" s="143"/>
      <c r="J779" s="143">
        <v>742536.2</v>
      </c>
      <c r="K779" s="143"/>
      <c r="L779" s="143">
        <v>777103.19</v>
      </c>
      <c r="M779" s="143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48" t="s">
        <v>36</v>
      </c>
      <c r="B780" s="149"/>
      <c r="C780" s="149"/>
      <c r="D780" s="149"/>
      <c r="E780" s="150"/>
      <c r="F780" s="146" t="str">
        <f>F781</f>
        <v>0,00</v>
      </c>
      <c r="G780" s="147"/>
      <c r="H780" s="146" t="str">
        <f t="shared" ref="H780" si="441">H781</f>
        <v>0,00</v>
      </c>
      <c r="I780" s="147"/>
      <c r="J780" s="146" t="str">
        <f t="shared" ref="J780" si="442">J781</f>
        <v>0,00</v>
      </c>
      <c r="K780" s="147"/>
      <c r="L780" s="146" t="str">
        <f t="shared" ref="L780" si="443">L781</f>
        <v>0,00</v>
      </c>
      <c r="M780" s="147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52" t="s">
        <v>54</v>
      </c>
      <c r="B781" s="153"/>
      <c r="C781" s="153"/>
      <c r="D781" s="153"/>
      <c r="E781" s="154"/>
      <c r="F781" s="151" t="s">
        <v>70</v>
      </c>
      <c r="G781" s="151"/>
      <c r="H781" s="151" t="s">
        <v>70</v>
      </c>
      <c r="I781" s="151"/>
      <c r="J781" s="151" t="s">
        <v>70</v>
      </c>
      <c r="K781" s="151"/>
      <c r="L781" s="151" t="s">
        <v>70</v>
      </c>
      <c r="M781" s="151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70" zoomScaleSheetLayoutView="70" workbookViewId="0">
      <selection activeCell="P909" sqref="P909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2" customWidth="1"/>
    <col min="3" max="3" width="11.85546875" style="82" customWidth="1"/>
    <col min="4" max="4" width="11.140625" style="82" customWidth="1"/>
    <col min="5" max="5" width="11.28515625" style="82" customWidth="1"/>
    <col min="6" max="6" width="11.42578125" style="82" customWidth="1"/>
    <col min="7" max="7" width="11.7109375" style="82" customWidth="1"/>
    <col min="8" max="9" width="11.28515625" style="82" customWidth="1"/>
    <col min="10" max="10" width="11" style="82" customWidth="1"/>
    <col min="11" max="11" width="11.42578125" style="82" customWidth="1"/>
    <col min="12" max="12" width="12.28515625" style="82" customWidth="1"/>
    <col min="13" max="13" width="12" style="82" customWidth="1"/>
    <col min="14" max="14" width="12.85546875" style="82" customWidth="1"/>
    <col min="15" max="18" width="12.42578125" style="82" customWidth="1"/>
    <col min="19" max="19" width="12.140625" style="82" customWidth="1"/>
    <col min="20" max="20" width="12" style="82" customWidth="1"/>
    <col min="21" max="21" width="12.28515625" style="82" customWidth="1"/>
    <col min="22" max="22" width="13.28515625" style="82" customWidth="1"/>
    <col min="23" max="23" width="12.85546875" style="82" customWidth="1"/>
    <col min="24" max="24" width="12.140625" style="82" customWidth="1"/>
    <col min="25" max="25" width="14.28515625" style="82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69" t="s">
        <v>67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33"/>
      <c r="AA1" s="33"/>
    </row>
    <row r="2" spans="1:29" ht="18.75" x14ac:dyDescent="0.3">
      <c r="A2" s="33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33"/>
      <c r="AA2" s="33"/>
    </row>
    <row r="3" spans="1:29" ht="18.75" x14ac:dyDescent="0.3">
      <c r="A3" s="31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33"/>
      <c r="AA3" s="33"/>
    </row>
    <row r="4" spans="1:29" ht="18.75" x14ac:dyDescent="0.3">
      <c r="A4" s="33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33"/>
      <c r="AA4" s="33"/>
    </row>
    <row r="5" spans="1:29" s="2" customFormat="1" ht="30.75" customHeight="1" x14ac:dyDescent="0.2">
      <c r="A5" s="167" t="s">
        <v>30</v>
      </c>
      <c r="B5" s="167" t="s">
        <v>39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64"/>
      <c r="AA5" s="64"/>
    </row>
    <row r="6" spans="1:29" s="2" customFormat="1" ht="39" customHeight="1" x14ac:dyDescent="0.2">
      <c r="A6" s="167"/>
      <c r="B6" s="77" t="s">
        <v>29</v>
      </c>
      <c r="C6" s="77" t="s">
        <v>28</v>
      </c>
      <c r="D6" s="77" t="s">
        <v>27</v>
      </c>
      <c r="E6" s="77" t="s">
        <v>26</v>
      </c>
      <c r="F6" s="77" t="s">
        <v>25</v>
      </c>
      <c r="G6" s="77" t="s">
        <v>24</v>
      </c>
      <c r="H6" s="77" t="s">
        <v>23</v>
      </c>
      <c r="I6" s="77" t="s">
        <v>22</v>
      </c>
      <c r="J6" s="77" t="s">
        <v>21</v>
      </c>
      <c r="K6" s="77" t="s">
        <v>20</v>
      </c>
      <c r="L6" s="77" t="s">
        <v>19</v>
      </c>
      <c r="M6" s="77" t="s">
        <v>18</v>
      </c>
      <c r="N6" s="77" t="s">
        <v>17</v>
      </c>
      <c r="O6" s="77" t="s">
        <v>16</v>
      </c>
      <c r="P6" s="77" t="s">
        <v>15</v>
      </c>
      <c r="Q6" s="77" t="s">
        <v>14</v>
      </c>
      <c r="R6" s="77" t="s">
        <v>13</v>
      </c>
      <c r="S6" s="77" t="s">
        <v>12</v>
      </c>
      <c r="T6" s="77" t="s">
        <v>11</v>
      </c>
      <c r="U6" s="77" t="s">
        <v>10</v>
      </c>
      <c r="V6" s="77" t="s">
        <v>9</v>
      </c>
      <c r="W6" s="77" t="s">
        <v>8</v>
      </c>
      <c r="X6" s="77" t="s">
        <v>7</v>
      </c>
      <c r="Y6" s="77" t="s">
        <v>6</v>
      </c>
      <c r="Z6" s="64"/>
      <c r="AA6" s="64"/>
    </row>
    <row r="7" spans="1:29" s="5" customFormat="1" ht="16.5" customHeight="1" x14ac:dyDescent="0.2">
      <c r="A7" s="45">
        <v>1</v>
      </c>
      <c r="B7" s="83">
        <f t="shared" ref="B7:Y7" si="0">SUM(B8:B11)</f>
        <v>3226.73</v>
      </c>
      <c r="C7" s="83">
        <f t="shared" si="0"/>
        <v>3202.97</v>
      </c>
      <c r="D7" s="83">
        <f t="shared" si="0"/>
        <v>3139.39</v>
      </c>
      <c r="E7" s="83">
        <f t="shared" si="0"/>
        <v>3161.87</v>
      </c>
      <c r="F7" s="83">
        <f t="shared" si="0"/>
        <v>3129.94</v>
      </c>
      <c r="G7" s="83">
        <f t="shared" si="0"/>
        <v>3204.0499999999997</v>
      </c>
      <c r="H7" s="83">
        <f t="shared" si="0"/>
        <v>3205.56</v>
      </c>
      <c r="I7" s="83">
        <f t="shared" si="0"/>
        <v>3246.36</v>
      </c>
      <c r="J7" s="83">
        <f t="shared" si="0"/>
        <v>3262.9500000000003</v>
      </c>
      <c r="K7" s="83">
        <f t="shared" si="0"/>
        <v>3228.9500000000003</v>
      </c>
      <c r="L7" s="83">
        <f t="shared" si="0"/>
        <v>3256.89</v>
      </c>
      <c r="M7" s="83">
        <f t="shared" si="0"/>
        <v>3237.7000000000003</v>
      </c>
      <c r="N7" s="83">
        <f t="shared" si="0"/>
        <v>3234.04</v>
      </c>
      <c r="O7" s="83">
        <f t="shared" si="0"/>
        <v>3261.5899999999997</v>
      </c>
      <c r="P7" s="83">
        <f t="shared" si="0"/>
        <v>3311.27</v>
      </c>
      <c r="Q7" s="83">
        <f t="shared" si="0"/>
        <v>3328.2599999999998</v>
      </c>
      <c r="R7" s="83">
        <f t="shared" si="0"/>
        <v>3352.73</v>
      </c>
      <c r="S7" s="83">
        <f t="shared" si="0"/>
        <v>3378.5099999999998</v>
      </c>
      <c r="T7" s="83">
        <f t="shared" si="0"/>
        <v>3312.28</v>
      </c>
      <c r="U7" s="83">
        <f t="shared" si="0"/>
        <v>3357.15</v>
      </c>
      <c r="V7" s="83">
        <f t="shared" si="0"/>
        <v>3288.5899999999997</v>
      </c>
      <c r="W7" s="83">
        <f t="shared" si="0"/>
        <v>3180.32</v>
      </c>
      <c r="X7" s="83">
        <f t="shared" si="0"/>
        <v>3152.37</v>
      </c>
      <c r="Y7" s="83">
        <f t="shared" si="0"/>
        <v>3105.42</v>
      </c>
      <c r="Z7" s="50"/>
      <c r="AA7" s="50"/>
    </row>
    <row r="8" spans="1:29" s="60" customFormat="1" ht="30.75" customHeight="1" outlineLevel="1" x14ac:dyDescent="0.2">
      <c r="A8" s="41" t="s">
        <v>31</v>
      </c>
      <c r="B8" s="113">
        <v>1899.69</v>
      </c>
      <c r="C8" s="113">
        <v>1875.93</v>
      </c>
      <c r="D8" s="113">
        <v>1812.35</v>
      </c>
      <c r="E8" s="113">
        <v>1834.83</v>
      </c>
      <c r="F8" s="113">
        <v>1802.9</v>
      </c>
      <c r="G8" s="113">
        <v>1877.01</v>
      </c>
      <c r="H8" s="113">
        <v>1878.52</v>
      </c>
      <c r="I8" s="113">
        <v>1919.32</v>
      </c>
      <c r="J8" s="113">
        <v>1935.91</v>
      </c>
      <c r="K8" s="113">
        <v>1901.91</v>
      </c>
      <c r="L8" s="113">
        <v>1929.85</v>
      </c>
      <c r="M8" s="113">
        <v>1910.66</v>
      </c>
      <c r="N8" s="113">
        <v>1907</v>
      </c>
      <c r="O8" s="113">
        <v>1934.55</v>
      </c>
      <c r="P8" s="113">
        <v>1984.23</v>
      </c>
      <c r="Q8" s="113">
        <v>2001.22</v>
      </c>
      <c r="R8" s="113">
        <v>2025.69</v>
      </c>
      <c r="S8" s="113">
        <v>2051.4699999999998</v>
      </c>
      <c r="T8" s="113">
        <v>1985.24</v>
      </c>
      <c r="U8" s="113">
        <v>2030.11</v>
      </c>
      <c r="V8" s="113">
        <v>1961.55</v>
      </c>
      <c r="W8" s="113">
        <v>1853.28</v>
      </c>
      <c r="X8" s="113">
        <v>1825.33</v>
      </c>
      <c r="Y8" s="113">
        <v>1778.38</v>
      </c>
      <c r="Z8" s="38"/>
      <c r="AA8" s="38"/>
      <c r="AC8" s="62"/>
    </row>
    <row r="9" spans="1:29" s="60" customFormat="1" ht="18.75" customHeight="1" outlineLevel="1" x14ac:dyDescent="0.2">
      <c r="A9" s="41" t="s">
        <v>32</v>
      </c>
      <c r="B9" s="110">
        <f>'(4 цк)'!B9</f>
        <v>698.52</v>
      </c>
      <c r="C9" s="110">
        <f>B9</f>
        <v>698.52</v>
      </c>
      <c r="D9" s="110">
        <f t="shared" ref="D9:Y11" si="1">C9</f>
        <v>698.52</v>
      </c>
      <c r="E9" s="110">
        <f t="shared" si="1"/>
        <v>698.52</v>
      </c>
      <c r="F9" s="110">
        <f t="shared" si="1"/>
        <v>698.52</v>
      </c>
      <c r="G9" s="110">
        <f t="shared" si="1"/>
        <v>698.52</v>
      </c>
      <c r="H9" s="110">
        <f t="shared" si="1"/>
        <v>698.52</v>
      </c>
      <c r="I9" s="110">
        <f t="shared" si="1"/>
        <v>698.52</v>
      </c>
      <c r="J9" s="110">
        <f t="shared" si="1"/>
        <v>698.52</v>
      </c>
      <c r="K9" s="110">
        <f t="shared" si="1"/>
        <v>698.52</v>
      </c>
      <c r="L9" s="110">
        <f t="shared" si="1"/>
        <v>698.52</v>
      </c>
      <c r="M9" s="110">
        <f t="shared" si="1"/>
        <v>698.52</v>
      </c>
      <c r="N9" s="110">
        <f t="shared" si="1"/>
        <v>698.52</v>
      </c>
      <c r="O9" s="110">
        <f t="shared" si="1"/>
        <v>698.52</v>
      </c>
      <c r="P9" s="110">
        <f t="shared" si="1"/>
        <v>698.52</v>
      </c>
      <c r="Q9" s="110">
        <f t="shared" si="1"/>
        <v>698.52</v>
      </c>
      <c r="R9" s="110">
        <f t="shared" si="1"/>
        <v>698.52</v>
      </c>
      <c r="S9" s="110">
        <f t="shared" si="1"/>
        <v>698.52</v>
      </c>
      <c r="T9" s="110">
        <f t="shared" si="1"/>
        <v>698.52</v>
      </c>
      <c r="U9" s="110">
        <f t="shared" si="1"/>
        <v>698.52</v>
      </c>
      <c r="V9" s="110">
        <f t="shared" si="1"/>
        <v>698.52</v>
      </c>
      <c r="W9" s="110">
        <f t="shared" si="1"/>
        <v>698.52</v>
      </c>
      <c r="X9" s="110">
        <f t="shared" si="1"/>
        <v>698.52</v>
      </c>
      <c r="Y9" s="110">
        <f t="shared" si="1"/>
        <v>698.52</v>
      </c>
      <c r="Z9" s="38"/>
      <c r="AA9" s="38"/>
    </row>
    <row r="10" spans="1:29" s="60" customFormat="1" ht="38.25" customHeight="1" outlineLevel="1" x14ac:dyDescent="0.2">
      <c r="A10" s="41" t="s">
        <v>33</v>
      </c>
      <c r="B10" s="110">
        <f>'(4 цк)'!B10</f>
        <v>4.8099999999999996</v>
      </c>
      <c r="C10" s="110">
        <f>B10</f>
        <v>4.8099999999999996</v>
      </c>
      <c r="D10" s="110">
        <f t="shared" ref="D10:T11" si="2">C10</f>
        <v>4.8099999999999996</v>
      </c>
      <c r="E10" s="110">
        <f t="shared" si="2"/>
        <v>4.8099999999999996</v>
      </c>
      <c r="F10" s="110">
        <f t="shared" si="2"/>
        <v>4.8099999999999996</v>
      </c>
      <c r="G10" s="110">
        <f t="shared" si="2"/>
        <v>4.8099999999999996</v>
      </c>
      <c r="H10" s="110">
        <f t="shared" si="2"/>
        <v>4.8099999999999996</v>
      </c>
      <c r="I10" s="110">
        <f t="shared" si="2"/>
        <v>4.8099999999999996</v>
      </c>
      <c r="J10" s="110">
        <f t="shared" si="2"/>
        <v>4.8099999999999996</v>
      </c>
      <c r="K10" s="110">
        <f t="shared" si="2"/>
        <v>4.8099999999999996</v>
      </c>
      <c r="L10" s="110">
        <f t="shared" si="2"/>
        <v>4.8099999999999996</v>
      </c>
      <c r="M10" s="110">
        <f t="shared" si="2"/>
        <v>4.8099999999999996</v>
      </c>
      <c r="N10" s="110">
        <f t="shared" si="2"/>
        <v>4.8099999999999996</v>
      </c>
      <c r="O10" s="110">
        <f t="shared" si="2"/>
        <v>4.8099999999999996</v>
      </c>
      <c r="P10" s="110">
        <f t="shared" si="2"/>
        <v>4.8099999999999996</v>
      </c>
      <c r="Q10" s="110">
        <f t="shared" si="2"/>
        <v>4.8099999999999996</v>
      </c>
      <c r="R10" s="110">
        <f t="shared" si="2"/>
        <v>4.8099999999999996</v>
      </c>
      <c r="S10" s="110">
        <f t="shared" si="2"/>
        <v>4.8099999999999996</v>
      </c>
      <c r="T10" s="110">
        <f t="shared" si="2"/>
        <v>4.8099999999999996</v>
      </c>
      <c r="U10" s="110">
        <f t="shared" si="1"/>
        <v>4.8099999999999996</v>
      </c>
      <c r="V10" s="110">
        <f t="shared" si="1"/>
        <v>4.8099999999999996</v>
      </c>
      <c r="W10" s="110">
        <f t="shared" si="1"/>
        <v>4.8099999999999996</v>
      </c>
      <c r="X10" s="110">
        <f t="shared" si="1"/>
        <v>4.8099999999999996</v>
      </c>
      <c r="Y10" s="110">
        <f t="shared" si="1"/>
        <v>4.8099999999999996</v>
      </c>
      <c r="Z10" s="38"/>
      <c r="AA10" s="38"/>
    </row>
    <row r="11" spans="1:29" s="60" customFormat="1" ht="18.75" customHeight="1" outlineLevel="1" x14ac:dyDescent="0.2">
      <c r="A11" s="41" t="s">
        <v>34</v>
      </c>
      <c r="B11" s="111">
        <f>'(3 цк)'!B11</f>
        <v>623.71</v>
      </c>
      <c r="C11" s="111">
        <f>B11</f>
        <v>623.71</v>
      </c>
      <c r="D11" s="111">
        <f t="shared" si="2"/>
        <v>623.71</v>
      </c>
      <c r="E11" s="111">
        <f t="shared" si="2"/>
        <v>623.71</v>
      </c>
      <c r="F11" s="111">
        <f t="shared" si="2"/>
        <v>623.71</v>
      </c>
      <c r="G11" s="111">
        <f t="shared" si="2"/>
        <v>623.71</v>
      </c>
      <c r="H11" s="111">
        <f t="shared" si="2"/>
        <v>623.71</v>
      </c>
      <c r="I11" s="111">
        <f t="shared" si="2"/>
        <v>623.71</v>
      </c>
      <c r="J11" s="111">
        <f t="shared" si="2"/>
        <v>623.71</v>
      </c>
      <c r="K11" s="111">
        <f t="shared" si="2"/>
        <v>623.71</v>
      </c>
      <c r="L11" s="111">
        <f t="shared" si="2"/>
        <v>623.71</v>
      </c>
      <c r="M11" s="111">
        <f t="shared" si="2"/>
        <v>623.71</v>
      </c>
      <c r="N11" s="111">
        <f t="shared" si="2"/>
        <v>623.71</v>
      </c>
      <c r="O11" s="111">
        <f t="shared" si="2"/>
        <v>623.71</v>
      </c>
      <c r="P11" s="111">
        <f t="shared" si="2"/>
        <v>623.71</v>
      </c>
      <c r="Q11" s="111">
        <f t="shared" si="2"/>
        <v>623.71</v>
      </c>
      <c r="R11" s="111">
        <f t="shared" si="2"/>
        <v>623.71</v>
      </c>
      <c r="S11" s="111">
        <f t="shared" si="2"/>
        <v>623.71</v>
      </c>
      <c r="T11" s="111">
        <f t="shared" si="2"/>
        <v>623.71</v>
      </c>
      <c r="U11" s="111">
        <f t="shared" si="1"/>
        <v>623.71</v>
      </c>
      <c r="V11" s="111">
        <f t="shared" si="1"/>
        <v>623.71</v>
      </c>
      <c r="W11" s="111">
        <f t="shared" si="1"/>
        <v>623.71</v>
      </c>
      <c r="X11" s="111">
        <f t="shared" si="1"/>
        <v>623.71</v>
      </c>
      <c r="Y11" s="111">
        <f t="shared" si="1"/>
        <v>623.71</v>
      </c>
      <c r="Z11" s="38"/>
      <c r="AA11" s="38"/>
    </row>
    <row r="12" spans="1:29" s="60" customFormat="1" ht="18.75" customHeight="1" x14ac:dyDescent="0.2">
      <c r="A12" s="63">
        <v>2</v>
      </c>
      <c r="B12" s="112">
        <f>SUM(B13:B16)</f>
        <v>3065.7999999999997</v>
      </c>
      <c r="C12" s="112">
        <f t="shared" ref="C12:Y12" si="3">SUM(C13:C16)</f>
        <v>3063.33</v>
      </c>
      <c r="D12" s="112">
        <f t="shared" si="3"/>
        <v>2976.36</v>
      </c>
      <c r="E12" s="112">
        <f t="shared" si="3"/>
        <v>3016.62</v>
      </c>
      <c r="F12" s="112">
        <f t="shared" si="3"/>
        <v>3012.67</v>
      </c>
      <c r="G12" s="112">
        <f t="shared" si="3"/>
        <v>3094.77</v>
      </c>
      <c r="H12" s="112">
        <f t="shared" si="3"/>
        <v>3132.31</v>
      </c>
      <c r="I12" s="112">
        <f t="shared" si="3"/>
        <v>3118.81</v>
      </c>
      <c r="J12" s="112">
        <f t="shared" si="3"/>
        <v>3126.39</v>
      </c>
      <c r="K12" s="112">
        <f t="shared" si="3"/>
        <v>3115</v>
      </c>
      <c r="L12" s="112">
        <f t="shared" si="3"/>
        <v>3114.82</v>
      </c>
      <c r="M12" s="112">
        <f t="shared" si="3"/>
        <v>3112.98</v>
      </c>
      <c r="N12" s="112">
        <f t="shared" si="3"/>
        <v>3121.66</v>
      </c>
      <c r="O12" s="112">
        <f t="shared" si="3"/>
        <v>3148.93</v>
      </c>
      <c r="P12" s="112">
        <f t="shared" si="3"/>
        <v>3196.8399999999997</v>
      </c>
      <c r="Q12" s="112">
        <f t="shared" si="3"/>
        <v>3248.4900000000002</v>
      </c>
      <c r="R12" s="112">
        <f t="shared" si="3"/>
        <v>3268.0899999999997</v>
      </c>
      <c r="S12" s="112">
        <f t="shared" si="3"/>
        <v>3341.07</v>
      </c>
      <c r="T12" s="112">
        <f t="shared" si="3"/>
        <v>3253.73</v>
      </c>
      <c r="U12" s="112">
        <f t="shared" si="3"/>
        <v>3265.46</v>
      </c>
      <c r="V12" s="112">
        <f t="shared" si="3"/>
        <v>3201.19</v>
      </c>
      <c r="W12" s="112">
        <f t="shared" si="3"/>
        <v>3116.57</v>
      </c>
      <c r="X12" s="112">
        <f t="shared" si="3"/>
        <v>3078.02</v>
      </c>
      <c r="Y12" s="112">
        <f t="shared" si="3"/>
        <v>3051.07</v>
      </c>
      <c r="Z12" s="38"/>
      <c r="AA12" s="38"/>
    </row>
    <row r="13" spans="1:29" s="60" customFormat="1" ht="34.5" customHeight="1" outlineLevel="1" x14ac:dyDescent="0.2">
      <c r="A13" s="41" t="s">
        <v>31</v>
      </c>
      <c r="B13" s="113">
        <v>1738.76</v>
      </c>
      <c r="C13" s="113">
        <v>1736.29</v>
      </c>
      <c r="D13" s="113">
        <v>1649.32</v>
      </c>
      <c r="E13" s="113">
        <v>1689.58</v>
      </c>
      <c r="F13" s="113">
        <v>1685.63</v>
      </c>
      <c r="G13" s="113">
        <v>1767.73</v>
      </c>
      <c r="H13" s="113">
        <v>1805.27</v>
      </c>
      <c r="I13" s="113">
        <v>1791.77</v>
      </c>
      <c r="J13" s="113">
        <v>1799.35</v>
      </c>
      <c r="K13" s="113">
        <v>1787.96</v>
      </c>
      <c r="L13" s="113">
        <v>1787.78</v>
      </c>
      <c r="M13" s="113">
        <v>1785.94</v>
      </c>
      <c r="N13" s="113">
        <v>1794.62</v>
      </c>
      <c r="O13" s="113">
        <v>1821.89</v>
      </c>
      <c r="P13" s="113">
        <v>1869.8</v>
      </c>
      <c r="Q13" s="113">
        <v>1921.45</v>
      </c>
      <c r="R13" s="113">
        <v>1941.05</v>
      </c>
      <c r="S13" s="113">
        <v>2014.03</v>
      </c>
      <c r="T13" s="113">
        <v>1926.69</v>
      </c>
      <c r="U13" s="113">
        <v>1938.42</v>
      </c>
      <c r="V13" s="113">
        <v>1874.15</v>
      </c>
      <c r="W13" s="113">
        <v>1789.53</v>
      </c>
      <c r="X13" s="113">
        <v>1750.98</v>
      </c>
      <c r="Y13" s="113">
        <v>1724.03</v>
      </c>
      <c r="Z13" s="38"/>
      <c r="AA13" s="38"/>
    </row>
    <row r="14" spans="1:29" s="60" customFormat="1" ht="17.25" customHeight="1" outlineLevel="1" x14ac:dyDescent="0.2">
      <c r="A14" s="41" t="s">
        <v>32</v>
      </c>
      <c r="B14" s="110">
        <f>B9</f>
        <v>698.52</v>
      </c>
      <c r="C14" s="110">
        <f t="shared" ref="C14:Y14" si="4">C9</f>
        <v>698.52</v>
      </c>
      <c r="D14" s="110">
        <f t="shared" si="4"/>
        <v>698.52</v>
      </c>
      <c r="E14" s="110">
        <f t="shared" si="4"/>
        <v>698.52</v>
      </c>
      <c r="F14" s="110">
        <f t="shared" si="4"/>
        <v>698.52</v>
      </c>
      <c r="G14" s="110">
        <f t="shared" si="4"/>
        <v>698.52</v>
      </c>
      <c r="H14" s="110">
        <f t="shared" si="4"/>
        <v>698.52</v>
      </c>
      <c r="I14" s="110">
        <f t="shared" si="4"/>
        <v>698.52</v>
      </c>
      <c r="J14" s="110">
        <f t="shared" si="4"/>
        <v>698.52</v>
      </c>
      <c r="K14" s="110">
        <f t="shared" si="4"/>
        <v>698.52</v>
      </c>
      <c r="L14" s="110">
        <f t="shared" si="4"/>
        <v>698.52</v>
      </c>
      <c r="M14" s="110">
        <f t="shared" si="4"/>
        <v>698.52</v>
      </c>
      <c r="N14" s="110">
        <f t="shared" si="4"/>
        <v>698.52</v>
      </c>
      <c r="O14" s="110">
        <f t="shared" si="4"/>
        <v>698.52</v>
      </c>
      <c r="P14" s="110">
        <f t="shared" si="4"/>
        <v>698.52</v>
      </c>
      <c r="Q14" s="110">
        <f t="shared" si="4"/>
        <v>698.52</v>
      </c>
      <c r="R14" s="110">
        <f t="shared" si="4"/>
        <v>698.52</v>
      </c>
      <c r="S14" s="110">
        <f t="shared" si="4"/>
        <v>698.52</v>
      </c>
      <c r="T14" s="110">
        <f t="shared" si="4"/>
        <v>698.52</v>
      </c>
      <c r="U14" s="110">
        <f t="shared" si="4"/>
        <v>698.52</v>
      </c>
      <c r="V14" s="110">
        <f t="shared" si="4"/>
        <v>698.52</v>
      </c>
      <c r="W14" s="110">
        <f t="shared" si="4"/>
        <v>698.52</v>
      </c>
      <c r="X14" s="110">
        <f t="shared" si="4"/>
        <v>698.52</v>
      </c>
      <c r="Y14" s="110">
        <f t="shared" si="4"/>
        <v>698.52</v>
      </c>
      <c r="Z14" s="38"/>
      <c r="AA14" s="38"/>
    </row>
    <row r="15" spans="1:29" s="60" customFormat="1" ht="38.25" customHeight="1" outlineLevel="1" x14ac:dyDescent="0.2">
      <c r="A15" s="41" t="s">
        <v>33</v>
      </c>
      <c r="B15" s="110">
        <f>B10</f>
        <v>4.8099999999999996</v>
      </c>
      <c r="C15" s="110">
        <f t="shared" ref="C15:Y15" si="5">C10</f>
        <v>4.8099999999999996</v>
      </c>
      <c r="D15" s="110">
        <f t="shared" si="5"/>
        <v>4.8099999999999996</v>
      </c>
      <c r="E15" s="110">
        <f t="shared" si="5"/>
        <v>4.8099999999999996</v>
      </c>
      <c r="F15" s="110">
        <f t="shared" si="5"/>
        <v>4.8099999999999996</v>
      </c>
      <c r="G15" s="110">
        <f t="shared" si="5"/>
        <v>4.8099999999999996</v>
      </c>
      <c r="H15" s="110">
        <f t="shared" si="5"/>
        <v>4.8099999999999996</v>
      </c>
      <c r="I15" s="110">
        <f t="shared" si="5"/>
        <v>4.8099999999999996</v>
      </c>
      <c r="J15" s="110">
        <f t="shared" si="5"/>
        <v>4.8099999999999996</v>
      </c>
      <c r="K15" s="110">
        <f t="shared" si="5"/>
        <v>4.8099999999999996</v>
      </c>
      <c r="L15" s="110">
        <f t="shared" si="5"/>
        <v>4.8099999999999996</v>
      </c>
      <c r="M15" s="110">
        <f t="shared" si="5"/>
        <v>4.8099999999999996</v>
      </c>
      <c r="N15" s="110">
        <f t="shared" si="5"/>
        <v>4.8099999999999996</v>
      </c>
      <c r="O15" s="110">
        <f t="shared" si="5"/>
        <v>4.8099999999999996</v>
      </c>
      <c r="P15" s="110">
        <f t="shared" si="5"/>
        <v>4.8099999999999996</v>
      </c>
      <c r="Q15" s="110">
        <f t="shared" si="5"/>
        <v>4.8099999999999996</v>
      </c>
      <c r="R15" s="110">
        <f t="shared" si="5"/>
        <v>4.8099999999999996</v>
      </c>
      <c r="S15" s="110">
        <f t="shared" si="5"/>
        <v>4.8099999999999996</v>
      </c>
      <c r="T15" s="110">
        <f t="shared" si="5"/>
        <v>4.8099999999999996</v>
      </c>
      <c r="U15" s="110">
        <f t="shared" si="5"/>
        <v>4.8099999999999996</v>
      </c>
      <c r="V15" s="110">
        <f t="shared" si="5"/>
        <v>4.8099999999999996</v>
      </c>
      <c r="W15" s="110">
        <f t="shared" si="5"/>
        <v>4.8099999999999996</v>
      </c>
      <c r="X15" s="110">
        <f t="shared" si="5"/>
        <v>4.8099999999999996</v>
      </c>
      <c r="Y15" s="110">
        <f t="shared" si="5"/>
        <v>4.8099999999999996</v>
      </c>
      <c r="Z15" s="38"/>
      <c r="AA15" s="38"/>
    </row>
    <row r="16" spans="1:29" s="60" customFormat="1" ht="16.5" customHeight="1" outlineLevel="1" x14ac:dyDescent="0.2">
      <c r="A16" s="41" t="s">
        <v>34</v>
      </c>
      <c r="B16" s="111">
        <f>B11</f>
        <v>623.71</v>
      </c>
      <c r="C16" s="111">
        <f t="shared" ref="C16:Y16" si="6">C11</f>
        <v>623.71</v>
      </c>
      <c r="D16" s="111">
        <f t="shared" si="6"/>
        <v>623.71</v>
      </c>
      <c r="E16" s="111">
        <f t="shared" si="6"/>
        <v>623.71</v>
      </c>
      <c r="F16" s="111">
        <f t="shared" si="6"/>
        <v>623.71</v>
      </c>
      <c r="G16" s="111">
        <f>G11</f>
        <v>623.71</v>
      </c>
      <c r="H16" s="111">
        <f t="shared" si="6"/>
        <v>623.71</v>
      </c>
      <c r="I16" s="111">
        <f t="shared" si="6"/>
        <v>623.71</v>
      </c>
      <c r="J16" s="111">
        <f t="shared" si="6"/>
        <v>623.71</v>
      </c>
      <c r="K16" s="111">
        <f t="shared" si="6"/>
        <v>623.71</v>
      </c>
      <c r="L16" s="111">
        <f t="shared" si="6"/>
        <v>623.71</v>
      </c>
      <c r="M16" s="111">
        <f t="shared" si="6"/>
        <v>623.71</v>
      </c>
      <c r="N16" s="111">
        <f t="shared" si="6"/>
        <v>623.71</v>
      </c>
      <c r="O16" s="111">
        <f t="shared" si="6"/>
        <v>623.71</v>
      </c>
      <c r="P16" s="111">
        <f t="shared" si="6"/>
        <v>623.71</v>
      </c>
      <c r="Q16" s="111">
        <f t="shared" si="6"/>
        <v>623.71</v>
      </c>
      <c r="R16" s="111">
        <f t="shared" si="6"/>
        <v>623.71</v>
      </c>
      <c r="S16" s="111">
        <f t="shared" si="6"/>
        <v>623.71</v>
      </c>
      <c r="T16" s="111">
        <f t="shared" si="6"/>
        <v>623.71</v>
      </c>
      <c r="U16" s="111">
        <f t="shared" si="6"/>
        <v>623.71</v>
      </c>
      <c r="V16" s="111">
        <f t="shared" si="6"/>
        <v>623.71</v>
      </c>
      <c r="W16" s="111">
        <f t="shared" si="6"/>
        <v>623.71</v>
      </c>
      <c r="X16" s="111">
        <f t="shared" si="6"/>
        <v>623.71</v>
      </c>
      <c r="Y16" s="111">
        <f t="shared" si="6"/>
        <v>623.71</v>
      </c>
      <c r="Z16" s="38"/>
      <c r="AA16" s="38"/>
    </row>
    <row r="17" spans="1:27" s="60" customFormat="1" ht="18.75" customHeight="1" x14ac:dyDescent="0.2">
      <c r="A17" s="63">
        <v>3</v>
      </c>
      <c r="B17" s="112">
        <f>SUM(B18:B21)</f>
        <v>3061.57</v>
      </c>
      <c r="C17" s="112">
        <f t="shared" ref="C17:X17" si="7">SUM(C18:C21)</f>
        <v>3074.03</v>
      </c>
      <c r="D17" s="112">
        <f t="shared" si="7"/>
        <v>3066.25</v>
      </c>
      <c r="E17" s="112">
        <f t="shared" si="7"/>
        <v>3111.67</v>
      </c>
      <c r="F17" s="112">
        <f t="shared" si="7"/>
        <v>3111.0899999999997</v>
      </c>
      <c r="G17" s="112">
        <f t="shared" si="7"/>
        <v>3299.7999999999997</v>
      </c>
      <c r="H17" s="112">
        <f t="shared" si="7"/>
        <v>3208.17</v>
      </c>
      <c r="I17" s="112">
        <f t="shared" si="7"/>
        <v>3310.79</v>
      </c>
      <c r="J17" s="112">
        <f t="shared" si="7"/>
        <v>3181</v>
      </c>
      <c r="K17" s="112">
        <f>SUM(K18:K21)</f>
        <v>3157.15</v>
      </c>
      <c r="L17" s="112">
        <f t="shared" si="7"/>
        <v>3201.92</v>
      </c>
      <c r="M17" s="112">
        <f t="shared" si="7"/>
        <v>3136.73</v>
      </c>
      <c r="N17" s="112">
        <f t="shared" si="7"/>
        <v>3137.0899999999997</v>
      </c>
      <c r="O17" s="112">
        <f t="shared" si="7"/>
        <v>3175.98</v>
      </c>
      <c r="P17" s="112">
        <f t="shared" si="7"/>
        <v>3368.46</v>
      </c>
      <c r="Q17" s="112">
        <f t="shared" si="7"/>
        <v>3423.16</v>
      </c>
      <c r="R17" s="112">
        <f t="shared" si="7"/>
        <v>3287.86</v>
      </c>
      <c r="S17" s="112">
        <f t="shared" si="7"/>
        <v>3397.14</v>
      </c>
      <c r="T17" s="112">
        <f t="shared" si="7"/>
        <v>3318.66</v>
      </c>
      <c r="U17" s="112">
        <f t="shared" si="7"/>
        <v>3278.53</v>
      </c>
      <c r="V17" s="112">
        <f t="shared" si="7"/>
        <v>3185.36</v>
      </c>
      <c r="W17" s="112">
        <f t="shared" si="7"/>
        <v>3151.33</v>
      </c>
      <c r="X17" s="112">
        <f t="shared" si="7"/>
        <v>3099.72</v>
      </c>
      <c r="Y17" s="112">
        <f>SUM(Y18:Y21)</f>
        <v>3072.27</v>
      </c>
      <c r="Z17" s="38"/>
      <c r="AA17" s="38"/>
    </row>
    <row r="18" spans="1:27" s="60" customFormat="1" ht="34.5" customHeight="1" outlineLevel="1" x14ac:dyDescent="0.2">
      <c r="A18" s="41" t="s">
        <v>31</v>
      </c>
      <c r="B18" s="113">
        <v>1734.53</v>
      </c>
      <c r="C18" s="113">
        <v>1746.99</v>
      </c>
      <c r="D18" s="113">
        <v>1739.21</v>
      </c>
      <c r="E18" s="113">
        <v>1784.63</v>
      </c>
      <c r="F18" s="113">
        <v>1784.05</v>
      </c>
      <c r="G18" s="113">
        <v>1972.76</v>
      </c>
      <c r="H18" s="113">
        <v>1881.13</v>
      </c>
      <c r="I18" s="113">
        <v>1983.75</v>
      </c>
      <c r="J18" s="113">
        <v>1853.96</v>
      </c>
      <c r="K18" s="113">
        <v>1830.11</v>
      </c>
      <c r="L18" s="113">
        <v>1874.88</v>
      </c>
      <c r="M18" s="113">
        <v>1809.69</v>
      </c>
      <c r="N18" s="113">
        <v>1810.05</v>
      </c>
      <c r="O18" s="113">
        <v>1848.94</v>
      </c>
      <c r="P18" s="113">
        <v>2041.42</v>
      </c>
      <c r="Q18" s="113">
        <v>2096.12</v>
      </c>
      <c r="R18" s="113">
        <v>1960.82</v>
      </c>
      <c r="S18" s="113">
        <v>2070.1</v>
      </c>
      <c r="T18" s="113">
        <v>1991.62</v>
      </c>
      <c r="U18" s="113">
        <v>1951.49</v>
      </c>
      <c r="V18" s="113">
        <v>1858.32</v>
      </c>
      <c r="W18" s="113">
        <v>1824.29</v>
      </c>
      <c r="X18" s="113">
        <v>1772.68</v>
      </c>
      <c r="Y18" s="113">
        <v>1745.23</v>
      </c>
      <c r="Z18" s="38"/>
      <c r="AA18" s="38"/>
    </row>
    <row r="19" spans="1:27" s="60" customFormat="1" ht="18.75" customHeight="1" outlineLevel="1" x14ac:dyDescent="0.2">
      <c r="A19" s="41" t="s">
        <v>32</v>
      </c>
      <c r="B19" s="110">
        <f t="shared" ref="B19:Y19" si="8">B14</f>
        <v>698.52</v>
      </c>
      <c r="C19" s="110">
        <f t="shared" si="8"/>
        <v>698.52</v>
      </c>
      <c r="D19" s="110">
        <f t="shared" si="8"/>
        <v>698.52</v>
      </c>
      <c r="E19" s="110">
        <f t="shared" si="8"/>
        <v>698.52</v>
      </c>
      <c r="F19" s="110">
        <f t="shared" si="8"/>
        <v>698.52</v>
      </c>
      <c r="G19" s="110">
        <f t="shared" si="8"/>
        <v>698.52</v>
      </c>
      <c r="H19" s="110">
        <f t="shared" si="8"/>
        <v>698.52</v>
      </c>
      <c r="I19" s="110">
        <f t="shared" si="8"/>
        <v>698.52</v>
      </c>
      <c r="J19" s="110">
        <f t="shared" si="8"/>
        <v>698.52</v>
      </c>
      <c r="K19" s="110">
        <f t="shared" si="8"/>
        <v>698.52</v>
      </c>
      <c r="L19" s="110">
        <f t="shared" si="8"/>
        <v>698.52</v>
      </c>
      <c r="M19" s="110">
        <f t="shared" si="8"/>
        <v>698.52</v>
      </c>
      <c r="N19" s="110">
        <f t="shared" si="8"/>
        <v>698.52</v>
      </c>
      <c r="O19" s="110">
        <f t="shared" si="8"/>
        <v>698.52</v>
      </c>
      <c r="P19" s="110">
        <f t="shared" si="8"/>
        <v>698.52</v>
      </c>
      <c r="Q19" s="110">
        <f t="shared" si="8"/>
        <v>698.52</v>
      </c>
      <c r="R19" s="110">
        <f t="shared" si="8"/>
        <v>698.52</v>
      </c>
      <c r="S19" s="110">
        <f t="shared" si="8"/>
        <v>698.52</v>
      </c>
      <c r="T19" s="110">
        <f t="shared" si="8"/>
        <v>698.52</v>
      </c>
      <c r="U19" s="110">
        <f t="shared" si="8"/>
        <v>698.52</v>
      </c>
      <c r="V19" s="110">
        <f t="shared" si="8"/>
        <v>698.52</v>
      </c>
      <c r="W19" s="110">
        <f t="shared" si="8"/>
        <v>698.52</v>
      </c>
      <c r="X19" s="110">
        <f t="shared" si="8"/>
        <v>698.52</v>
      </c>
      <c r="Y19" s="110">
        <f t="shared" si="8"/>
        <v>698.52</v>
      </c>
      <c r="Z19" s="38"/>
      <c r="AA19" s="38"/>
    </row>
    <row r="20" spans="1:27" s="60" customFormat="1" ht="38.25" customHeight="1" outlineLevel="1" x14ac:dyDescent="0.2">
      <c r="A20" s="41" t="s">
        <v>33</v>
      </c>
      <c r="B20" s="110">
        <f>B15</f>
        <v>4.8099999999999996</v>
      </c>
      <c r="C20" s="110">
        <f t="shared" ref="C20:Y20" si="9">C15</f>
        <v>4.8099999999999996</v>
      </c>
      <c r="D20" s="110">
        <f t="shared" si="9"/>
        <v>4.8099999999999996</v>
      </c>
      <c r="E20" s="110">
        <f t="shared" si="9"/>
        <v>4.8099999999999996</v>
      </c>
      <c r="F20" s="110">
        <f t="shared" si="9"/>
        <v>4.8099999999999996</v>
      </c>
      <c r="G20" s="110">
        <f t="shared" si="9"/>
        <v>4.8099999999999996</v>
      </c>
      <c r="H20" s="110">
        <f t="shared" si="9"/>
        <v>4.8099999999999996</v>
      </c>
      <c r="I20" s="110">
        <f t="shared" si="9"/>
        <v>4.8099999999999996</v>
      </c>
      <c r="J20" s="110">
        <f t="shared" si="9"/>
        <v>4.8099999999999996</v>
      </c>
      <c r="K20" s="110">
        <f t="shared" si="9"/>
        <v>4.8099999999999996</v>
      </c>
      <c r="L20" s="110">
        <f t="shared" si="9"/>
        <v>4.8099999999999996</v>
      </c>
      <c r="M20" s="110">
        <f t="shared" si="9"/>
        <v>4.8099999999999996</v>
      </c>
      <c r="N20" s="110">
        <f t="shared" si="9"/>
        <v>4.8099999999999996</v>
      </c>
      <c r="O20" s="110">
        <f t="shared" si="9"/>
        <v>4.8099999999999996</v>
      </c>
      <c r="P20" s="110">
        <f t="shared" si="9"/>
        <v>4.8099999999999996</v>
      </c>
      <c r="Q20" s="110">
        <f t="shared" si="9"/>
        <v>4.8099999999999996</v>
      </c>
      <c r="R20" s="110">
        <f t="shared" si="9"/>
        <v>4.8099999999999996</v>
      </c>
      <c r="S20" s="110">
        <f t="shared" si="9"/>
        <v>4.8099999999999996</v>
      </c>
      <c r="T20" s="110">
        <f t="shared" si="9"/>
        <v>4.8099999999999996</v>
      </c>
      <c r="U20" s="110">
        <f t="shared" si="9"/>
        <v>4.8099999999999996</v>
      </c>
      <c r="V20" s="110">
        <f t="shared" si="9"/>
        <v>4.8099999999999996</v>
      </c>
      <c r="W20" s="110">
        <f t="shared" si="9"/>
        <v>4.8099999999999996</v>
      </c>
      <c r="X20" s="110">
        <f t="shared" si="9"/>
        <v>4.8099999999999996</v>
      </c>
      <c r="Y20" s="110">
        <f t="shared" si="9"/>
        <v>4.8099999999999996</v>
      </c>
      <c r="Z20" s="38"/>
      <c r="AA20" s="38"/>
    </row>
    <row r="21" spans="1:27" s="60" customFormat="1" ht="18.75" customHeight="1" outlineLevel="1" x14ac:dyDescent="0.2">
      <c r="A21" s="41" t="s">
        <v>34</v>
      </c>
      <c r="B21" s="111">
        <f>B16</f>
        <v>623.71</v>
      </c>
      <c r="C21" s="111">
        <f t="shared" ref="C21:Y21" si="10">C16</f>
        <v>623.71</v>
      </c>
      <c r="D21" s="111">
        <f t="shared" si="10"/>
        <v>623.71</v>
      </c>
      <c r="E21" s="111">
        <f t="shared" si="10"/>
        <v>623.71</v>
      </c>
      <c r="F21" s="111">
        <f t="shared" si="10"/>
        <v>623.71</v>
      </c>
      <c r="G21" s="111">
        <f t="shared" si="10"/>
        <v>623.71</v>
      </c>
      <c r="H21" s="111">
        <f t="shared" si="10"/>
        <v>623.71</v>
      </c>
      <c r="I21" s="111">
        <f t="shared" si="10"/>
        <v>623.71</v>
      </c>
      <c r="J21" s="111">
        <f t="shared" si="10"/>
        <v>623.71</v>
      </c>
      <c r="K21" s="111">
        <f t="shared" si="10"/>
        <v>623.71</v>
      </c>
      <c r="L21" s="111">
        <f t="shared" si="10"/>
        <v>623.71</v>
      </c>
      <c r="M21" s="111">
        <f t="shared" si="10"/>
        <v>623.71</v>
      </c>
      <c r="N21" s="111">
        <f t="shared" si="10"/>
        <v>623.71</v>
      </c>
      <c r="O21" s="111">
        <f t="shared" si="10"/>
        <v>623.71</v>
      </c>
      <c r="P21" s="111">
        <f t="shared" si="10"/>
        <v>623.71</v>
      </c>
      <c r="Q21" s="111">
        <f t="shared" si="10"/>
        <v>623.71</v>
      </c>
      <c r="R21" s="111">
        <f t="shared" si="10"/>
        <v>623.71</v>
      </c>
      <c r="S21" s="111">
        <f t="shared" si="10"/>
        <v>623.71</v>
      </c>
      <c r="T21" s="111">
        <f t="shared" si="10"/>
        <v>623.71</v>
      </c>
      <c r="U21" s="111">
        <f t="shared" si="10"/>
        <v>623.71</v>
      </c>
      <c r="V21" s="111">
        <f t="shared" si="10"/>
        <v>623.71</v>
      </c>
      <c r="W21" s="111">
        <f t="shared" si="10"/>
        <v>623.71</v>
      </c>
      <c r="X21" s="111">
        <f t="shared" si="10"/>
        <v>623.71</v>
      </c>
      <c r="Y21" s="111">
        <f t="shared" si="10"/>
        <v>623.71</v>
      </c>
      <c r="Z21" s="38"/>
      <c r="AA21" s="38"/>
    </row>
    <row r="22" spans="1:27" s="60" customFormat="1" ht="18.75" customHeight="1" x14ac:dyDescent="0.2">
      <c r="A22" s="63">
        <v>4</v>
      </c>
      <c r="B22" s="112">
        <f>SUM(B23:B26)</f>
        <v>3009.15</v>
      </c>
      <c r="C22" s="112">
        <f t="shared" ref="C22:Y22" si="11">SUM(C23:C26)</f>
        <v>3029.28</v>
      </c>
      <c r="D22" s="112">
        <f>SUM(D23:D26)</f>
        <v>3041.5499999999997</v>
      </c>
      <c r="E22" s="112">
        <f t="shared" si="11"/>
        <v>3106.2599999999998</v>
      </c>
      <c r="F22" s="112">
        <f t="shared" si="11"/>
        <v>3107.5499999999997</v>
      </c>
      <c r="G22" s="112">
        <f t="shared" si="11"/>
        <v>3136.58</v>
      </c>
      <c r="H22" s="112">
        <f t="shared" si="11"/>
        <v>3163.48</v>
      </c>
      <c r="I22" s="112">
        <f t="shared" si="11"/>
        <v>3158.1</v>
      </c>
      <c r="J22" s="112">
        <f t="shared" si="11"/>
        <v>3119.54</v>
      </c>
      <c r="K22" s="112">
        <f t="shared" si="11"/>
        <v>3106.19</v>
      </c>
      <c r="L22" s="112">
        <f t="shared" si="11"/>
        <v>3094.61</v>
      </c>
      <c r="M22" s="112">
        <f t="shared" si="11"/>
        <v>3113.57</v>
      </c>
      <c r="N22" s="112">
        <f t="shared" si="11"/>
        <v>3106.72</v>
      </c>
      <c r="O22" s="112">
        <f t="shared" si="11"/>
        <v>3130.12</v>
      </c>
      <c r="P22" s="112">
        <f t="shared" si="11"/>
        <v>3167.9900000000002</v>
      </c>
      <c r="Q22" s="112">
        <f t="shared" si="11"/>
        <v>3213.42</v>
      </c>
      <c r="R22" s="112">
        <f t="shared" si="11"/>
        <v>3205.86</v>
      </c>
      <c r="S22" s="112">
        <f t="shared" si="11"/>
        <v>3267.1299999999997</v>
      </c>
      <c r="T22" s="112">
        <f t="shared" si="11"/>
        <v>3205.19</v>
      </c>
      <c r="U22" s="112">
        <f t="shared" si="11"/>
        <v>3215.16</v>
      </c>
      <c r="V22" s="112">
        <f t="shared" si="11"/>
        <v>3123.92</v>
      </c>
      <c r="W22" s="112">
        <f t="shared" si="11"/>
        <v>3076.66</v>
      </c>
      <c r="X22" s="112">
        <f t="shared" si="11"/>
        <v>3032.42</v>
      </c>
      <c r="Y22" s="112">
        <f t="shared" si="11"/>
        <v>2991.1299999999997</v>
      </c>
      <c r="Z22" s="38"/>
      <c r="AA22" s="38"/>
    </row>
    <row r="23" spans="1:27" s="60" customFormat="1" ht="34.5" customHeight="1" outlineLevel="1" x14ac:dyDescent="0.2">
      <c r="A23" s="41" t="s">
        <v>31</v>
      </c>
      <c r="B23" s="113">
        <v>1682.11</v>
      </c>
      <c r="C23" s="113">
        <v>1702.24</v>
      </c>
      <c r="D23" s="113">
        <v>1714.51</v>
      </c>
      <c r="E23" s="113">
        <v>1779.22</v>
      </c>
      <c r="F23" s="113">
        <v>1780.51</v>
      </c>
      <c r="G23" s="113">
        <v>1809.54</v>
      </c>
      <c r="H23" s="113">
        <v>1836.44</v>
      </c>
      <c r="I23" s="113">
        <v>1831.06</v>
      </c>
      <c r="J23" s="113">
        <v>1792.5</v>
      </c>
      <c r="K23" s="113">
        <v>1779.15</v>
      </c>
      <c r="L23" s="113">
        <v>1767.57</v>
      </c>
      <c r="M23" s="113">
        <v>1786.53</v>
      </c>
      <c r="N23" s="113">
        <v>1779.68</v>
      </c>
      <c r="O23" s="113">
        <v>1803.08</v>
      </c>
      <c r="P23" s="113">
        <v>1840.95</v>
      </c>
      <c r="Q23" s="113">
        <v>1886.38</v>
      </c>
      <c r="R23" s="113">
        <v>1878.82</v>
      </c>
      <c r="S23" s="113">
        <v>1940.09</v>
      </c>
      <c r="T23" s="113">
        <v>1878.15</v>
      </c>
      <c r="U23" s="113">
        <v>1888.12</v>
      </c>
      <c r="V23" s="113">
        <v>1796.88</v>
      </c>
      <c r="W23" s="113">
        <v>1749.62</v>
      </c>
      <c r="X23" s="113">
        <v>1705.38</v>
      </c>
      <c r="Y23" s="113">
        <v>1664.09</v>
      </c>
      <c r="Z23" s="38"/>
      <c r="AA23" s="38"/>
    </row>
    <row r="24" spans="1:27" s="60" customFormat="1" ht="18.75" customHeight="1" outlineLevel="1" x14ac:dyDescent="0.2">
      <c r="A24" s="41" t="s">
        <v>32</v>
      </c>
      <c r="B24" s="110">
        <f>B19</f>
        <v>698.52</v>
      </c>
      <c r="C24" s="110">
        <f>C19</f>
        <v>698.52</v>
      </c>
      <c r="D24" s="110">
        <f t="shared" ref="D24:Y24" si="12">D19</f>
        <v>698.52</v>
      </c>
      <c r="E24" s="110">
        <f t="shared" si="12"/>
        <v>698.52</v>
      </c>
      <c r="F24" s="110">
        <f t="shared" si="12"/>
        <v>698.52</v>
      </c>
      <c r="G24" s="110">
        <f t="shared" si="12"/>
        <v>698.52</v>
      </c>
      <c r="H24" s="110">
        <f t="shared" si="12"/>
        <v>698.52</v>
      </c>
      <c r="I24" s="110">
        <f t="shared" si="12"/>
        <v>698.52</v>
      </c>
      <c r="J24" s="110">
        <f t="shared" si="12"/>
        <v>698.52</v>
      </c>
      <c r="K24" s="110">
        <f t="shared" si="12"/>
        <v>698.52</v>
      </c>
      <c r="L24" s="110">
        <f t="shared" si="12"/>
        <v>698.52</v>
      </c>
      <c r="M24" s="110">
        <f t="shared" si="12"/>
        <v>698.52</v>
      </c>
      <c r="N24" s="110">
        <f t="shared" si="12"/>
        <v>698.52</v>
      </c>
      <c r="O24" s="110">
        <f t="shared" si="12"/>
        <v>698.52</v>
      </c>
      <c r="P24" s="110">
        <f t="shared" si="12"/>
        <v>698.52</v>
      </c>
      <c r="Q24" s="110">
        <f t="shared" si="12"/>
        <v>698.52</v>
      </c>
      <c r="R24" s="110">
        <f t="shared" si="12"/>
        <v>698.52</v>
      </c>
      <c r="S24" s="110">
        <f t="shared" si="12"/>
        <v>698.52</v>
      </c>
      <c r="T24" s="110">
        <f t="shared" si="12"/>
        <v>698.52</v>
      </c>
      <c r="U24" s="110">
        <f t="shared" si="12"/>
        <v>698.52</v>
      </c>
      <c r="V24" s="110">
        <f t="shared" si="12"/>
        <v>698.52</v>
      </c>
      <c r="W24" s="110">
        <f t="shared" si="12"/>
        <v>698.52</v>
      </c>
      <c r="X24" s="110">
        <f t="shared" si="12"/>
        <v>698.52</v>
      </c>
      <c r="Y24" s="110">
        <f t="shared" si="12"/>
        <v>698.52</v>
      </c>
      <c r="Z24" s="38"/>
      <c r="AA24" s="38"/>
    </row>
    <row r="25" spans="1:27" s="60" customFormat="1" ht="38.25" customHeight="1" outlineLevel="1" x14ac:dyDescent="0.2">
      <c r="A25" s="41" t="s">
        <v>33</v>
      </c>
      <c r="B25" s="110">
        <f>B20</f>
        <v>4.8099999999999996</v>
      </c>
      <c r="C25" s="110">
        <f t="shared" ref="C25:Y25" si="13">C20</f>
        <v>4.8099999999999996</v>
      </c>
      <c r="D25" s="110">
        <f t="shared" si="13"/>
        <v>4.8099999999999996</v>
      </c>
      <c r="E25" s="110">
        <f t="shared" si="13"/>
        <v>4.8099999999999996</v>
      </c>
      <c r="F25" s="110">
        <f t="shared" si="13"/>
        <v>4.8099999999999996</v>
      </c>
      <c r="G25" s="110">
        <f t="shared" si="13"/>
        <v>4.8099999999999996</v>
      </c>
      <c r="H25" s="110">
        <f t="shared" si="13"/>
        <v>4.8099999999999996</v>
      </c>
      <c r="I25" s="110">
        <f t="shared" si="13"/>
        <v>4.8099999999999996</v>
      </c>
      <c r="J25" s="110">
        <f t="shared" si="13"/>
        <v>4.8099999999999996</v>
      </c>
      <c r="K25" s="110">
        <f t="shared" si="13"/>
        <v>4.8099999999999996</v>
      </c>
      <c r="L25" s="110">
        <f t="shared" si="13"/>
        <v>4.8099999999999996</v>
      </c>
      <c r="M25" s="110">
        <f t="shared" si="13"/>
        <v>4.8099999999999996</v>
      </c>
      <c r="N25" s="110">
        <f t="shared" si="13"/>
        <v>4.8099999999999996</v>
      </c>
      <c r="O25" s="110">
        <f t="shared" si="13"/>
        <v>4.8099999999999996</v>
      </c>
      <c r="P25" s="110">
        <f t="shared" si="13"/>
        <v>4.8099999999999996</v>
      </c>
      <c r="Q25" s="110">
        <f t="shared" si="13"/>
        <v>4.8099999999999996</v>
      </c>
      <c r="R25" s="110">
        <f t="shared" si="13"/>
        <v>4.8099999999999996</v>
      </c>
      <c r="S25" s="110">
        <f t="shared" si="13"/>
        <v>4.8099999999999996</v>
      </c>
      <c r="T25" s="110">
        <f t="shared" si="13"/>
        <v>4.8099999999999996</v>
      </c>
      <c r="U25" s="110">
        <f t="shared" si="13"/>
        <v>4.8099999999999996</v>
      </c>
      <c r="V25" s="110">
        <f t="shared" si="13"/>
        <v>4.8099999999999996</v>
      </c>
      <c r="W25" s="110">
        <f t="shared" si="13"/>
        <v>4.8099999999999996</v>
      </c>
      <c r="X25" s="110">
        <f t="shared" si="13"/>
        <v>4.8099999999999996</v>
      </c>
      <c r="Y25" s="110">
        <f t="shared" si="13"/>
        <v>4.8099999999999996</v>
      </c>
      <c r="Z25" s="38"/>
      <c r="AA25" s="38"/>
    </row>
    <row r="26" spans="1:27" s="60" customFormat="1" ht="15.75" customHeight="1" outlineLevel="1" x14ac:dyDescent="0.2">
      <c r="A26" s="41" t="s">
        <v>34</v>
      </c>
      <c r="B26" s="111">
        <f>B21</f>
        <v>623.71</v>
      </c>
      <c r="C26" s="111">
        <f t="shared" ref="C26:Y26" si="14">C21</f>
        <v>623.71</v>
      </c>
      <c r="D26" s="111">
        <f t="shared" si="14"/>
        <v>623.71</v>
      </c>
      <c r="E26" s="111">
        <f t="shared" si="14"/>
        <v>623.71</v>
      </c>
      <c r="F26" s="111">
        <f t="shared" si="14"/>
        <v>623.71</v>
      </c>
      <c r="G26" s="111">
        <f t="shared" si="14"/>
        <v>623.71</v>
      </c>
      <c r="H26" s="111">
        <f t="shared" si="14"/>
        <v>623.71</v>
      </c>
      <c r="I26" s="111">
        <f t="shared" si="14"/>
        <v>623.71</v>
      </c>
      <c r="J26" s="111">
        <f t="shared" si="14"/>
        <v>623.71</v>
      </c>
      <c r="K26" s="111">
        <f t="shared" si="14"/>
        <v>623.71</v>
      </c>
      <c r="L26" s="111">
        <f t="shared" si="14"/>
        <v>623.71</v>
      </c>
      <c r="M26" s="111">
        <f t="shared" si="14"/>
        <v>623.71</v>
      </c>
      <c r="N26" s="111">
        <f t="shared" si="14"/>
        <v>623.71</v>
      </c>
      <c r="O26" s="111">
        <f t="shared" si="14"/>
        <v>623.71</v>
      </c>
      <c r="P26" s="111">
        <f t="shared" si="14"/>
        <v>623.71</v>
      </c>
      <c r="Q26" s="111">
        <f t="shared" si="14"/>
        <v>623.71</v>
      </c>
      <c r="R26" s="111">
        <f t="shared" si="14"/>
        <v>623.71</v>
      </c>
      <c r="S26" s="111">
        <f t="shared" si="14"/>
        <v>623.71</v>
      </c>
      <c r="T26" s="111">
        <f t="shared" si="14"/>
        <v>623.71</v>
      </c>
      <c r="U26" s="111">
        <f t="shared" si="14"/>
        <v>623.71</v>
      </c>
      <c r="V26" s="111">
        <f t="shared" si="14"/>
        <v>623.71</v>
      </c>
      <c r="W26" s="111">
        <f t="shared" si="14"/>
        <v>623.71</v>
      </c>
      <c r="X26" s="111">
        <f t="shared" si="14"/>
        <v>623.71</v>
      </c>
      <c r="Y26" s="111">
        <f t="shared" si="14"/>
        <v>623.71</v>
      </c>
      <c r="Z26" s="38"/>
      <c r="AA26" s="38"/>
    </row>
    <row r="27" spans="1:27" s="60" customFormat="1" ht="18.75" customHeight="1" x14ac:dyDescent="0.2">
      <c r="A27" s="63">
        <v>5</v>
      </c>
      <c r="B27" s="112">
        <f>SUM(B28:B31)</f>
        <v>3089.22</v>
      </c>
      <c r="C27" s="112">
        <f t="shared" ref="C27:Y27" si="15">SUM(C28:C31)</f>
        <v>3100.4500000000003</v>
      </c>
      <c r="D27" s="112">
        <f t="shared" si="15"/>
        <v>3134.58</v>
      </c>
      <c r="E27" s="112">
        <f t="shared" si="15"/>
        <v>3188.9500000000003</v>
      </c>
      <c r="F27" s="112">
        <f t="shared" si="15"/>
        <v>3188.4900000000002</v>
      </c>
      <c r="G27" s="112">
        <f t="shared" si="15"/>
        <v>3201.5899999999997</v>
      </c>
      <c r="H27" s="112">
        <f t="shared" si="15"/>
        <v>3244.65</v>
      </c>
      <c r="I27" s="112">
        <f t="shared" si="15"/>
        <v>3269.29</v>
      </c>
      <c r="J27" s="112">
        <f t="shared" si="15"/>
        <v>3261.4500000000003</v>
      </c>
      <c r="K27" s="112">
        <f t="shared" si="15"/>
        <v>3235.37</v>
      </c>
      <c r="L27" s="112">
        <f t="shared" si="15"/>
        <v>3230.5499999999997</v>
      </c>
      <c r="M27" s="112">
        <f t="shared" si="15"/>
        <v>3226.62</v>
      </c>
      <c r="N27" s="112">
        <f t="shared" si="15"/>
        <v>3230.85</v>
      </c>
      <c r="O27" s="112">
        <f t="shared" si="15"/>
        <v>3266.73</v>
      </c>
      <c r="P27" s="112">
        <f t="shared" si="15"/>
        <v>3304.93</v>
      </c>
      <c r="Q27" s="112">
        <f t="shared" si="15"/>
        <v>3339.8799999999997</v>
      </c>
      <c r="R27" s="112">
        <f t="shared" si="15"/>
        <v>3331.64</v>
      </c>
      <c r="S27" s="112">
        <f t="shared" si="15"/>
        <v>3366.39</v>
      </c>
      <c r="T27" s="112">
        <f t="shared" si="15"/>
        <v>3317.58</v>
      </c>
      <c r="U27" s="112">
        <f t="shared" si="15"/>
        <v>3349.3799999999997</v>
      </c>
      <c r="V27" s="112">
        <f t="shared" si="15"/>
        <v>3286.18</v>
      </c>
      <c r="W27" s="112">
        <f t="shared" si="15"/>
        <v>3202.9</v>
      </c>
      <c r="X27" s="112">
        <f t="shared" si="15"/>
        <v>3133.18</v>
      </c>
      <c r="Y27" s="112">
        <f t="shared" si="15"/>
        <v>3125.04</v>
      </c>
      <c r="Z27" s="38"/>
      <c r="AA27" s="38"/>
    </row>
    <row r="28" spans="1:27" s="60" customFormat="1" ht="34.5" customHeight="1" outlineLevel="1" x14ac:dyDescent="0.2">
      <c r="A28" s="41" t="s">
        <v>31</v>
      </c>
      <c r="B28" s="113">
        <v>1762.18</v>
      </c>
      <c r="C28" s="113">
        <v>1773.41</v>
      </c>
      <c r="D28" s="113">
        <v>1807.54</v>
      </c>
      <c r="E28" s="113">
        <v>1861.91</v>
      </c>
      <c r="F28" s="113">
        <v>1861.45</v>
      </c>
      <c r="G28" s="113">
        <v>1874.55</v>
      </c>
      <c r="H28" s="113">
        <v>1917.61</v>
      </c>
      <c r="I28" s="113">
        <v>1942.25</v>
      </c>
      <c r="J28" s="113">
        <v>1934.41</v>
      </c>
      <c r="K28" s="113">
        <v>1908.33</v>
      </c>
      <c r="L28" s="113">
        <v>1903.51</v>
      </c>
      <c r="M28" s="113">
        <v>1899.58</v>
      </c>
      <c r="N28" s="113">
        <v>1903.81</v>
      </c>
      <c r="O28" s="113">
        <v>1939.69</v>
      </c>
      <c r="P28" s="113">
        <v>1977.89</v>
      </c>
      <c r="Q28" s="113">
        <v>2012.84</v>
      </c>
      <c r="R28" s="113">
        <v>2004.6</v>
      </c>
      <c r="S28" s="113">
        <v>2039.35</v>
      </c>
      <c r="T28" s="113">
        <v>1990.54</v>
      </c>
      <c r="U28" s="113">
        <v>2022.34</v>
      </c>
      <c r="V28" s="113">
        <v>1959.14</v>
      </c>
      <c r="W28" s="113">
        <v>1875.86</v>
      </c>
      <c r="X28" s="113">
        <v>1806.14</v>
      </c>
      <c r="Y28" s="113">
        <v>1798</v>
      </c>
      <c r="Z28" s="38"/>
      <c r="AA28" s="38"/>
    </row>
    <row r="29" spans="1:27" s="60" customFormat="1" ht="17.25" customHeight="1" outlineLevel="1" x14ac:dyDescent="0.2">
      <c r="A29" s="41" t="s">
        <v>32</v>
      </c>
      <c r="B29" s="110">
        <f>B24</f>
        <v>698.52</v>
      </c>
      <c r="C29" s="110">
        <f t="shared" ref="C29:AA29" si="16">C24</f>
        <v>698.52</v>
      </c>
      <c r="D29" s="110">
        <f t="shared" si="16"/>
        <v>698.52</v>
      </c>
      <c r="E29" s="110">
        <f t="shared" si="16"/>
        <v>698.52</v>
      </c>
      <c r="F29" s="110">
        <f t="shared" si="16"/>
        <v>698.52</v>
      </c>
      <c r="G29" s="110">
        <f t="shared" si="16"/>
        <v>698.52</v>
      </c>
      <c r="H29" s="110">
        <f t="shared" si="16"/>
        <v>698.52</v>
      </c>
      <c r="I29" s="110">
        <f t="shared" si="16"/>
        <v>698.52</v>
      </c>
      <c r="J29" s="110">
        <f t="shared" si="16"/>
        <v>698.52</v>
      </c>
      <c r="K29" s="110">
        <f t="shared" si="16"/>
        <v>698.52</v>
      </c>
      <c r="L29" s="110">
        <f t="shared" si="16"/>
        <v>698.52</v>
      </c>
      <c r="M29" s="110">
        <f t="shared" si="16"/>
        <v>698.52</v>
      </c>
      <c r="N29" s="110">
        <f t="shared" si="16"/>
        <v>698.52</v>
      </c>
      <c r="O29" s="110">
        <f t="shared" si="16"/>
        <v>698.52</v>
      </c>
      <c r="P29" s="110">
        <f t="shared" si="16"/>
        <v>698.52</v>
      </c>
      <c r="Q29" s="110">
        <f t="shared" si="16"/>
        <v>698.52</v>
      </c>
      <c r="R29" s="110">
        <f t="shared" si="16"/>
        <v>698.52</v>
      </c>
      <c r="S29" s="110">
        <f t="shared" si="16"/>
        <v>698.52</v>
      </c>
      <c r="T29" s="110">
        <f t="shared" si="16"/>
        <v>698.52</v>
      </c>
      <c r="U29" s="110">
        <f t="shared" si="16"/>
        <v>698.52</v>
      </c>
      <c r="V29" s="110">
        <f t="shared" si="16"/>
        <v>698.52</v>
      </c>
      <c r="W29" s="110">
        <f t="shared" si="16"/>
        <v>698.52</v>
      </c>
      <c r="X29" s="110">
        <f t="shared" si="16"/>
        <v>698.52</v>
      </c>
      <c r="Y29" s="110">
        <f t="shared" si="16"/>
        <v>698.52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41" t="s">
        <v>33</v>
      </c>
      <c r="B30" s="110">
        <f>B25</f>
        <v>4.8099999999999996</v>
      </c>
      <c r="C30" s="110">
        <f t="shared" ref="C30:Y30" si="17">C25</f>
        <v>4.8099999999999996</v>
      </c>
      <c r="D30" s="110">
        <f t="shared" si="17"/>
        <v>4.8099999999999996</v>
      </c>
      <c r="E30" s="110">
        <f t="shared" si="17"/>
        <v>4.8099999999999996</v>
      </c>
      <c r="F30" s="110">
        <f t="shared" si="17"/>
        <v>4.8099999999999996</v>
      </c>
      <c r="G30" s="110">
        <f t="shared" si="17"/>
        <v>4.8099999999999996</v>
      </c>
      <c r="H30" s="110">
        <f t="shared" si="17"/>
        <v>4.8099999999999996</v>
      </c>
      <c r="I30" s="110">
        <f t="shared" si="17"/>
        <v>4.8099999999999996</v>
      </c>
      <c r="J30" s="110">
        <f t="shared" si="17"/>
        <v>4.8099999999999996</v>
      </c>
      <c r="K30" s="110">
        <f t="shared" si="17"/>
        <v>4.8099999999999996</v>
      </c>
      <c r="L30" s="110">
        <f t="shared" si="17"/>
        <v>4.8099999999999996</v>
      </c>
      <c r="M30" s="110">
        <f t="shared" si="17"/>
        <v>4.8099999999999996</v>
      </c>
      <c r="N30" s="110">
        <f t="shared" si="17"/>
        <v>4.8099999999999996</v>
      </c>
      <c r="O30" s="110">
        <f t="shared" si="17"/>
        <v>4.8099999999999996</v>
      </c>
      <c r="P30" s="110">
        <f t="shared" si="17"/>
        <v>4.8099999999999996</v>
      </c>
      <c r="Q30" s="110">
        <f t="shared" si="17"/>
        <v>4.8099999999999996</v>
      </c>
      <c r="R30" s="110">
        <f t="shared" si="17"/>
        <v>4.8099999999999996</v>
      </c>
      <c r="S30" s="110">
        <f t="shared" si="17"/>
        <v>4.8099999999999996</v>
      </c>
      <c r="T30" s="110">
        <f t="shared" si="17"/>
        <v>4.8099999999999996</v>
      </c>
      <c r="U30" s="110">
        <f t="shared" si="17"/>
        <v>4.8099999999999996</v>
      </c>
      <c r="V30" s="110">
        <f t="shared" si="17"/>
        <v>4.8099999999999996</v>
      </c>
      <c r="W30" s="110">
        <f t="shared" si="17"/>
        <v>4.8099999999999996</v>
      </c>
      <c r="X30" s="110">
        <f t="shared" si="17"/>
        <v>4.8099999999999996</v>
      </c>
      <c r="Y30" s="110">
        <f t="shared" si="17"/>
        <v>4.8099999999999996</v>
      </c>
      <c r="Z30" s="38"/>
      <c r="AA30" s="38"/>
    </row>
    <row r="31" spans="1:27" s="60" customFormat="1" ht="17.25" customHeight="1" outlineLevel="1" x14ac:dyDescent="0.2">
      <c r="A31" s="41" t="s">
        <v>34</v>
      </c>
      <c r="B31" s="111">
        <f>B26</f>
        <v>623.71</v>
      </c>
      <c r="C31" s="111">
        <f t="shared" ref="C31:Y31" si="18">C26</f>
        <v>623.71</v>
      </c>
      <c r="D31" s="111">
        <f t="shared" si="18"/>
        <v>623.71</v>
      </c>
      <c r="E31" s="111">
        <f t="shared" si="18"/>
        <v>623.71</v>
      </c>
      <c r="F31" s="111">
        <f t="shared" si="18"/>
        <v>623.71</v>
      </c>
      <c r="G31" s="111">
        <f t="shared" si="18"/>
        <v>623.71</v>
      </c>
      <c r="H31" s="111">
        <f t="shared" si="18"/>
        <v>623.71</v>
      </c>
      <c r="I31" s="111">
        <f t="shared" si="18"/>
        <v>623.71</v>
      </c>
      <c r="J31" s="111">
        <f t="shared" si="18"/>
        <v>623.71</v>
      </c>
      <c r="K31" s="111">
        <f t="shared" si="18"/>
        <v>623.71</v>
      </c>
      <c r="L31" s="111">
        <f t="shared" si="18"/>
        <v>623.71</v>
      </c>
      <c r="M31" s="111">
        <f t="shared" si="18"/>
        <v>623.71</v>
      </c>
      <c r="N31" s="111">
        <f t="shared" si="18"/>
        <v>623.71</v>
      </c>
      <c r="O31" s="111">
        <f t="shared" si="18"/>
        <v>623.71</v>
      </c>
      <c r="P31" s="111">
        <f t="shared" si="18"/>
        <v>623.71</v>
      </c>
      <c r="Q31" s="111">
        <f t="shared" si="18"/>
        <v>623.71</v>
      </c>
      <c r="R31" s="111">
        <f t="shared" si="18"/>
        <v>623.71</v>
      </c>
      <c r="S31" s="111">
        <f t="shared" si="18"/>
        <v>623.71</v>
      </c>
      <c r="T31" s="111">
        <f t="shared" si="18"/>
        <v>623.71</v>
      </c>
      <c r="U31" s="111">
        <f t="shared" si="18"/>
        <v>623.71</v>
      </c>
      <c r="V31" s="111">
        <f t="shared" si="18"/>
        <v>623.71</v>
      </c>
      <c r="W31" s="111">
        <f t="shared" si="18"/>
        <v>623.71</v>
      </c>
      <c r="X31" s="111">
        <f t="shared" si="18"/>
        <v>623.71</v>
      </c>
      <c r="Y31" s="111">
        <f t="shared" si="18"/>
        <v>623.71</v>
      </c>
      <c r="Z31" s="38"/>
      <c r="AA31" s="38"/>
    </row>
    <row r="32" spans="1:27" s="60" customFormat="1" ht="18.75" customHeight="1" x14ac:dyDescent="0.2">
      <c r="A32" s="63">
        <v>6</v>
      </c>
      <c r="B32" s="112">
        <f>SUM(B33:B36)</f>
        <v>3036.7999999999997</v>
      </c>
      <c r="C32" s="112">
        <f t="shared" ref="C32:Y32" si="19">SUM(C33:C36)</f>
        <v>3080.5899999999997</v>
      </c>
      <c r="D32" s="112">
        <f t="shared" si="19"/>
        <v>3103.47</v>
      </c>
      <c r="E32" s="112">
        <f t="shared" si="19"/>
        <v>3146.4900000000002</v>
      </c>
      <c r="F32" s="112">
        <f t="shared" si="19"/>
        <v>3143.85</v>
      </c>
      <c r="G32" s="112">
        <f>SUM(G33:G36)</f>
        <v>3148.57</v>
      </c>
      <c r="H32" s="112">
        <f t="shared" si="19"/>
        <v>3177.7000000000003</v>
      </c>
      <c r="I32" s="112">
        <f t="shared" si="19"/>
        <v>3168.33</v>
      </c>
      <c r="J32" s="112">
        <f>SUM(J33:J36)</f>
        <v>3148.21</v>
      </c>
      <c r="K32" s="112">
        <f>SUM(K33:K36)</f>
        <v>3119.2000000000003</v>
      </c>
      <c r="L32" s="112">
        <f t="shared" si="19"/>
        <v>3101.4</v>
      </c>
      <c r="M32" s="112">
        <f t="shared" si="19"/>
        <v>3094.93</v>
      </c>
      <c r="N32" s="112">
        <f t="shared" si="19"/>
        <v>3101.85</v>
      </c>
      <c r="O32" s="112">
        <f t="shared" si="19"/>
        <v>3121.31</v>
      </c>
      <c r="P32" s="112">
        <f>SUM(P33:P36)</f>
        <v>3153.61</v>
      </c>
      <c r="Q32" s="112">
        <f t="shared" si="19"/>
        <v>3208.98</v>
      </c>
      <c r="R32" s="112">
        <f t="shared" si="19"/>
        <v>3203.62</v>
      </c>
      <c r="S32" s="112">
        <f t="shared" si="19"/>
        <v>3281.14</v>
      </c>
      <c r="T32" s="112">
        <f t="shared" si="19"/>
        <v>3204.18</v>
      </c>
      <c r="U32" s="112">
        <f t="shared" si="19"/>
        <v>3222.7000000000003</v>
      </c>
      <c r="V32" s="112">
        <f t="shared" si="19"/>
        <v>3138.39</v>
      </c>
      <c r="W32" s="112">
        <f t="shared" si="19"/>
        <v>3144.52</v>
      </c>
      <c r="X32" s="112">
        <f t="shared" si="19"/>
        <v>3103.81</v>
      </c>
      <c r="Y32" s="112">
        <f t="shared" si="19"/>
        <v>3065.21</v>
      </c>
      <c r="Z32" s="38"/>
      <c r="AA32" s="38"/>
    </row>
    <row r="33" spans="1:27" s="60" customFormat="1" ht="34.5" customHeight="1" outlineLevel="1" x14ac:dyDescent="0.2">
      <c r="A33" s="41" t="s">
        <v>31</v>
      </c>
      <c r="B33" s="113">
        <v>1709.76</v>
      </c>
      <c r="C33" s="113">
        <v>1753.55</v>
      </c>
      <c r="D33" s="113">
        <v>1776.43</v>
      </c>
      <c r="E33" s="113">
        <v>1819.45</v>
      </c>
      <c r="F33" s="113">
        <v>1816.81</v>
      </c>
      <c r="G33" s="113">
        <v>1821.53</v>
      </c>
      <c r="H33" s="113">
        <v>1850.66</v>
      </c>
      <c r="I33" s="113">
        <v>1841.29</v>
      </c>
      <c r="J33" s="113">
        <v>1821.17</v>
      </c>
      <c r="K33" s="113">
        <v>1792.16</v>
      </c>
      <c r="L33" s="113">
        <v>1774.36</v>
      </c>
      <c r="M33" s="113">
        <v>1767.89</v>
      </c>
      <c r="N33" s="113">
        <v>1774.81</v>
      </c>
      <c r="O33" s="113">
        <v>1794.27</v>
      </c>
      <c r="P33" s="113">
        <v>1826.57</v>
      </c>
      <c r="Q33" s="113">
        <v>1881.94</v>
      </c>
      <c r="R33" s="113">
        <v>1876.58</v>
      </c>
      <c r="S33" s="113">
        <v>1954.1</v>
      </c>
      <c r="T33" s="113">
        <v>1877.14</v>
      </c>
      <c r="U33" s="113">
        <v>1895.66</v>
      </c>
      <c r="V33" s="113">
        <v>1811.35</v>
      </c>
      <c r="W33" s="113">
        <v>1817.48</v>
      </c>
      <c r="X33" s="113">
        <v>1776.77</v>
      </c>
      <c r="Y33" s="113">
        <v>1738.17</v>
      </c>
      <c r="Z33" s="38"/>
      <c r="AA33" s="38"/>
    </row>
    <row r="34" spans="1:27" s="60" customFormat="1" ht="18.75" customHeight="1" outlineLevel="1" x14ac:dyDescent="0.2">
      <c r="A34" s="41" t="s">
        <v>32</v>
      </c>
      <c r="B34" s="110">
        <f>B29</f>
        <v>698.52</v>
      </c>
      <c r="C34" s="110">
        <f t="shared" ref="C34:Y34" si="20">C29</f>
        <v>698.52</v>
      </c>
      <c r="D34" s="110">
        <f t="shared" si="20"/>
        <v>698.52</v>
      </c>
      <c r="E34" s="110">
        <f t="shared" si="20"/>
        <v>698.52</v>
      </c>
      <c r="F34" s="110">
        <f t="shared" si="20"/>
        <v>698.52</v>
      </c>
      <c r="G34" s="110">
        <f t="shared" si="20"/>
        <v>698.52</v>
      </c>
      <c r="H34" s="110">
        <f t="shared" si="20"/>
        <v>698.52</v>
      </c>
      <c r="I34" s="110">
        <f t="shared" si="20"/>
        <v>698.52</v>
      </c>
      <c r="J34" s="110">
        <f t="shared" si="20"/>
        <v>698.52</v>
      </c>
      <c r="K34" s="110">
        <f t="shared" si="20"/>
        <v>698.52</v>
      </c>
      <c r="L34" s="110">
        <f t="shared" si="20"/>
        <v>698.52</v>
      </c>
      <c r="M34" s="110">
        <f t="shared" si="20"/>
        <v>698.52</v>
      </c>
      <c r="N34" s="110">
        <f t="shared" si="20"/>
        <v>698.52</v>
      </c>
      <c r="O34" s="110">
        <f t="shared" si="20"/>
        <v>698.52</v>
      </c>
      <c r="P34" s="110">
        <f t="shared" si="20"/>
        <v>698.52</v>
      </c>
      <c r="Q34" s="110">
        <f t="shared" si="20"/>
        <v>698.52</v>
      </c>
      <c r="R34" s="110">
        <f t="shared" si="20"/>
        <v>698.52</v>
      </c>
      <c r="S34" s="110">
        <f t="shared" si="20"/>
        <v>698.52</v>
      </c>
      <c r="T34" s="110">
        <f t="shared" si="20"/>
        <v>698.52</v>
      </c>
      <c r="U34" s="110">
        <f t="shared" si="20"/>
        <v>698.52</v>
      </c>
      <c r="V34" s="110">
        <f t="shared" si="20"/>
        <v>698.52</v>
      </c>
      <c r="W34" s="110">
        <f t="shared" si="20"/>
        <v>698.52</v>
      </c>
      <c r="X34" s="110">
        <f t="shared" si="20"/>
        <v>698.52</v>
      </c>
      <c r="Y34" s="110">
        <f t="shared" si="20"/>
        <v>698.52</v>
      </c>
      <c r="Z34" s="38"/>
      <c r="AA34" s="38"/>
    </row>
    <row r="35" spans="1:27" s="60" customFormat="1" ht="38.25" customHeight="1" outlineLevel="1" x14ac:dyDescent="0.2">
      <c r="A35" s="41" t="s">
        <v>33</v>
      </c>
      <c r="B35" s="110">
        <f>B30</f>
        <v>4.8099999999999996</v>
      </c>
      <c r="C35" s="110">
        <f t="shared" ref="C35:Y35" si="21">C30</f>
        <v>4.8099999999999996</v>
      </c>
      <c r="D35" s="110">
        <f t="shared" si="21"/>
        <v>4.8099999999999996</v>
      </c>
      <c r="E35" s="110">
        <f t="shared" si="21"/>
        <v>4.8099999999999996</v>
      </c>
      <c r="F35" s="110">
        <f t="shared" si="21"/>
        <v>4.8099999999999996</v>
      </c>
      <c r="G35" s="110">
        <f t="shared" si="21"/>
        <v>4.8099999999999996</v>
      </c>
      <c r="H35" s="110">
        <f t="shared" si="21"/>
        <v>4.8099999999999996</v>
      </c>
      <c r="I35" s="110">
        <f t="shared" si="21"/>
        <v>4.8099999999999996</v>
      </c>
      <c r="J35" s="110">
        <f t="shared" si="21"/>
        <v>4.8099999999999996</v>
      </c>
      <c r="K35" s="110">
        <f t="shared" si="21"/>
        <v>4.8099999999999996</v>
      </c>
      <c r="L35" s="110">
        <f t="shared" si="21"/>
        <v>4.8099999999999996</v>
      </c>
      <c r="M35" s="110">
        <f t="shared" si="21"/>
        <v>4.8099999999999996</v>
      </c>
      <c r="N35" s="110">
        <f t="shared" si="21"/>
        <v>4.8099999999999996</v>
      </c>
      <c r="O35" s="110">
        <f t="shared" si="21"/>
        <v>4.8099999999999996</v>
      </c>
      <c r="P35" s="110">
        <f t="shared" si="21"/>
        <v>4.8099999999999996</v>
      </c>
      <c r="Q35" s="110">
        <f t="shared" si="21"/>
        <v>4.8099999999999996</v>
      </c>
      <c r="R35" s="110">
        <f t="shared" si="21"/>
        <v>4.8099999999999996</v>
      </c>
      <c r="S35" s="110">
        <f t="shared" si="21"/>
        <v>4.8099999999999996</v>
      </c>
      <c r="T35" s="110">
        <f t="shared" si="21"/>
        <v>4.8099999999999996</v>
      </c>
      <c r="U35" s="110">
        <f t="shared" si="21"/>
        <v>4.8099999999999996</v>
      </c>
      <c r="V35" s="110">
        <f t="shared" si="21"/>
        <v>4.8099999999999996</v>
      </c>
      <c r="W35" s="110">
        <f t="shared" si="21"/>
        <v>4.8099999999999996</v>
      </c>
      <c r="X35" s="110">
        <f t="shared" si="21"/>
        <v>4.8099999999999996</v>
      </c>
      <c r="Y35" s="110">
        <f t="shared" si="21"/>
        <v>4.8099999999999996</v>
      </c>
      <c r="Z35" s="38"/>
      <c r="AA35" s="38"/>
    </row>
    <row r="36" spans="1:27" s="60" customFormat="1" ht="18.75" customHeight="1" outlineLevel="1" x14ac:dyDescent="0.2">
      <c r="A36" s="41" t="s">
        <v>34</v>
      </c>
      <c r="B36" s="111">
        <f>B31</f>
        <v>623.71</v>
      </c>
      <c r="C36" s="111">
        <f t="shared" ref="C36:Y36" si="22">C31</f>
        <v>623.71</v>
      </c>
      <c r="D36" s="111">
        <f t="shared" si="22"/>
        <v>623.71</v>
      </c>
      <c r="E36" s="111">
        <f t="shared" si="22"/>
        <v>623.71</v>
      </c>
      <c r="F36" s="111">
        <f t="shared" si="22"/>
        <v>623.71</v>
      </c>
      <c r="G36" s="111">
        <f t="shared" si="22"/>
        <v>623.71</v>
      </c>
      <c r="H36" s="111">
        <f t="shared" si="22"/>
        <v>623.71</v>
      </c>
      <c r="I36" s="111">
        <f t="shared" si="22"/>
        <v>623.71</v>
      </c>
      <c r="J36" s="111">
        <f t="shared" si="22"/>
        <v>623.71</v>
      </c>
      <c r="K36" s="111">
        <f t="shared" si="22"/>
        <v>623.71</v>
      </c>
      <c r="L36" s="111">
        <f t="shared" si="22"/>
        <v>623.71</v>
      </c>
      <c r="M36" s="111">
        <f t="shared" si="22"/>
        <v>623.71</v>
      </c>
      <c r="N36" s="111">
        <f t="shared" si="22"/>
        <v>623.71</v>
      </c>
      <c r="O36" s="111">
        <f t="shared" si="22"/>
        <v>623.71</v>
      </c>
      <c r="P36" s="111">
        <f t="shared" si="22"/>
        <v>623.71</v>
      </c>
      <c r="Q36" s="111">
        <f t="shared" si="22"/>
        <v>623.71</v>
      </c>
      <c r="R36" s="111">
        <f t="shared" si="22"/>
        <v>623.71</v>
      </c>
      <c r="S36" s="111">
        <f t="shared" si="22"/>
        <v>623.71</v>
      </c>
      <c r="T36" s="111">
        <f t="shared" si="22"/>
        <v>623.71</v>
      </c>
      <c r="U36" s="111">
        <f t="shared" si="22"/>
        <v>623.71</v>
      </c>
      <c r="V36" s="111">
        <f t="shared" si="22"/>
        <v>623.71</v>
      </c>
      <c r="W36" s="111">
        <f t="shared" si="22"/>
        <v>623.71</v>
      </c>
      <c r="X36" s="111">
        <f t="shared" si="22"/>
        <v>623.71</v>
      </c>
      <c r="Y36" s="111">
        <f t="shared" si="22"/>
        <v>623.71</v>
      </c>
      <c r="Z36" s="38"/>
      <c r="AA36" s="38"/>
    </row>
    <row r="37" spans="1:27" s="60" customFormat="1" ht="18.75" customHeight="1" x14ac:dyDescent="0.2">
      <c r="A37" s="63">
        <v>7</v>
      </c>
      <c r="B37" s="112">
        <f>SUM(B38:B41)</f>
        <v>3203.28</v>
      </c>
      <c r="C37" s="112">
        <f t="shared" ref="C37:Y37" si="23">SUM(C38:C41)</f>
        <v>3216.11</v>
      </c>
      <c r="D37" s="112">
        <f t="shared" si="23"/>
        <v>3242.57</v>
      </c>
      <c r="E37" s="112">
        <f t="shared" si="23"/>
        <v>3291.54</v>
      </c>
      <c r="F37" s="112">
        <f>SUM(F38:F41)</f>
        <v>3273.91</v>
      </c>
      <c r="G37" s="112">
        <f t="shared" si="23"/>
        <v>3312.96</v>
      </c>
      <c r="H37" s="112">
        <f t="shared" si="23"/>
        <v>3367.72</v>
      </c>
      <c r="I37" s="112">
        <f t="shared" si="23"/>
        <v>3385.92</v>
      </c>
      <c r="J37" s="112">
        <f t="shared" si="23"/>
        <v>3373.07</v>
      </c>
      <c r="K37" s="112">
        <f t="shared" si="23"/>
        <v>3363.12</v>
      </c>
      <c r="L37" s="112">
        <f t="shared" si="23"/>
        <v>3346.6299999999997</v>
      </c>
      <c r="M37" s="112">
        <f t="shared" si="23"/>
        <v>3339.04</v>
      </c>
      <c r="N37" s="112">
        <f t="shared" si="23"/>
        <v>3353.2400000000002</v>
      </c>
      <c r="O37" s="112">
        <f t="shared" si="23"/>
        <v>3329.62</v>
      </c>
      <c r="P37" s="112">
        <f t="shared" si="23"/>
        <v>3335.86</v>
      </c>
      <c r="Q37" s="112">
        <f t="shared" si="23"/>
        <v>3357.87</v>
      </c>
      <c r="R37" s="112">
        <f t="shared" si="23"/>
        <v>3353.72</v>
      </c>
      <c r="S37" s="112">
        <f t="shared" si="23"/>
        <v>3473.98</v>
      </c>
      <c r="T37" s="112">
        <f t="shared" si="23"/>
        <v>3411.0099999999998</v>
      </c>
      <c r="U37" s="112">
        <f t="shared" si="23"/>
        <v>3431.66</v>
      </c>
      <c r="V37" s="112">
        <f t="shared" si="23"/>
        <v>3359.15</v>
      </c>
      <c r="W37" s="112">
        <f t="shared" si="23"/>
        <v>3337.91</v>
      </c>
      <c r="X37" s="112">
        <f t="shared" si="23"/>
        <v>3299.3399999999997</v>
      </c>
      <c r="Y37" s="112">
        <f t="shared" si="23"/>
        <v>3243.6</v>
      </c>
      <c r="Z37" s="38"/>
      <c r="AA37" s="38"/>
    </row>
    <row r="38" spans="1:27" s="60" customFormat="1" ht="34.5" customHeight="1" outlineLevel="1" x14ac:dyDescent="0.2">
      <c r="A38" s="41" t="s">
        <v>31</v>
      </c>
      <c r="B38" s="113">
        <v>1876.24</v>
      </c>
      <c r="C38" s="113">
        <v>1889.07</v>
      </c>
      <c r="D38" s="113">
        <v>1915.53</v>
      </c>
      <c r="E38" s="113">
        <v>1964.5</v>
      </c>
      <c r="F38" s="113">
        <v>1946.87</v>
      </c>
      <c r="G38" s="113">
        <v>1985.92</v>
      </c>
      <c r="H38" s="113">
        <v>2040.68</v>
      </c>
      <c r="I38" s="113">
        <v>2058.88</v>
      </c>
      <c r="J38" s="113">
        <v>2046.03</v>
      </c>
      <c r="K38" s="113">
        <v>2036.08</v>
      </c>
      <c r="L38" s="113">
        <v>2019.59</v>
      </c>
      <c r="M38" s="113">
        <v>2012</v>
      </c>
      <c r="N38" s="113">
        <v>2026.2</v>
      </c>
      <c r="O38" s="113">
        <v>2002.58</v>
      </c>
      <c r="P38" s="113">
        <v>2008.82</v>
      </c>
      <c r="Q38" s="113">
        <v>2030.83</v>
      </c>
      <c r="R38" s="113">
        <v>2026.68</v>
      </c>
      <c r="S38" s="113">
        <v>2146.94</v>
      </c>
      <c r="T38" s="113">
        <v>2083.9699999999998</v>
      </c>
      <c r="U38" s="113">
        <v>2104.62</v>
      </c>
      <c r="V38" s="113">
        <v>2032.11</v>
      </c>
      <c r="W38" s="113">
        <v>2010.87</v>
      </c>
      <c r="X38" s="113">
        <v>1972.3</v>
      </c>
      <c r="Y38" s="113">
        <v>1916.56</v>
      </c>
      <c r="Z38" s="38"/>
      <c r="AA38" s="38"/>
    </row>
    <row r="39" spans="1:27" s="60" customFormat="1" ht="18.75" customHeight="1" outlineLevel="1" x14ac:dyDescent="0.2">
      <c r="A39" s="41" t="s">
        <v>32</v>
      </c>
      <c r="B39" s="110">
        <f>B34</f>
        <v>698.52</v>
      </c>
      <c r="C39" s="110">
        <f t="shared" ref="C39:Y40" si="24">C34</f>
        <v>698.52</v>
      </c>
      <c r="D39" s="110">
        <f t="shared" si="24"/>
        <v>698.52</v>
      </c>
      <c r="E39" s="110">
        <f t="shared" si="24"/>
        <v>698.52</v>
      </c>
      <c r="F39" s="110">
        <f t="shared" si="24"/>
        <v>698.52</v>
      </c>
      <c r="G39" s="110">
        <f t="shared" si="24"/>
        <v>698.52</v>
      </c>
      <c r="H39" s="110">
        <f t="shared" si="24"/>
        <v>698.52</v>
      </c>
      <c r="I39" s="110">
        <f t="shared" si="24"/>
        <v>698.52</v>
      </c>
      <c r="J39" s="110">
        <f t="shared" si="24"/>
        <v>698.52</v>
      </c>
      <c r="K39" s="110">
        <f t="shared" si="24"/>
        <v>698.52</v>
      </c>
      <c r="L39" s="110">
        <f t="shared" si="24"/>
        <v>698.52</v>
      </c>
      <c r="M39" s="110">
        <f t="shared" si="24"/>
        <v>698.52</v>
      </c>
      <c r="N39" s="110">
        <f t="shared" si="24"/>
        <v>698.52</v>
      </c>
      <c r="O39" s="110">
        <f t="shared" si="24"/>
        <v>698.52</v>
      </c>
      <c r="P39" s="110">
        <f t="shared" si="24"/>
        <v>698.52</v>
      </c>
      <c r="Q39" s="110">
        <f t="shared" si="24"/>
        <v>698.52</v>
      </c>
      <c r="R39" s="110">
        <f t="shared" si="24"/>
        <v>698.52</v>
      </c>
      <c r="S39" s="110">
        <f t="shared" si="24"/>
        <v>698.52</v>
      </c>
      <c r="T39" s="110">
        <f t="shared" si="24"/>
        <v>698.52</v>
      </c>
      <c r="U39" s="110">
        <f t="shared" si="24"/>
        <v>698.52</v>
      </c>
      <c r="V39" s="110">
        <f t="shared" si="24"/>
        <v>698.52</v>
      </c>
      <c r="W39" s="110">
        <f t="shared" si="24"/>
        <v>698.52</v>
      </c>
      <c r="X39" s="110">
        <f t="shared" si="24"/>
        <v>698.52</v>
      </c>
      <c r="Y39" s="110">
        <f t="shared" si="24"/>
        <v>698.52</v>
      </c>
      <c r="Z39" s="38"/>
      <c r="AA39" s="38"/>
    </row>
    <row r="40" spans="1:27" s="60" customFormat="1" ht="38.25" customHeight="1" outlineLevel="1" x14ac:dyDescent="0.2">
      <c r="A40" s="41" t="s">
        <v>33</v>
      </c>
      <c r="B40" s="110">
        <f>B35</f>
        <v>4.8099999999999996</v>
      </c>
      <c r="C40" s="110">
        <f t="shared" si="24"/>
        <v>4.8099999999999996</v>
      </c>
      <c r="D40" s="110">
        <f t="shared" si="24"/>
        <v>4.8099999999999996</v>
      </c>
      <c r="E40" s="110">
        <f t="shared" si="24"/>
        <v>4.8099999999999996</v>
      </c>
      <c r="F40" s="110">
        <f t="shared" si="24"/>
        <v>4.8099999999999996</v>
      </c>
      <c r="G40" s="110">
        <f t="shared" si="24"/>
        <v>4.8099999999999996</v>
      </c>
      <c r="H40" s="110">
        <f t="shared" si="24"/>
        <v>4.8099999999999996</v>
      </c>
      <c r="I40" s="110">
        <f t="shared" si="24"/>
        <v>4.8099999999999996</v>
      </c>
      <c r="J40" s="110">
        <f t="shared" si="24"/>
        <v>4.8099999999999996</v>
      </c>
      <c r="K40" s="110">
        <f t="shared" si="24"/>
        <v>4.8099999999999996</v>
      </c>
      <c r="L40" s="110">
        <f t="shared" si="24"/>
        <v>4.8099999999999996</v>
      </c>
      <c r="M40" s="110">
        <f t="shared" si="24"/>
        <v>4.8099999999999996</v>
      </c>
      <c r="N40" s="110">
        <f t="shared" si="24"/>
        <v>4.8099999999999996</v>
      </c>
      <c r="O40" s="110">
        <f t="shared" si="24"/>
        <v>4.8099999999999996</v>
      </c>
      <c r="P40" s="110">
        <f t="shared" si="24"/>
        <v>4.8099999999999996</v>
      </c>
      <c r="Q40" s="110">
        <f t="shared" si="24"/>
        <v>4.8099999999999996</v>
      </c>
      <c r="R40" s="110">
        <f t="shared" si="24"/>
        <v>4.8099999999999996</v>
      </c>
      <c r="S40" s="110">
        <f t="shared" si="24"/>
        <v>4.8099999999999996</v>
      </c>
      <c r="T40" s="110">
        <f t="shared" si="24"/>
        <v>4.8099999999999996</v>
      </c>
      <c r="U40" s="110">
        <f t="shared" si="24"/>
        <v>4.8099999999999996</v>
      </c>
      <c r="V40" s="110">
        <f t="shared" si="24"/>
        <v>4.8099999999999996</v>
      </c>
      <c r="W40" s="110">
        <f t="shared" si="24"/>
        <v>4.8099999999999996</v>
      </c>
      <c r="X40" s="110">
        <f t="shared" si="24"/>
        <v>4.8099999999999996</v>
      </c>
      <c r="Y40" s="110">
        <f t="shared" si="24"/>
        <v>4.8099999999999996</v>
      </c>
      <c r="Z40" s="38"/>
      <c r="AA40" s="38"/>
    </row>
    <row r="41" spans="1:27" s="60" customFormat="1" ht="18.75" customHeight="1" outlineLevel="1" x14ac:dyDescent="0.2">
      <c r="A41" s="41" t="s">
        <v>34</v>
      </c>
      <c r="B41" s="111">
        <f>B36</f>
        <v>623.71</v>
      </c>
      <c r="C41" s="111">
        <f t="shared" ref="C41:Y41" si="25">C36</f>
        <v>623.71</v>
      </c>
      <c r="D41" s="111">
        <f t="shared" si="25"/>
        <v>623.71</v>
      </c>
      <c r="E41" s="111">
        <f t="shared" si="25"/>
        <v>623.71</v>
      </c>
      <c r="F41" s="111">
        <f t="shared" si="25"/>
        <v>623.71</v>
      </c>
      <c r="G41" s="111">
        <f t="shared" si="25"/>
        <v>623.71</v>
      </c>
      <c r="H41" s="111">
        <f t="shared" si="25"/>
        <v>623.71</v>
      </c>
      <c r="I41" s="111">
        <f t="shared" si="25"/>
        <v>623.71</v>
      </c>
      <c r="J41" s="111">
        <f t="shared" si="25"/>
        <v>623.71</v>
      </c>
      <c r="K41" s="111">
        <f t="shared" si="25"/>
        <v>623.71</v>
      </c>
      <c r="L41" s="111">
        <f t="shared" si="25"/>
        <v>623.71</v>
      </c>
      <c r="M41" s="111">
        <f t="shared" si="25"/>
        <v>623.71</v>
      </c>
      <c r="N41" s="111">
        <f t="shared" si="25"/>
        <v>623.71</v>
      </c>
      <c r="O41" s="111">
        <f t="shared" si="25"/>
        <v>623.71</v>
      </c>
      <c r="P41" s="111">
        <f t="shared" si="25"/>
        <v>623.71</v>
      </c>
      <c r="Q41" s="111">
        <f t="shared" si="25"/>
        <v>623.71</v>
      </c>
      <c r="R41" s="111">
        <f t="shared" si="25"/>
        <v>623.71</v>
      </c>
      <c r="S41" s="111">
        <f t="shared" si="25"/>
        <v>623.71</v>
      </c>
      <c r="T41" s="111">
        <f t="shared" si="25"/>
        <v>623.71</v>
      </c>
      <c r="U41" s="111">
        <f t="shared" si="25"/>
        <v>623.71</v>
      </c>
      <c r="V41" s="111">
        <f t="shared" si="25"/>
        <v>623.71</v>
      </c>
      <c r="W41" s="111">
        <f t="shared" si="25"/>
        <v>623.71</v>
      </c>
      <c r="X41" s="111">
        <f t="shared" si="25"/>
        <v>623.71</v>
      </c>
      <c r="Y41" s="111">
        <f t="shared" si="25"/>
        <v>623.71</v>
      </c>
      <c r="Z41" s="38"/>
      <c r="AA41" s="38"/>
    </row>
    <row r="42" spans="1:27" s="60" customFormat="1" ht="18.75" customHeight="1" x14ac:dyDescent="0.2">
      <c r="A42" s="63">
        <v>8</v>
      </c>
      <c r="B42" s="112">
        <f>SUM(B43:B46)</f>
        <v>3216.92</v>
      </c>
      <c r="C42" s="112">
        <f t="shared" ref="C42:Y42" si="26">SUM(C43:C46)</f>
        <v>3216.67</v>
      </c>
      <c r="D42" s="112">
        <f t="shared" si="26"/>
        <v>3172.37</v>
      </c>
      <c r="E42" s="112">
        <f t="shared" si="26"/>
        <v>3175.83</v>
      </c>
      <c r="F42" s="112">
        <f t="shared" si="26"/>
        <v>3196.53</v>
      </c>
      <c r="G42" s="112">
        <f t="shared" si="26"/>
        <v>3244.62</v>
      </c>
      <c r="H42" s="112">
        <f t="shared" si="26"/>
        <v>3272.67</v>
      </c>
      <c r="I42" s="112">
        <f t="shared" si="26"/>
        <v>3304.61</v>
      </c>
      <c r="J42" s="112">
        <f t="shared" si="26"/>
        <v>3354.4500000000003</v>
      </c>
      <c r="K42" s="112">
        <f t="shared" si="26"/>
        <v>3339.5899999999997</v>
      </c>
      <c r="L42" s="112">
        <f t="shared" si="26"/>
        <v>3318.54</v>
      </c>
      <c r="M42" s="112">
        <f t="shared" si="26"/>
        <v>3309.33</v>
      </c>
      <c r="N42" s="112">
        <f t="shared" si="26"/>
        <v>3306.91</v>
      </c>
      <c r="O42" s="112">
        <f t="shared" si="26"/>
        <v>3309.91</v>
      </c>
      <c r="P42" s="112">
        <f t="shared" si="26"/>
        <v>3377.64</v>
      </c>
      <c r="Q42" s="112">
        <f t="shared" si="26"/>
        <v>3413.5099999999998</v>
      </c>
      <c r="R42" s="112">
        <f t="shared" si="26"/>
        <v>3409.65</v>
      </c>
      <c r="S42" s="112">
        <f t="shared" si="26"/>
        <v>3481.19</v>
      </c>
      <c r="T42" s="112">
        <f t="shared" si="26"/>
        <v>3414.2</v>
      </c>
      <c r="U42" s="112">
        <f t="shared" si="26"/>
        <v>3447.55</v>
      </c>
      <c r="V42" s="112">
        <f t="shared" si="26"/>
        <v>3355.75</v>
      </c>
      <c r="W42" s="112">
        <f t="shared" si="26"/>
        <v>3226.98</v>
      </c>
      <c r="X42" s="112">
        <f t="shared" si="26"/>
        <v>3182.44</v>
      </c>
      <c r="Y42" s="112">
        <f t="shared" si="26"/>
        <v>3164.7400000000002</v>
      </c>
      <c r="Z42" s="38"/>
      <c r="AA42" s="38"/>
    </row>
    <row r="43" spans="1:27" s="60" customFormat="1" ht="34.5" customHeight="1" outlineLevel="1" x14ac:dyDescent="0.2">
      <c r="A43" s="41" t="s">
        <v>31</v>
      </c>
      <c r="B43" s="113">
        <v>1889.88</v>
      </c>
      <c r="C43" s="113">
        <v>1889.63</v>
      </c>
      <c r="D43" s="113">
        <v>1845.33</v>
      </c>
      <c r="E43" s="113">
        <v>1848.79</v>
      </c>
      <c r="F43" s="113">
        <v>1869.49</v>
      </c>
      <c r="G43" s="113">
        <v>1917.58</v>
      </c>
      <c r="H43" s="113">
        <v>1945.63</v>
      </c>
      <c r="I43" s="113">
        <v>1977.57</v>
      </c>
      <c r="J43" s="113">
        <v>2027.41</v>
      </c>
      <c r="K43" s="113">
        <v>2012.55</v>
      </c>
      <c r="L43" s="113">
        <v>1991.5</v>
      </c>
      <c r="M43" s="113">
        <v>1982.29</v>
      </c>
      <c r="N43" s="113">
        <v>1979.87</v>
      </c>
      <c r="O43" s="113">
        <v>1982.87</v>
      </c>
      <c r="P43" s="113">
        <v>2050.6</v>
      </c>
      <c r="Q43" s="113">
        <v>2086.4699999999998</v>
      </c>
      <c r="R43" s="113">
        <v>2082.61</v>
      </c>
      <c r="S43" s="113">
        <v>2154.15</v>
      </c>
      <c r="T43" s="113">
        <v>2087.16</v>
      </c>
      <c r="U43" s="113">
        <v>2120.5100000000002</v>
      </c>
      <c r="V43" s="113">
        <v>2028.71</v>
      </c>
      <c r="W43" s="113">
        <v>1899.94</v>
      </c>
      <c r="X43" s="113">
        <v>1855.4</v>
      </c>
      <c r="Y43" s="113">
        <v>1837.7</v>
      </c>
      <c r="Z43" s="38"/>
      <c r="AA43" s="38"/>
    </row>
    <row r="44" spans="1:27" s="60" customFormat="1" ht="18.75" customHeight="1" outlineLevel="1" x14ac:dyDescent="0.2">
      <c r="A44" s="41" t="s">
        <v>32</v>
      </c>
      <c r="B44" s="110">
        <f>B39</f>
        <v>698.52</v>
      </c>
      <c r="C44" s="110">
        <f t="shared" ref="C44:Y46" si="27">C39</f>
        <v>698.52</v>
      </c>
      <c r="D44" s="110">
        <f t="shared" si="27"/>
        <v>698.52</v>
      </c>
      <c r="E44" s="110">
        <f t="shared" si="27"/>
        <v>698.52</v>
      </c>
      <c r="F44" s="110">
        <f t="shared" si="27"/>
        <v>698.52</v>
      </c>
      <c r="G44" s="110">
        <f t="shared" si="27"/>
        <v>698.52</v>
      </c>
      <c r="H44" s="110">
        <f t="shared" si="27"/>
        <v>698.52</v>
      </c>
      <c r="I44" s="110">
        <f t="shared" si="27"/>
        <v>698.52</v>
      </c>
      <c r="J44" s="110">
        <f t="shared" si="27"/>
        <v>698.52</v>
      </c>
      <c r="K44" s="110">
        <f t="shared" si="27"/>
        <v>698.52</v>
      </c>
      <c r="L44" s="110">
        <f t="shared" si="27"/>
        <v>698.52</v>
      </c>
      <c r="M44" s="110">
        <f t="shared" si="27"/>
        <v>698.52</v>
      </c>
      <c r="N44" s="110">
        <f t="shared" si="27"/>
        <v>698.52</v>
      </c>
      <c r="O44" s="110">
        <f t="shared" si="27"/>
        <v>698.52</v>
      </c>
      <c r="P44" s="110">
        <f t="shared" si="27"/>
        <v>698.52</v>
      </c>
      <c r="Q44" s="110">
        <f t="shared" si="27"/>
        <v>698.52</v>
      </c>
      <c r="R44" s="110">
        <f t="shared" si="27"/>
        <v>698.52</v>
      </c>
      <c r="S44" s="110">
        <f t="shared" si="27"/>
        <v>698.52</v>
      </c>
      <c r="T44" s="110">
        <f t="shared" si="27"/>
        <v>698.52</v>
      </c>
      <c r="U44" s="110">
        <f t="shared" si="27"/>
        <v>698.52</v>
      </c>
      <c r="V44" s="110">
        <f t="shared" si="27"/>
        <v>698.52</v>
      </c>
      <c r="W44" s="110">
        <f t="shared" si="27"/>
        <v>698.52</v>
      </c>
      <c r="X44" s="110">
        <f t="shared" si="27"/>
        <v>698.52</v>
      </c>
      <c r="Y44" s="110">
        <f t="shared" si="27"/>
        <v>698.52</v>
      </c>
      <c r="Z44" s="38"/>
      <c r="AA44" s="38"/>
    </row>
    <row r="45" spans="1:27" s="60" customFormat="1" ht="38.25" customHeight="1" outlineLevel="1" x14ac:dyDescent="0.2">
      <c r="A45" s="41" t="s">
        <v>33</v>
      </c>
      <c r="B45" s="110">
        <f>B40</f>
        <v>4.8099999999999996</v>
      </c>
      <c r="C45" s="110">
        <f t="shared" si="27"/>
        <v>4.8099999999999996</v>
      </c>
      <c r="D45" s="110">
        <f t="shared" si="27"/>
        <v>4.8099999999999996</v>
      </c>
      <c r="E45" s="110">
        <f t="shared" si="27"/>
        <v>4.8099999999999996</v>
      </c>
      <c r="F45" s="110">
        <f t="shared" si="27"/>
        <v>4.8099999999999996</v>
      </c>
      <c r="G45" s="110">
        <f t="shared" si="27"/>
        <v>4.8099999999999996</v>
      </c>
      <c r="H45" s="110">
        <f t="shared" si="27"/>
        <v>4.8099999999999996</v>
      </c>
      <c r="I45" s="110">
        <f t="shared" si="27"/>
        <v>4.8099999999999996</v>
      </c>
      <c r="J45" s="110">
        <f t="shared" si="27"/>
        <v>4.8099999999999996</v>
      </c>
      <c r="K45" s="110">
        <f t="shared" si="27"/>
        <v>4.8099999999999996</v>
      </c>
      <c r="L45" s="110">
        <f t="shared" si="27"/>
        <v>4.8099999999999996</v>
      </c>
      <c r="M45" s="110">
        <f t="shared" si="27"/>
        <v>4.8099999999999996</v>
      </c>
      <c r="N45" s="110">
        <f t="shared" si="27"/>
        <v>4.8099999999999996</v>
      </c>
      <c r="O45" s="110">
        <f t="shared" si="27"/>
        <v>4.8099999999999996</v>
      </c>
      <c r="P45" s="110">
        <f t="shared" si="27"/>
        <v>4.8099999999999996</v>
      </c>
      <c r="Q45" s="110">
        <f t="shared" si="27"/>
        <v>4.8099999999999996</v>
      </c>
      <c r="R45" s="110">
        <f t="shared" si="27"/>
        <v>4.8099999999999996</v>
      </c>
      <c r="S45" s="110">
        <f t="shared" si="27"/>
        <v>4.8099999999999996</v>
      </c>
      <c r="T45" s="110">
        <f t="shared" si="27"/>
        <v>4.8099999999999996</v>
      </c>
      <c r="U45" s="110">
        <f t="shared" si="27"/>
        <v>4.8099999999999996</v>
      </c>
      <c r="V45" s="110">
        <f t="shared" si="27"/>
        <v>4.8099999999999996</v>
      </c>
      <c r="W45" s="110">
        <f t="shared" si="27"/>
        <v>4.8099999999999996</v>
      </c>
      <c r="X45" s="110">
        <f t="shared" si="27"/>
        <v>4.8099999999999996</v>
      </c>
      <c r="Y45" s="110">
        <f t="shared" si="27"/>
        <v>4.8099999999999996</v>
      </c>
      <c r="Z45" s="38"/>
      <c r="AA45" s="38"/>
    </row>
    <row r="46" spans="1:27" s="60" customFormat="1" ht="18.75" customHeight="1" outlineLevel="1" x14ac:dyDescent="0.2">
      <c r="A46" s="41" t="s">
        <v>34</v>
      </c>
      <c r="B46" s="111">
        <f>B41</f>
        <v>623.71</v>
      </c>
      <c r="C46" s="111">
        <f t="shared" si="27"/>
        <v>623.71</v>
      </c>
      <c r="D46" s="111">
        <f t="shared" si="27"/>
        <v>623.71</v>
      </c>
      <c r="E46" s="111">
        <f t="shared" si="27"/>
        <v>623.71</v>
      </c>
      <c r="F46" s="111">
        <f t="shared" si="27"/>
        <v>623.71</v>
      </c>
      <c r="G46" s="111">
        <f t="shared" si="27"/>
        <v>623.71</v>
      </c>
      <c r="H46" s="111">
        <f t="shared" si="27"/>
        <v>623.71</v>
      </c>
      <c r="I46" s="111">
        <f t="shared" si="27"/>
        <v>623.71</v>
      </c>
      <c r="J46" s="111">
        <f t="shared" si="27"/>
        <v>623.71</v>
      </c>
      <c r="K46" s="111">
        <f t="shared" si="27"/>
        <v>623.71</v>
      </c>
      <c r="L46" s="111">
        <f t="shared" si="27"/>
        <v>623.71</v>
      </c>
      <c r="M46" s="111">
        <f t="shared" si="27"/>
        <v>623.71</v>
      </c>
      <c r="N46" s="111">
        <f t="shared" si="27"/>
        <v>623.71</v>
      </c>
      <c r="O46" s="111">
        <f t="shared" si="27"/>
        <v>623.71</v>
      </c>
      <c r="P46" s="111">
        <f t="shared" si="27"/>
        <v>623.71</v>
      </c>
      <c r="Q46" s="111">
        <f t="shared" si="27"/>
        <v>623.71</v>
      </c>
      <c r="R46" s="111">
        <f t="shared" si="27"/>
        <v>623.71</v>
      </c>
      <c r="S46" s="111">
        <f t="shared" si="27"/>
        <v>623.71</v>
      </c>
      <c r="T46" s="111">
        <f t="shared" si="27"/>
        <v>623.71</v>
      </c>
      <c r="U46" s="111">
        <f t="shared" si="27"/>
        <v>623.71</v>
      </c>
      <c r="V46" s="111">
        <f t="shared" si="27"/>
        <v>623.71</v>
      </c>
      <c r="W46" s="111">
        <f t="shared" si="27"/>
        <v>623.71</v>
      </c>
      <c r="X46" s="111">
        <f t="shared" si="27"/>
        <v>623.71</v>
      </c>
      <c r="Y46" s="111">
        <f t="shared" si="27"/>
        <v>623.71</v>
      </c>
      <c r="Z46" s="38"/>
      <c r="AA46" s="38"/>
    </row>
    <row r="47" spans="1:27" s="60" customFormat="1" ht="18.75" customHeight="1" x14ac:dyDescent="0.2">
      <c r="A47" s="63">
        <v>9</v>
      </c>
      <c r="B47" s="112">
        <f>SUM(B48:B51)</f>
        <v>3134.57</v>
      </c>
      <c r="C47" s="112">
        <f t="shared" ref="C47:Y47" si="28">SUM(C48:C51)</f>
        <v>3131.42</v>
      </c>
      <c r="D47" s="112">
        <f t="shared" si="28"/>
        <v>3050.53</v>
      </c>
      <c r="E47" s="112">
        <f t="shared" si="28"/>
        <v>3073.93</v>
      </c>
      <c r="F47" s="112">
        <f t="shared" si="28"/>
        <v>3013.4</v>
      </c>
      <c r="G47" s="112">
        <f t="shared" si="28"/>
        <v>3020.81</v>
      </c>
      <c r="H47" s="112">
        <f t="shared" si="28"/>
        <v>3027.44</v>
      </c>
      <c r="I47" s="112">
        <f t="shared" si="28"/>
        <v>3047.37</v>
      </c>
      <c r="J47" s="112">
        <f t="shared" si="28"/>
        <v>3124.67</v>
      </c>
      <c r="K47" s="112">
        <f t="shared" si="28"/>
        <v>3224.85</v>
      </c>
      <c r="L47" s="112">
        <f t="shared" si="28"/>
        <v>3187.85</v>
      </c>
      <c r="M47" s="112">
        <f t="shared" si="28"/>
        <v>3189.16</v>
      </c>
      <c r="N47" s="112">
        <f t="shared" si="28"/>
        <v>3097.9</v>
      </c>
      <c r="O47" s="112">
        <f t="shared" si="28"/>
        <v>3094.0899999999997</v>
      </c>
      <c r="P47" s="112">
        <f t="shared" si="28"/>
        <v>3073.83</v>
      </c>
      <c r="Q47" s="112">
        <f t="shared" si="28"/>
        <v>3055.0499999999997</v>
      </c>
      <c r="R47" s="112">
        <f t="shared" si="28"/>
        <v>3071.72</v>
      </c>
      <c r="S47" s="112">
        <f t="shared" si="28"/>
        <v>3344.69</v>
      </c>
      <c r="T47" s="112">
        <f t="shared" si="28"/>
        <v>3281.43</v>
      </c>
      <c r="U47" s="112">
        <f t="shared" si="28"/>
        <v>3310.0499999999997</v>
      </c>
      <c r="V47" s="112">
        <f t="shared" si="28"/>
        <v>3236.97</v>
      </c>
      <c r="W47" s="112">
        <f t="shared" si="28"/>
        <v>3142.08</v>
      </c>
      <c r="X47" s="112">
        <f t="shared" si="28"/>
        <v>3115.48</v>
      </c>
      <c r="Y47" s="112">
        <f t="shared" si="28"/>
        <v>3078.06</v>
      </c>
      <c r="Z47" s="38"/>
      <c r="AA47" s="38"/>
    </row>
    <row r="48" spans="1:27" s="60" customFormat="1" ht="34.5" customHeight="1" outlineLevel="1" x14ac:dyDescent="0.2">
      <c r="A48" s="41" t="s">
        <v>31</v>
      </c>
      <c r="B48" s="113">
        <v>1807.53</v>
      </c>
      <c r="C48" s="113">
        <v>1804.38</v>
      </c>
      <c r="D48" s="113">
        <v>1723.49</v>
      </c>
      <c r="E48" s="113">
        <v>1746.89</v>
      </c>
      <c r="F48" s="113">
        <v>1686.36</v>
      </c>
      <c r="G48" s="113">
        <v>1693.77</v>
      </c>
      <c r="H48" s="113">
        <v>1700.4</v>
      </c>
      <c r="I48" s="113">
        <v>1720.33</v>
      </c>
      <c r="J48" s="113">
        <v>1797.63</v>
      </c>
      <c r="K48" s="113">
        <v>1897.81</v>
      </c>
      <c r="L48" s="113">
        <v>1860.81</v>
      </c>
      <c r="M48" s="113">
        <v>1862.12</v>
      </c>
      <c r="N48" s="113">
        <v>1770.86</v>
      </c>
      <c r="O48" s="113">
        <v>1767.05</v>
      </c>
      <c r="P48" s="113">
        <v>1746.79</v>
      </c>
      <c r="Q48" s="113">
        <v>1728.01</v>
      </c>
      <c r="R48" s="113">
        <v>1744.68</v>
      </c>
      <c r="S48" s="113">
        <v>2017.65</v>
      </c>
      <c r="T48" s="113">
        <v>1954.39</v>
      </c>
      <c r="U48" s="113">
        <v>1983.01</v>
      </c>
      <c r="V48" s="113">
        <v>1909.93</v>
      </c>
      <c r="W48" s="113">
        <v>1815.04</v>
      </c>
      <c r="X48" s="113">
        <v>1788.44</v>
      </c>
      <c r="Y48" s="113">
        <v>1751.02</v>
      </c>
      <c r="Z48" s="38"/>
      <c r="AA48" s="38"/>
    </row>
    <row r="49" spans="1:27" s="60" customFormat="1" ht="18.75" customHeight="1" outlineLevel="1" x14ac:dyDescent="0.2">
      <c r="A49" s="41" t="s">
        <v>32</v>
      </c>
      <c r="B49" s="110">
        <f>B44</f>
        <v>698.52</v>
      </c>
      <c r="C49" s="110">
        <f t="shared" ref="C49:Y51" si="29">C44</f>
        <v>698.52</v>
      </c>
      <c r="D49" s="110">
        <f t="shared" si="29"/>
        <v>698.52</v>
      </c>
      <c r="E49" s="110">
        <f t="shared" si="29"/>
        <v>698.52</v>
      </c>
      <c r="F49" s="110">
        <f t="shared" si="29"/>
        <v>698.52</v>
      </c>
      <c r="G49" s="110">
        <f t="shared" si="29"/>
        <v>698.52</v>
      </c>
      <c r="H49" s="110">
        <f t="shared" si="29"/>
        <v>698.52</v>
      </c>
      <c r="I49" s="110">
        <f t="shared" si="29"/>
        <v>698.52</v>
      </c>
      <c r="J49" s="110">
        <f t="shared" si="29"/>
        <v>698.52</v>
      </c>
      <c r="K49" s="110">
        <f t="shared" si="29"/>
        <v>698.52</v>
      </c>
      <c r="L49" s="110">
        <f t="shared" si="29"/>
        <v>698.52</v>
      </c>
      <c r="M49" s="110">
        <f t="shared" si="29"/>
        <v>698.52</v>
      </c>
      <c r="N49" s="110">
        <f t="shared" si="29"/>
        <v>698.52</v>
      </c>
      <c r="O49" s="110">
        <f t="shared" si="29"/>
        <v>698.52</v>
      </c>
      <c r="P49" s="110">
        <f t="shared" si="29"/>
        <v>698.52</v>
      </c>
      <c r="Q49" s="110">
        <f t="shared" si="29"/>
        <v>698.52</v>
      </c>
      <c r="R49" s="110">
        <f t="shared" si="29"/>
        <v>698.52</v>
      </c>
      <c r="S49" s="110">
        <f t="shared" si="29"/>
        <v>698.52</v>
      </c>
      <c r="T49" s="110">
        <f t="shared" si="29"/>
        <v>698.52</v>
      </c>
      <c r="U49" s="110">
        <f t="shared" si="29"/>
        <v>698.52</v>
      </c>
      <c r="V49" s="110">
        <f t="shared" si="29"/>
        <v>698.52</v>
      </c>
      <c r="W49" s="110">
        <f t="shared" si="29"/>
        <v>698.52</v>
      </c>
      <c r="X49" s="110">
        <f t="shared" si="29"/>
        <v>698.52</v>
      </c>
      <c r="Y49" s="110">
        <f t="shared" si="29"/>
        <v>698.52</v>
      </c>
      <c r="Z49" s="38"/>
      <c r="AA49" s="38"/>
    </row>
    <row r="50" spans="1:27" s="60" customFormat="1" ht="38.25" customHeight="1" outlineLevel="1" x14ac:dyDescent="0.2">
      <c r="A50" s="41" t="s">
        <v>33</v>
      </c>
      <c r="B50" s="110">
        <f>B45</f>
        <v>4.8099999999999996</v>
      </c>
      <c r="C50" s="110">
        <f t="shared" si="29"/>
        <v>4.8099999999999996</v>
      </c>
      <c r="D50" s="110">
        <f t="shared" si="29"/>
        <v>4.8099999999999996</v>
      </c>
      <c r="E50" s="110">
        <f t="shared" si="29"/>
        <v>4.8099999999999996</v>
      </c>
      <c r="F50" s="110">
        <f t="shared" si="29"/>
        <v>4.8099999999999996</v>
      </c>
      <c r="G50" s="110">
        <f t="shared" si="29"/>
        <v>4.8099999999999996</v>
      </c>
      <c r="H50" s="110">
        <f t="shared" si="29"/>
        <v>4.8099999999999996</v>
      </c>
      <c r="I50" s="110">
        <f t="shared" si="29"/>
        <v>4.8099999999999996</v>
      </c>
      <c r="J50" s="110">
        <f t="shared" si="29"/>
        <v>4.8099999999999996</v>
      </c>
      <c r="K50" s="110">
        <f t="shared" si="29"/>
        <v>4.8099999999999996</v>
      </c>
      <c r="L50" s="110">
        <f t="shared" si="29"/>
        <v>4.8099999999999996</v>
      </c>
      <c r="M50" s="110">
        <f t="shared" si="29"/>
        <v>4.8099999999999996</v>
      </c>
      <c r="N50" s="110">
        <f t="shared" si="29"/>
        <v>4.8099999999999996</v>
      </c>
      <c r="O50" s="110">
        <f t="shared" si="29"/>
        <v>4.8099999999999996</v>
      </c>
      <c r="P50" s="110">
        <f t="shared" si="29"/>
        <v>4.8099999999999996</v>
      </c>
      <c r="Q50" s="110">
        <f t="shared" si="29"/>
        <v>4.8099999999999996</v>
      </c>
      <c r="R50" s="110">
        <f t="shared" si="29"/>
        <v>4.8099999999999996</v>
      </c>
      <c r="S50" s="110">
        <f t="shared" si="29"/>
        <v>4.8099999999999996</v>
      </c>
      <c r="T50" s="110">
        <f t="shared" si="29"/>
        <v>4.8099999999999996</v>
      </c>
      <c r="U50" s="110">
        <f t="shared" si="29"/>
        <v>4.8099999999999996</v>
      </c>
      <c r="V50" s="110">
        <f t="shared" si="29"/>
        <v>4.8099999999999996</v>
      </c>
      <c r="W50" s="110">
        <f t="shared" si="29"/>
        <v>4.8099999999999996</v>
      </c>
      <c r="X50" s="110">
        <f t="shared" si="29"/>
        <v>4.8099999999999996</v>
      </c>
      <c r="Y50" s="110">
        <f t="shared" si="29"/>
        <v>4.8099999999999996</v>
      </c>
      <c r="Z50" s="38"/>
      <c r="AA50" s="38"/>
    </row>
    <row r="51" spans="1:27" s="60" customFormat="1" ht="18.75" customHeight="1" outlineLevel="1" x14ac:dyDescent="0.2">
      <c r="A51" s="41" t="s">
        <v>34</v>
      </c>
      <c r="B51" s="111">
        <f>B46</f>
        <v>623.71</v>
      </c>
      <c r="C51" s="111">
        <f t="shared" si="29"/>
        <v>623.71</v>
      </c>
      <c r="D51" s="111">
        <f t="shared" si="29"/>
        <v>623.71</v>
      </c>
      <c r="E51" s="111">
        <f t="shared" si="29"/>
        <v>623.71</v>
      </c>
      <c r="F51" s="111">
        <f t="shared" si="29"/>
        <v>623.71</v>
      </c>
      <c r="G51" s="111">
        <f t="shared" si="29"/>
        <v>623.71</v>
      </c>
      <c r="H51" s="111">
        <f t="shared" si="29"/>
        <v>623.71</v>
      </c>
      <c r="I51" s="111">
        <f t="shared" si="29"/>
        <v>623.71</v>
      </c>
      <c r="J51" s="111">
        <f t="shared" si="29"/>
        <v>623.71</v>
      </c>
      <c r="K51" s="111">
        <f t="shared" si="29"/>
        <v>623.71</v>
      </c>
      <c r="L51" s="111">
        <f t="shared" si="29"/>
        <v>623.71</v>
      </c>
      <c r="M51" s="111">
        <f t="shared" si="29"/>
        <v>623.71</v>
      </c>
      <c r="N51" s="111">
        <f t="shared" si="29"/>
        <v>623.71</v>
      </c>
      <c r="O51" s="111">
        <f t="shared" si="29"/>
        <v>623.71</v>
      </c>
      <c r="P51" s="111">
        <f t="shared" si="29"/>
        <v>623.71</v>
      </c>
      <c r="Q51" s="111">
        <f t="shared" si="29"/>
        <v>623.71</v>
      </c>
      <c r="R51" s="111">
        <f t="shared" si="29"/>
        <v>623.71</v>
      </c>
      <c r="S51" s="111">
        <f t="shared" si="29"/>
        <v>623.71</v>
      </c>
      <c r="T51" s="111">
        <f t="shared" si="29"/>
        <v>623.71</v>
      </c>
      <c r="U51" s="111">
        <f t="shared" si="29"/>
        <v>623.71</v>
      </c>
      <c r="V51" s="111">
        <f t="shared" si="29"/>
        <v>623.71</v>
      </c>
      <c r="W51" s="111">
        <f t="shared" si="29"/>
        <v>623.71</v>
      </c>
      <c r="X51" s="111">
        <f t="shared" si="29"/>
        <v>623.71</v>
      </c>
      <c r="Y51" s="111">
        <f t="shared" si="29"/>
        <v>623.71</v>
      </c>
      <c r="Z51" s="38"/>
      <c r="AA51" s="38"/>
    </row>
    <row r="52" spans="1:27" s="60" customFormat="1" ht="18.75" customHeight="1" x14ac:dyDescent="0.2">
      <c r="A52" s="63">
        <v>10</v>
      </c>
      <c r="B52" s="112">
        <f>SUM(B53:B56)</f>
        <v>3091.9</v>
      </c>
      <c r="C52" s="112">
        <f t="shared" ref="C52:Y52" si="30">SUM(C53:C56)</f>
        <v>3105.82</v>
      </c>
      <c r="D52" s="112">
        <f t="shared" si="30"/>
        <v>3101.2400000000002</v>
      </c>
      <c r="E52" s="112">
        <f t="shared" si="30"/>
        <v>3110.3399999999997</v>
      </c>
      <c r="F52" s="112">
        <f t="shared" si="30"/>
        <v>3139.21</v>
      </c>
      <c r="G52" s="112">
        <f t="shared" si="30"/>
        <v>3177.87</v>
      </c>
      <c r="H52" s="112">
        <f t="shared" si="30"/>
        <v>3228.7400000000002</v>
      </c>
      <c r="I52" s="112">
        <f t="shared" si="30"/>
        <v>3221.72</v>
      </c>
      <c r="J52" s="112">
        <f t="shared" si="30"/>
        <v>3224.17</v>
      </c>
      <c r="K52" s="112">
        <f t="shared" si="30"/>
        <v>3205.85</v>
      </c>
      <c r="L52" s="112">
        <f t="shared" si="30"/>
        <v>3185.1299999999997</v>
      </c>
      <c r="M52" s="112">
        <f t="shared" si="30"/>
        <v>3175.9500000000003</v>
      </c>
      <c r="N52" s="112">
        <f t="shared" si="30"/>
        <v>3171.96</v>
      </c>
      <c r="O52" s="112">
        <f t="shared" si="30"/>
        <v>3177.31</v>
      </c>
      <c r="P52" s="112">
        <f t="shared" si="30"/>
        <v>3210.5099999999998</v>
      </c>
      <c r="Q52" s="112">
        <f t="shared" si="30"/>
        <v>3259.98</v>
      </c>
      <c r="R52" s="112">
        <f t="shared" si="30"/>
        <v>3283.0499999999997</v>
      </c>
      <c r="S52" s="112">
        <f t="shared" si="30"/>
        <v>3258.56</v>
      </c>
      <c r="T52" s="112">
        <f t="shared" si="30"/>
        <v>3260.43</v>
      </c>
      <c r="U52" s="112">
        <f t="shared" si="30"/>
        <v>3205.15</v>
      </c>
      <c r="V52" s="112">
        <f t="shared" si="30"/>
        <v>3211.82</v>
      </c>
      <c r="W52" s="112">
        <f t="shared" si="30"/>
        <v>3148.69</v>
      </c>
      <c r="X52" s="112">
        <f t="shared" si="30"/>
        <v>3090.92</v>
      </c>
      <c r="Y52" s="112">
        <f t="shared" si="30"/>
        <v>3072.5899999999997</v>
      </c>
      <c r="Z52" s="38"/>
      <c r="AA52" s="38"/>
    </row>
    <row r="53" spans="1:27" s="60" customFormat="1" ht="34.5" customHeight="1" outlineLevel="1" x14ac:dyDescent="0.2">
      <c r="A53" s="41" t="s">
        <v>31</v>
      </c>
      <c r="B53" s="113">
        <v>1764.86</v>
      </c>
      <c r="C53" s="113">
        <v>1778.78</v>
      </c>
      <c r="D53" s="113">
        <v>1774.2</v>
      </c>
      <c r="E53" s="113">
        <v>1783.3</v>
      </c>
      <c r="F53" s="113">
        <v>1812.17</v>
      </c>
      <c r="G53" s="113">
        <v>1850.83</v>
      </c>
      <c r="H53" s="113">
        <v>1901.7</v>
      </c>
      <c r="I53" s="113">
        <v>1894.68</v>
      </c>
      <c r="J53" s="113">
        <v>1897.13</v>
      </c>
      <c r="K53" s="113">
        <v>1878.81</v>
      </c>
      <c r="L53" s="113">
        <v>1858.09</v>
      </c>
      <c r="M53" s="113">
        <v>1848.91</v>
      </c>
      <c r="N53" s="113">
        <v>1844.92</v>
      </c>
      <c r="O53" s="113">
        <v>1850.27</v>
      </c>
      <c r="P53" s="113">
        <v>1883.47</v>
      </c>
      <c r="Q53" s="113">
        <v>1932.94</v>
      </c>
      <c r="R53" s="113">
        <v>1956.01</v>
      </c>
      <c r="S53" s="113">
        <v>1931.52</v>
      </c>
      <c r="T53" s="113">
        <v>1933.39</v>
      </c>
      <c r="U53" s="113">
        <v>1878.11</v>
      </c>
      <c r="V53" s="113">
        <v>1884.78</v>
      </c>
      <c r="W53" s="113">
        <v>1821.65</v>
      </c>
      <c r="X53" s="113">
        <v>1763.88</v>
      </c>
      <c r="Y53" s="113">
        <v>1745.55</v>
      </c>
      <c r="Z53" s="38"/>
      <c r="AA53" s="38"/>
    </row>
    <row r="54" spans="1:27" s="60" customFormat="1" ht="18.75" customHeight="1" outlineLevel="1" x14ac:dyDescent="0.2">
      <c r="A54" s="41" t="s">
        <v>32</v>
      </c>
      <c r="B54" s="110">
        <f>B49</f>
        <v>698.52</v>
      </c>
      <c r="C54" s="110">
        <f t="shared" ref="C54:Y55" si="31">C49</f>
        <v>698.52</v>
      </c>
      <c r="D54" s="110">
        <f t="shared" si="31"/>
        <v>698.52</v>
      </c>
      <c r="E54" s="110">
        <f t="shared" si="31"/>
        <v>698.52</v>
      </c>
      <c r="F54" s="110">
        <f t="shared" si="31"/>
        <v>698.52</v>
      </c>
      <c r="G54" s="110">
        <f t="shared" si="31"/>
        <v>698.52</v>
      </c>
      <c r="H54" s="110">
        <f t="shared" si="31"/>
        <v>698.52</v>
      </c>
      <c r="I54" s="110">
        <f t="shared" si="31"/>
        <v>698.52</v>
      </c>
      <c r="J54" s="110">
        <f t="shared" si="31"/>
        <v>698.52</v>
      </c>
      <c r="K54" s="110">
        <f t="shared" si="31"/>
        <v>698.52</v>
      </c>
      <c r="L54" s="110">
        <f t="shared" si="31"/>
        <v>698.52</v>
      </c>
      <c r="M54" s="110">
        <f t="shared" si="31"/>
        <v>698.52</v>
      </c>
      <c r="N54" s="110">
        <f t="shared" si="31"/>
        <v>698.52</v>
      </c>
      <c r="O54" s="110">
        <f t="shared" si="31"/>
        <v>698.52</v>
      </c>
      <c r="P54" s="110">
        <f t="shared" si="31"/>
        <v>698.52</v>
      </c>
      <c r="Q54" s="110">
        <f t="shared" si="31"/>
        <v>698.52</v>
      </c>
      <c r="R54" s="110">
        <f t="shared" si="31"/>
        <v>698.52</v>
      </c>
      <c r="S54" s="110">
        <f t="shared" si="31"/>
        <v>698.52</v>
      </c>
      <c r="T54" s="110">
        <f t="shared" si="31"/>
        <v>698.52</v>
      </c>
      <c r="U54" s="110">
        <f t="shared" si="31"/>
        <v>698.52</v>
      </c>
      <c r="V54" s="110">
        <f t="shared" si="31"/>
        <v>698.52</v>
      </c>
      <c r="W54" s="110">
        <f t="shared" si="31"/>
        <v>698.52</v>
      </c>
      <c r="X54" s="110">
        <f t="shared" si="31"/>
        <v>698.52</v>
      </c>
      <c r="Y54" s="110">
        <f t="shared" si="31"/>
        <v>698.52</v>
      </c>
      <c r="Z54" s="38"/>
      <c r="AA54" s="38"/>
    </row>
    <row r="55" spans="1:27" s="60" customFormat="1" ht="38.25" customHeight="1" outlineLevel="1" x14ac:dyDescent="0.2">
      <c r="A55" s="41" t="s">
        <v>33</v>
      </c>
      <c r="B55" s="110">
        <f>B50</f>
        <v>4.8099999999999996</v>
      </c>
      <c r="C55" s="110">
        <f t="shared" si="31"/>
        <v>4.8099999999999996</v>
      </c>
      <c r="D55" s="110">
        <f t="shared" si="31"/>
        <v>4.8099999999999996</v>
      </c>
      <c r="E55" s="110">
        <f t="shared" si="31"/>
        <v>4.8099999999999996</v>
      </c>
      <c r="F55" s="110">
        <f t="shared" si="31"/>
        <v>4.8099999999999996</v>
      </c>
      <c r="G55" s="110">
        <f t="shared" si="31"/>
        <v>4.8099999999999996</v>
      </c>
      <c r="H55" s="110">
        <f t="shared" si="31"/>
        <v>4.8099999999999996</v>
      </c>
      <c r="I55" s="110">
        <f t="shared" si="31"/>
        <v>4.8099999999999996</v>
      </c>
      <c r="J55" s="110">
        <f t="shared" si="31"/>
        <v>4.8099999999999996</v>
      </c>
      <c r="K55" s="110">
        <f t="shared" si="31"/>
        <v>4.8099999999999996</v>
      </c>
      <c r="L55" s="110">
        <f t="shared" si="31"/>
        <v>4.8099999999999996</v>
      </c>
      <c r="M55" s="110">
        <f t="shared" si="31"/>
        <v>4.8099999999999996</v>
      </c>
      <c r="N55" s="110">
        <f t="shared" si="31"/>
        <v>4.8099999999999996</v>
      </c>
      <c r="O55" s="110">
        <f t="shared" si="31"/>
        <v>4.8099999999999996</v>
      </c>
      <c r="P55" s="110">
        <f t="shared" si="31"/>
        <v>4.8099999999999996</v>
      </c>
      <c r="Q55" s="110">
        <f t="shared" si="31"/>
        <v>4.8099999999999996</v>
      </c>
      <c r="R55" s="110">
        <f t="shared" si="31"/>
        <v>4.8099999999999996</v>
      </c>
      <c r="S55" s="110">
        <f t="shared" si="31"/>
        <v>4.8099999999999996</v>
      </c>
      <c r="T55" s="110">
        <f t="shared" si="31"/>
        <v>4.8099999999999996</v>
      </c>
      <c r="U55" s="110">
        <f t="shared" si="31"/>
        <v>4.8099999999999996</v>
      </c>
      <c r="V55" s="110">
        <f t="shared" si="31"/>
        <v>4.8099999999999996</v>
      </c>
      <c r="W55" s="110">
        <f t="shared" si="31"/>
        <v>4.8099999999999996</v>
      </c>
      <c r="X55" s="110">
        <f t="shared" si="31"/>
        <v>4.8099999999999996</v>
      </c>
      <c r="Y55" s="110">
        <f t="shared" si="31"/>
        <v>4.8099999999999996</v>
      </c>
      <c r="Z55" s="38"/>
      <c r="AA55" s="38"/>
    </row>
    <row r="56" spans="1:27" s="60" customFormat="1" ht="18.75" customHeight="1" outlineLevel="1" x14ac:dyDescent="0.2">
      <c r="A56" s="41" t="s">
        <v>34</v>
      </c>
      <c r="B56" s="111">
        <f>B51</f>
        <v>623.71</v>
      </c>
      <c r="C56" s="111">
        <f t="shared" ref="C56:Y56" si="32">C51</f>
        <v>623.71</v>
      </c>
      <c r="D56" s="111">
        <f t="shared" si="32"/>
        <v>623.71</v>
      </c>
      <c r="E56" s="111">
        <f t="shared" si="32"/>
        <v>623.71</v>
      </c>
      <c r="F56" s="111">
        <f t="shared" si="32"/>
        <v>623.71</v>
      </c>
      <c r="G56" s="111">
        <f t="shared" si="32"/>
        <v>623.71</v>
      </c>
      <c r="H56" s="111">
        <f t="shared" si="32"/>
        <v>623.71</v>
      </c>
      <c r="I56" s="111">
        <f t="shared" si="32"/>
        <v>623.71</v>
      </c>
      <c r="J56" s="111">
        <f t="shared" si="32"/>
        <v>623.71</v>
      </c>
      <c r="K56" s="111">
        <f t="shared" si="32"/>
        <v>623.71</v>
      </c>
      <c r="L56" s="111">
        <f t="shared" si="32"/>
        <v>623.71</v>
      </c>
      <c r="M56" s="111">
        <f t="shared" si="32"/>
        <v>623.71</v>
      </c>
      <c r="N56" s="111">
        <f t="shared" si="32"/>
        <v>623.71</v>
      </c>
      <c r="O56" s="111">
        <f t="shared" si="32"/>
        <v>623.71</v>
      </c>
      <c r="P56" s="111">
        <f t="shared" si="32"/>
        <v>623.71</v>
      </c>
      <c r="Q56" s="111">
        <f t="shared" si="32"/>
        <v>623.71</v>
      </c>
      <c r="R56" s="111">
        <f t="shared" si="32"/>
        <v>623.71</v>
      </c>
      <c r="S56" s="111">
        <f t="shared" si="32"/>
        <v>623.71</v>
      </c>
      <c r="T56" s="111">
        <f t="shared" si="32"/>
        <v>623.71</v>
      </c>
      <c r="U56" s="111">
        <f t="shared" si="32"/>
        <v>623.71</v>
      </c>
      <c r="V56" s="111">
        <f t="shared" si="32"/>
        <v>623.71</v>
      </c>
      <c r="W56" s="111">
        <f t="shared" si="32"/>
        <v>623.71</v>
      </c>
      <c r="X56" s="111">
        <f t="shared" si="32"/>
        <v>623.71</v>
      </c>
      <c r="Y56" s="111">
        <f t="shared" si="32"/>
        <v>623.71</v>
      </c>
      <c r="Z56" s="38"/>
      <c r="AA56" s="38"/>
    </row>
    <row r="57" spans="1:27" s="60" customFormat="1" ht="18.75" customHeight="1" x14ac:dyDescent="0.2">
      <c r="A57" s="63">
        <v>11</v>
      </c>
      <c r="B57" s="112">
        <f>SUM(B58:B61)</f>
        <v>3128.52</v>
      </c>
      <c r="C57" s="112">
        <f t="shared" ref="C57:Y57" si="33">SUM(C58:C61)</f>
        <v>3140.02</v>
      </c>
      <c r="D57" s="112">
        <f t="shared" si="33"/>
        <v>3147.3799999999997</v>
      </c>
      <c r="E57" s="112">
        <f t="shared" si="33"/>
        <v>3159.0499999999997</v>
      </c>
      <c r="F57" s="112">
        <f t="shared" si="33"/>
        <v>3195.8399999999997</v>
      </c>
      <c r="G57" s="112">
        <f t="shared" si="33"/>
        <v>3202.98</v>
      </c>
      <c r="H57" s="112">
        <f t="shared" si="33"/>
        <v>3241.37</v>
      </c>
      <c r="I57" s="112">
        <f t="shared" si="33"/>
        <v>3248.5099999999998</v>
      </c>
      <c r="J57" s="112">
        <f t="shared" si="33"/>
        <v>3243.93</v>
      </c>
      <c r="K57" s="112">
        <f t="shared" si="33"/>
        <v>3182.64</v>
      </c>
      <c r="L57" s="112">
        <f t="shared" si="33"/>
        <v>3228.75</v>
      </c>
      <c r="M57" s="112">
        <f t="shared" si="33"/>
        <v>3222.71</v>
      </c>
      <c r="N57" s="112">
        <f t="shared" si="33"/>
        <v>3227.18</v>
      </c>
      <c r="O57" s="112">
        <f t="shared" si="33"/>
        <v>3224.11</v>
      </c>
      <c r="P57" s="112">
        <f t="shared" si="33"/>
        <v>3243.5499999999997</v>
      </c>
      <c r="Q57" s="112">
        <f t="shared" si="33"/>
        <v>3272.61</v>
      </c>
      <c r="R57" s="112">
        <f t="shared" si="33"/>
        <v>3282.93</v>
      </c>
      <c r="S57" s="112">
        <f t="shared" si="33"/>
        <v>3278.72</v>
      </c>
      <c r="T57" s="112">
        <f t="shared" si="33"/>
        <v>3281.94</v>
      </c>
      <c r="U57" s="112">
        <f t="shared" si="33"/>
        <v>3224.5</v>
      </c>
      <c r="V57" s="112">
        <f t="shared" si="33"/>
        <v>3177.68</v>
      </c>
      <c r="W57" s="112">
        <f t="shared" si="33"/>
        <v>3116.77</v>
      </c>
      <c r="X57" s="112">
        <f t="shared" si="33"/>
        <v>3103.72</v>
      </c>
      <c r="Y57" s="112">
        <f t="shared" si="33"/>
        <v>3080.86</v>
      </c>
      <c r="Z57" s="38"/>
      <c r="AA57" s="38"/>
    </row>
    <row r="58" spans="1:27" s="60" customFormat="1" ht="34.5" customHeight="1" outlineLevel="1" x14ac:dyDescent="0.2">
      <c r="A58" s="41" t="s">
        <v>31</v>
      </c>
      <c r="B58" s="113">
        <v>1801.48</v>
      </c>
      <c r="C58" s="113">
        <v>1812.98</v>
      </c>
      <c r="D58" s="113">
        <v>1820.34</v>
      </c>
      <c r="E58" s="113">
        <v>1832.01</v>
      </c>
      <c r="F58" s="113">
        <v>1868.8</v>
      </c>
      <c r="G58" s="113">
        <v>1875.94</v>
      </c>
      <c r="H58" s="113">
        <v>1914.33</v>
      </c>
      <c r="I58" s="113">
        <v>1921.47</v>
      </c>
      <c r="J58" s="113">
        <v>1916.89</v>
      </c>
      <c r="K58" s="113">
        <v>1855.6</v>
      </c>
      <c r="L58" s="113">
        <v>1901.71</v>
      </c>
      <c r="M58" s="113">
        <v>1895.67</v>
      </c>
      <c r="N58" s="113">
        <v>1900.14</v>
      </c>
      <c r="O58" s="113">
        <v>1897.07</v>
      </c>
      <c r="P58" s="113">
        <v>1916.51</v>
      </c>
      <c r="Q58" s="113">
        <v>1945.57</v>
      </c>
      <c r="R58" s="113">
        <v>1955.89</v>
      </c>
      <c r="S58" s="113">
        <v>1951.68</v>
      </c>
      <c r="T58" s="113">
        <v>1954.9</v>
      </c>
      <c r="U58" s="113">
        <v>1897.46</v>
      </c>
      <c r="V58" s="113">
        <v>1850.64</v>
      </c>
      <c r="W58" s="113">
        <v>1789.73</v>
      </c>
      <c r="X58" s="113">
        <v>1776.68</v>
      </c>
      <c r="Y58" s="113">
        <v>1753.82</v>
      </c>
      <c r="Z58" s="38"/>
      <c r="AA58" s="38"/>
    </row>
    <row r="59" spans="1:27" s="60" customFormat="1" ht="18.75" customHeight="1" outlineLevel="1" x14ac:dyDescent="0.2">
      <c r="A59" s="41" t="s">
        <v>32</v>
      </c>
      <c r="B59" s="110">
        <f>B54</f>
        <v>698.52</v>
      </c>
      <c r="C59" s="110">
        <f t="shared" ref="C59:Y60" si="34">C54</f>
        <v>698.52</v>
      </c>
      <c r="D59" s="110">
        <f t="shared" si="34"/>
        <v>698.52</v>
      </c>
      <c r="E59" s="110">
        <f t="shared" si="34"/>
        <v>698.52</v>
      </c>
      <c r="F59" s="110">
        <f t="shared" si="34"/>
        <v>698.52</v>
      </c>
      <c r="G59" s="110">
        <f t="shared" si="34"/>
        <v>698.52</v>
      </c>
      <c r="H59" s="110">
        <f t="shared" si="34"/>
        <v>698.52</v>
      </c>
      <c r="I59" s="110">
        <f t="shared" si="34"/>
        <v>698.52</v>
      </c>
      <c r="J59" s="110">
        <f t="shared" si="34"/>
        <v>698.52</v>
      </c>
      <c r="K59" s="110">
        <f t="shared" si="34"/>
        <v>698.52</v>
      </c>
      <c r="L59" s="110">
        <f t="shared" si="34"/>
        <v>698.52</v>
      </c>
      <c r="M59" s="110">
        <f t="shared" si="34"/>
        <v>698.52</v>
      </c>
      <c r="N59" s="110">
        <f t="shared" si="34"/>
        <v>698.52</v>
      </c>
      <c r="O59" s="110">
        <f t="shared" si="34"/>
        <v>698.52</v>
      </c>
      <c r="P59" s="110">
        <f t="shared" si="34"/>
        <v>698.52</v>
      </c>
      <c r="Q59" s="110">
        <f t="shared" si="34"/>
        <v>698.52</v>
      </c>
      <c r="R59" s="110">
        <f t="shared" si="34"/>
        <v>698.52</v>
      </c>
      <c r="S59" s="110">
        <f t="shared" si="34"/>
        <v>698.52</v>
      </c>
      <c r="T59" s="110">
        <f t="shared" si="34"/>
        <v>698.52</v>
      </c>
      <c r="U59" s="110">
        <f t="shared" si="34"/>
        <v>698.52</v>
      </c>
      <c r="V59" s="110">
        <f t="shared" si="34"/>
        <v>698.52</v>
      </c>
      <c r="W59" s="110">
        <f t="shared" si="34"/>
        <v>698.52</v>
      </c>
      <c r="X59" s="110">
        <f t="shared" si="34"/>
        <v>698.52</v>
      </c>
      <c r="Y59" s="110">
        <f t="shared" si="34"/>
        <v>698.52</v>
      </c>
      <c r="Z59" s="38"/>
      <c r="AA59" s="38"/>
    </row>
    <row r="60" spans="1:27" s="60" customFormat="1" ht="38.25" customHeight="1" outlineLevel="1" x14ac:dyDescent="0.2">
      <c r="A60" s="41" t="s">
        <v>33</v>
      </c>
      <c r="B60" s="110">
        <f>B55</f>
        <v>4.8099999999999996</v>
      </c>
      <c r="C60" s="110">
        <f t="shared" si="34"/>
        <v>4.8099999999999996</v>
      </c>
      <c r="D60" s="110">
        <f t="shared" si="34"/>
        <v>4.8099999999999996</v>
      </c>
      <c r="E60" s="110">
        <f t="shared" si="34"/>
        <v>4.8099999999999996</v>
      </c>
      <c r="F60" s="110">
        <f t="shared" si="34"/>
        <v>4.8099999999999996</v>
      </c>
      <c r="G60" s="110">
        <f t="shared" si="34"/>
        <v>4.8099999999999996</v>
      </c>
      <c r="H60" s="110">
        <f t="shared" si="34"/>
        <v>4.8099999999999996</v>
      </c>
      <c r="I60" s="110">
        <f t="shared" si="34"/>
        <v>4.8099999999999996</v>
      </c>
      <c r="J60" s="110">
        <f t="shared" si="34"/>
        <v>4.8099999999999996</v>
      </c>
      <c r="K60" s="110">
        <f t="shared" si="34"/>
        <v>4.8099999999999996</v>
      </c>
      <c r="L60" s="110">
        <f t="shared" si="34"/>
        <v>4.8099999999999996</v>
      </c>
      <c r="M60" s="110">
        <f t="shared" si="34"/>
        <v>4.8099999999999996</v>
      </c>
      <c r="N60" s="110">
        <f t="shared" si="34"/>
        <v>4.8099999999999996</v>
      </c>
      <c r="O60" s="110">
        <f t="shared" si="34"/>
        <v>4.8099999999999996</v>
      </c>
      <c r="P60" s="110">
        <f t="shared" si="34"/>
        <v>4.8099999999999996</v>
      </c>
      <c r="Q60" s="110">
        <f t="shared" si="34"/>
        <v>4.8099999999999996</v>
      </c>
      <c r="R60" s="110">
        <f t="shared" si="34"/>
        <v>4.8099999999999996</v>
      </c>
      <c r="S60" s="110">
        <f t="shared" si="34"/>
        <v>4.8099999999999996</v>
      </c>
      <c r="T60" s="110">
        <f t="shared" si="34"/>
        <v>4.8099999999999996</v>
      </c>
      <c r="U60" s="110">
        <f t="shared" si="34"/>
        <v>4.8099999999999996</v>
      </c>
      <c r="V60" s="110">
        <f t="shared" si="34"/>
        <v>4.8099999999999996</v>
      </c>
      <c r="W60" s="110">
        <f t="shared" si="34"/>
        <v>4.8099999999999996</v>
      </c>
      <c r="X60" s="110">
        <f t="shared" si="34"/>
        <v>4.8099999999999996</v>
      </c>
      <c r="Y60" s="110">
        <f t="shared" si="34"/>
        <v>4.8099999999999996</v>
      </c>
      <c r="Z60" s="38"/>
      <c r="AA60" s="38"/>
    </row>
    <row r="61" spans="1:27" s="60" customFormat="1" ht="18.75" customHeight="1" outlineLevel="1" x14ac:dyDescent="0.2">
      <c r="A61" s="41" t="s">
        <v>34</v>
      </c>
      <c r="B61" s="111">
        <f>B56</f>
        <v>623.71</v>
      </c>
      <c r="C61" s="111">
        <f t="shared" ref="C61:Y61" si="35">C56</f>
        <v>623.71</v>
      </c>
      <c r="D61" s="111">
        <f t="shared" si="35"/>
        <v>623.71</v>
      </c>
      <c r="E61" s="111">
        <f t="shared" si="35"/>
        <v>623.71</v>
      </c>
      <c r="F61" s="111">
        <f t="shared" si="35"/>
        <v>623.71</v>
      </c>
      <c r="G61" s="111">
        <f t="shared" si="35"/>
        <v>623.71</v>
      </c>
      <c r="H61" s="111">
        <f t="shared" si="35"/>
        <v>623.71</v>
      </c>
      <c r="I61" s="111">
        <f t="shared" si="35"/>
        <v>623.71</v>
      </c>
      <c r="J61" s="111">
        <f t="shared" si="35"/>
        <v>623.71</v>
      </c>
      <c r="K61" s="111">
        <f t="shared" si="35"/>
        <v>623.71</v>
      </c>
      <c r="L61" s="111">
        <f t="shared" si="35"/>
        <v>623.71</v>
      </c>
      <c r="M61" s="111">
        <f t="shared" si="35"/>
        <v>623.71</v>
      </c>
      <c r="N61" s="111">
        <f t="shared" si="35"/>
        <v>623.71</v>
      </c>
      <c r="O61" s="111">
        <f t="shared" si="35"/>
        <v>623.71</v>
      </c>
      <c r="P61" s="111">
        <f t="shared" si="35"/>
        <v>623.71</v>
      </c>
      <c r="Q61" s="111">
        <f t="shared" si="35"/>
        <v>623.71</v>
      </c>
      <c r="R61" s="111">
        <f t="shared" si="35"/>
        <v>623.71</v>
      </c>
      <c r="S61" s="111">
        <f t="shared" si="35"/>
        <v>623.71</v>
      </c>
      <c r="T61" s="111">
        <f t="shared" si="35"/>
        <v>623.71</v>
      </c>
      <c r="U61" s="111">
        <f t="shared" si="35"/>
        <v>623.71</v>
      </c>
      <c r="V61" s="111">
        <f t="shared" si="35"/>
        <v>623.71</v>
      </c>
      <c r="W61" s="111">
        <f t="shared" si="35"/>
        <v>623.71</v>
      </c>
      <c r="X61" s="111">
        <f t="shared" si="35"/>
        <v>623.71</v>
      </c>
      <c r="Y61" s="111">
        <f t="shared" si="35"/>
        <v>623.71</v>
      </c>
      <c r="Z61" s="38"/>
      <c r="AA61" s="38"/>
    </row>
    <row r="62" spans="1:27" s="60" customFormat="1" ht="18.75" customHeight="1" x14ac:dyDescent="0.2">
      <c r="A62" s="63">
        <v>12</v>
      </c>
      <c r="B62" s="112">
        <f>SUM(B63:B66)</f>
        <v>3205.4900000000002</v>
      </c>
      <c r="C62" s="112">
        <f t="shared" ref="C62:Y62" si="36">SUM(C63:C66)</f>
        <v>3231.69</v>
      </c>
      <c r="D62" s="112">
        <f t="shared" si="36"/>
        <v>3226.7400000000002</v>
      </c>
      <c r="E62" s="112">
        <f t="shared" si="36"/>
        <v>3208.81</v>
      </c>
      <c r="F62" s="112">
        <f t="shared" si="36"/>
        <v>3223.92</v>
      </c>
      <c r="G62" s="112">
        <f t="shared" si="36"/>
        <v>3284.9900000000002</v>
      </c>
      <c r="H62" s="112">
        <f t="shared" si="36"/>
        <v>3346.64</v>
      </c>
      <c r="I62" s="112">
        <f t="shared" si="36"/>
        <v>3394.85</v>
      </c>
      <c r="J62" s="112">
        <f t="shared" si="36"/>
        <v>3381.65</v>
      </c>
      <c r="K62" s="112">
        <f t="shared" si="36"/>
        <v>3376.58</v>
      </c>
      <c r="L62" s="112">
        <f t="shared" si="36"/>
        <v>3358.0899999999997</v>
      </c>
      <c r="M62" s="112">
        <f t="shared" si="36"/>
        <v>3350.97</v>
      </c>
      <c r="N62" s="112">
        <f t="shared" si="36"/>
        <v>3326.7400000000002</v>
      </c>
      <c r="O62" s="112">
        <f t="shared" si="36"/>
        <v>3393.17</v>
      </c>
      <c r="P62" s="112">
        <f t="shared" si="36"/>
        <v>3443.29</v>
      </c>
      <c r="Q62" s="112">
        <f t="shared" si="36"/>
        <v>3479.46</v>
      </c>
      <c r="R62" s="112">
        <f t="shared" si="36"/>
        <v>3480.5</v>
      </c>
      <c r="S62" s="112">
        <f t="shared" si="36"/>
        <v>3367.6</v>
      </c>
      <c r="T62" s="112">
        <f t="shared" si="36"/>
        <v>3420.36</v>
      </c>
      <c r="U62" s="112">
        <f t="shared" si="36"/>
        <v>3357.14</v>
      </c>
      <c r="V62" s="112">
        <f t="shared" si="36"/>
        <v>3345.02</v>
      </c>
      <c r="W62" s="112">
        <f t="shared" si="36"/>
        <v>3310.16</v>
      </c>
      <c r="X62" s="112">
        <f t="shared" si="36"/>
        <v>3248.14</v>
      </c>
      <c r="Y62" s="112">
        <f t="shared" si="36"/>
        <v>3173.1</v>
      </c>
      <c r="Z62" s="38"/>
      <c r="AA62" s="38"/>
    </row>
    <row r="63" spans="1:27" s="60" customFormat="1" ht="34.5" customHeight="1" outlineLevel="1" x14ac:dyDescent="0.2">
      <c r="A63" s="41" t="s">
        <v>31</v>
      </c>
      <c r="B63" s="113">
        <v>1878.45</v>
      </c>
      <c r="C63" s="113">
        <v>1904.65</v>
      </c>
      <c r="D63" s="113">
        <v>1899.7</v>
      </c>
      <c r="E63" s="113">
        <v>1881.77</v>
      </c>
      <c r="F63" s="113">
        <v>1896.88</v>
      </c>
      <c r="G63" s="113">
        <v>1957.95</v>
      </c>
      <c r="H63" s="113">
        <v>2019.6</v>
      </c>
      <c r="I63" s="113">
        <v>2067.81</v>
      </c>
      <c r="J63" s="113">
        <v>2054.61</v>
      </c>
      <c r="K63" s="113">
        <v>2049.54</v>
      </c>
      <c r="L63" s="113">
        <v>2031.05</v>
      </c>
      <c r="M63" s="113">
        <v>2023.93</v>
      </c>
      <c r="N63" s="113">
        <v>1999.7</v>
      </c>
      <c r="O63" s="113">
        <v>2066.13</v>
      </c>
      <c r="P63" s="113">
        <v>2116.25</v>
      </c>
      <c r="Q63" s="113">
        <v>2152.42</v>
      </c>
      <c r="R63" s="113">
        <v>2153.46</v>
      </c>
      <c r="S63" s="113">
        <v>2040.56</v>
      </c>
      <c r="T63" s="113">
        <v>2093.3200000000002</v>
      </c>
      <c r="U63" s="113">
        <v>2030.1</v>
      </c>
      <c r="V63" s="113">
        <v>2017.98</v>
      </c>
      <c r="W63" s="113">
        <v>1983.12</v>
      </c>
      <c r="X63" s="113">
        <v>1921.1</v>
      </c>
      <c r="Y63" s="113">
        <v>1846.06</v>
      </c>
      <c r="Z63" s="38"/>
      <c r="AA63" s="38"/>
    </row>
    <row r="64" spans="1:27" s="60" customFormat="1" ht="18.75" customHeight="1" outlineLevel="1" x14ac:dyDescent="0.2">
      <c r="A64" s="41" t="s">
        <v>32</v>
      </c>
      <c r="B64" s="110">
        <f>B59</f>
        <v>698.52</v>
      </c>
      <c r="C64" s="110">
        <f t="shared" ref="C64:Y65" si="37">C59</f>
        <v>698.52</v>
      </c>
      <c r="D64" s="110">
        <f t="shared" si="37"/>
        <v>698.52</v>
      </c>
      <c r="E64" s="110">
        <f t="shared" si="37"/>
        <v>698.52</v>
      </c>
      <c r="F64" s="110">
        <f t="shared" si="37"/>
        <v>698.52</v>
      </c>
      <c r="G64" s="110">
        <f t="shared" si="37"/>
        <v>698.52</v>
      </c>
      <c r="H64" s="110">
        <f t="shared" si="37"/>
        <v>698.52</v>
      </c>
      <c r="I64" s="110">
        <f t="shared" si="37"/>
        <v>698.52</v>
      </c>
      <c r="J64" s="110">
        <f t="shared" si="37"/>
        <v>698.52</v>
      </c>
      <c r="K64" s="110">
        <f t="shared" si="37"/>
        <v>698.52</v>
      </c>
      <c r="L64" s="110">
        <f t="shared" si="37"/>
        <v>698.52</v>
      </c>
      <c r="M64" s="110">
        <f t="shared" si="37"/>
        <v>698.52</v>
      </c>
      <c r="N64" s="110">
        <f t="shared" si="37"/>
        <v>698.52</v>
      </c>
      <c r="O64" s="110">
        <f t="shared" si="37"/>
        <v>698.52</v>
      </c>
      <c r="P64" s="110">
        <f t="shared" si="37"/>
        <v>698.52</v>
      </c>
      <c r="Q64" s="110">
        <f t="shared" si="37"/>
        <v>698.52</v>
      </c>
      <c r="R64" s="110">
        <f t="shared" si="37"/>
        <v>698.52</v>
      </c>
      <c r="S64" s="110">
        <f t="shared" si="37"/>
        <v>698.52</v>
      </c>
      <c r="T64" s="110">
        <f t="shared" si="37"/>
        <v>698.52</v>
      </c>
      <c r="U64" s="110">
        <f t="shared" si="37"/>
        <v>698.52</v>
      </c>
      <c r="V64" s="110">
        <f t="shared" si="37"/>
        <v>698.52</v>
      </c>
      <c r="W64" s="110">
        <f t="shared" si="37"/>
        <v>698.52</v>
      </c>
      <c r="X64" s="110">
        <f t="shared" si="37"/>
        <v>698.52</v>
      </c>
      <c r="Y64" s="110">
        <f t="shared" si="37"/>
        <v>698.52</v>
      </c>
      <c r="Z64" s="38"/>
      <c r="AA64" s="38"/>
    </row>
    <row r="65" spans="1:27" s="60" customFormat="1" ht="38.25" customHeight="1" outlineLevel="1" x14ac:dyDescent="0.2">
      <c r="A65" s="41" t="s">
        <v>33</v>
      </c>
      <c r="B65" s="110">
        <f>B60</f>
        <v>4.8099999999999996</v>
      </c>
      <c r="C65" s="110">
        <f t="shared" si="37"/>
        <v>4.8099999999999996</v>
      </c>
      <c r="D65" s="110">
        <f t="shared" si="37"/>
        <v>4.8099999999999996</v>
      </c>
      <c r="E65" s="110">
        <f t="shared" si="37"/>
        <v>4.8099999999999996</v>
      </c>
      <c r="F65" s="110">
        <f t="shared" si="37"/>
        <v>4.8099999999999996</v>
      </c>
      <c r="G65" s="110">
        <f t="shared" si="37"/>
        <v>4.8099999999999996</v>
      </c>
      <c r="H65" s="110">
        <f t="shared" si="37"/>
        <v>4.8099999999999996</v>
      </c>
      <c r="I65" s="110">
        <f t="shared" si="37"/>
        <v>4.8099999999999996</v>
      </c>
      <c r="J65" s="110">
        <f t="shared" si="37"/>
        <v>4.8099999999999996</v>
      </c>
      <c r="K65" s="110">
        <f t="shared" si="37"/>
        <v>4.8099999999999996</v>
      </c>
      <c r="L65" s="110">
        <f t="shared" si="37"/>
        <v>4.8099999999999996</v>
      </c>
      <c r="M65" s="110">
        <f t="shared" si="37"/>
        <v>4.8099999999999996</v>
      </c>
      <c r="N65" s="110">
        <f t="shared" si="37"/>
        <v>4.8099999999999996</v>
      </c>
      <c r="O65" s="110">
        <f t="shared" si="37"/>
        <v>4.8099999999999996</v>
      </c>
      <c r="P65" s="110">
        <f t="shared" si="37"/>
        <v>4.8099999999999996</v>
      </c>
      <c r="Q65" s="110">
        <f t="shared" si="37"/>
        <v>4.8099999999999996</v>
      </c>
      <c r="R65" s="110">
        <f t="shared" si="37"/>
        <v>4.8099999999999996</v>
      </c>
      <c r="S65" s="110">
        <f t="shared" si="37"/>
        <v>4.8099999999999996</v>
      </c>
      <c r="T65" s="110">
        <f t="shared" si="37"/>
        <v>4.8099999999999996</v>
      </c>
      <c r="U65" s="110">
        <f t="shared" si="37"/>
        <v>4.8099999999999996</v>
      </c>
      <c r="V65" s="110">
        <f t="shared" si="37"/>
        <v>4.8099999999999996</v>
      </c>
      <c r="W65" s="110">
        <f t="shared" si="37"/>
        <v>4.8099999999999996</v>
      </c>
      <c r="X65" s="110">
        <f t="shared" si="37"/>
        <v>4.8099999999999996</v>
      </c>
      <c r="Y65" s="110">
        <f t="shared" si="37"/>
        <v>4.8099999999999996</v>
      </c>
      <c r="Z65" s="38"/>
      <c r="AA65" s="38"/>
    </row>
    <row r="66" spans="1:27" s="60" customFormat="1" ht="18.75" customHeight="1" outlineLevel="1" x14ac:dyDescent="0.2">
      <c r="A66" s="41" t="s">
        <v>34</v>
      </c>
      <c r="B66" s="111">
        <f>B61</f>
        <v>623.71</v>
      </c>
      <c r="C66" s="111">
        <f t="shared" ref="C66:Y66" si="38">C61</f>
        <v>623.71</v>
      </c>
      <c r="D66" s="111">
        <f t="shared" si="38"/>
        <v>623.71</v>
      </c>
      <c r="E66" s="111">
        <f t="shared" si="38"/>
        <v>623.71</v>
      </c>
      <c r="F66" s="111">
        <f t="shared" si="38"/>
        <v>623.71</v>
      </c>
      <c r="G66" s="111">
        <f t="shared" si="38"/>
        <v>623.71</v>
      </c>
      <c r="H66" s="111">
        <f t="shared" si="38"/>
        <v>623.71</v>
      </c>
      <c r="I66" s="111">
        <f t="shared" si="38"/>
        <v>623.71</v>
      </c>
      <c r="J66" s="111">
        <f t="shared" si="38"/>
        <v>623.71</v>
      </c>
      <c r="K66" s="111">
        <f t="shared" si="38"/>
        <v>623.71</v>
      </c>
      <c r="L66" s="111">
        <f t="shared" si="38"/>
        <v>623.71</v>
      </c>
      <c r="M66" s="111">
        <f t="shared" si="38"/>
        <v>623.71</v>
      </c>
      <c r="N66" s="111">
        <f t="shared" si="38"/>
        <v>623.71</v>
      </c>
      <c r="O66" s="111">
        <f t="shared" si="38"/>
        <v>623.71</v>
      </c>
      <c r="P66" s="111">
        <f t="shared" si="38"/>
        <v>623.71</v>
      </c>
      <c r="Q66" s="111">
        <f t="shared" si="38"/>
        <v>623.71</v>
      </c>
      <c r="R66" s="111">
        <f t="shared" si="38"/>
        <v>623.71</v>
      </c>
      <c r="S66" s="111">
        <f t="shared" si="38"/>
        <v>623.71</v>
      </c>
      <c r="T66" s="111">
        <f t="shared" si="38"/>
        <v>623.71</v>
      </c>
      <c r="U66" s="111">
        <f t="shared" si="38"/>
        <v>623.71</v>
      </c>
      <c r="V66" s="111">
        <f t="shared" si="38"/>
        <v>623.71</v>
      </c>
      <c r="W66" s="111">
        <f t="shared" si="38"/>
        <v>623.71</v>
      </c>
      <c r="X66" s="111">
        <f t="shared" si="38"/>
        <v>623.71</v>
      </c>
      <c r="Y66" s="111">
        <f t="shared" si="38"/>
        <v>623.71</v>
      </c>
      <c r="Z66" s="38"/>
      <c r="AA66" s="38"/>
    </row>
    <row r="67" spans="1:27" s="60" customFormat="1" ht="18.75" customHeight="1" x14ac:dyDescent="0.2">
      <c r="A67" s="63">
        <v>13</v>
      </c>
      <c r="B67" s="112">
        <f>SUM(B68:B71)</f>
        <v>3219.5099999999998</v>
      </c>
      <c r="C67" s="112">
        <f t="shared" ref="C67:Y67" si="39">SUM(C68:C71)</f>
        <v>3234.08</v>
      </c>
      <c r="D67" s="112">
        <f t="shared" si="39"/>
        <v>3304.03</v>
      </c>
      <c r="E67" s="112">
        <f t="shared" si="39"/>
        <v>3361.0499999999997</v>
      </c>
      <c r="F67" s="112">
        <f t="shared" si="39"/>
        <v>3318.16</v>
      </c>
      <c r="G67" s="112">
        <f t="shared" si="39"/>
        <v>3332.36</v>
      </c>
      <c r="H67" s="112">
        <f t="shared" si="39"/>
        <v>3342.14</v>
      </c>
      <c r="I67" s="112">
        <f t="shared" si="39"/>
        <v>3356.3799999999997</v>
      </c>
      <c r="J67" s="112">
        <f t="shared" si="39"/>
        <v>3325.39</v>
      </c>
      <c r="K67" s="112">
        <f t="shared" si="39"/>
        <v>3333.85</v>
      </c>
      <c r="L67" s="112">
        <f t="shared" si="39"/>
        <v>3322.82</v>
      </c>
      <c r="M67" s="112">
        <f t="shared" si="39"/>
        <v>3317.8399999999997</v>
      </c>
      <c r="N67" s="112">
        <f t="shared" si="39"/>
        <v>3336.5499999999997</v>
      </c>
      <c r="O67" s="112">
        <f t="shared" si="39"/>
        <v>3359.37</v>
      </c>
      <c r="P67" s="112">
        <f t="shared" si="39"/>
        <v>3390.7599999999998</v>
      </c>
      <c r="Q67" s="112">
        <f t="shared" si="39"/>
        <v>3417.14</v>
      </c>
      <c r="R67" s="112">
        <f t="shared" si="39"/>
        <v>3408.91</v>
      </c>
      <c r="S67" s="112">
        <f t="shared" si="39"/>
        <v>3442.3</v>
      </c>
      <c r="T67" s="112">
        <f t="shared" si="39"/>
        <v>3447.48</v>
      </c>
      <c r="U67" s="112">
        <f t="shared" si="39"/>
        <v>3386.2599999999998</v>
      </c>
      <c r="V67" s="112">
        <f t="shared" si="39"/>
        <v>3334.43</v>
      </c>
      <c r="W67" s="112">
        <f t="shared" si="39"/>
        <v>3312.5899999999997</v>
      </c>
      <c r="X67" s="112">
        <f t="shared" si="39"/>
        <v>3268.3799999999997</v>
      </c>
      <c r="Y67" s="112">
        <f t="shared" si="39"/>
        <v>3221.48</v>
      </c>
      <c r="Z67" s="38"/>
      <c r="AA67" s="38"/>
    </row>
    <row r="68" spans="1:27" s="60" customFormat="1" ht="34.5" customHeight="1" outlineLevel="1" x14ac:dyDescent="0.2">
      <c r="A68" s="41" t="s">
        <v>31</v>
      </c>
      <c r="B68" s="113">
        <v>1892.47</v>
      </c>
      <c r="C68" s="113">
        <v>1907.04</v>
      </c>
      <c r="D68" s="113">
        <v>1976.99</v>
      </c>
      <c r="E68" s="113">
        <v>2034.01</v>
      </c>
      <c r="F68" s="113">
        <v>1991.12</v>
      </c>
      <c r="G68" s="113">
        <v>2005.32</v>
      </c>
      <c r="H68" s="113">
        <v>2015.1</v>
      </c>
      <c r="I68" s="113">
        <v>2029.34</v>
      </c>
      <c r="J68" s="113">
        <v>1998.35</v>
      </c>
      <c r="K68" s="113">
        <v>2006.81</v>
      </c>
      <c r="L68" s="113">
        <v>1995.78</v>
      </c>
      <c r="M68" s="113">
        <v>1990.8</v>
      </c>
      <c r="N68" s="113">
        <v>2009.51</v>
      </c>
      <c r="O68" s="113">
        <v>2032.33</v>
      </c>
      <c r="P68" s="113">
        <v>2063.7199999999998</v>
      </c>
      <c r="Q68" s="113">
        <v>2090.1</v>
      </c>
      <c r="R68" s="113">
        <v>2081.87</v>
      </c>
      <c r="S68" s="113">
        <v>2115.2600000000002</v>
      </c>
      <c r="T68" s="113">
        <v>2120.44</v>
      </c>
      <c r="U68" s="113">
        <v>2059.2199999999998</v>
      </c>
      <c r="V68" s="113">
        <v>2007.39</v>
      </c>
      <c r="W68" s="113">
        <v>1985.55</v>
      </c>
      <c r="X68" s="113">
        <v>1941.34</v>
      </c>
      <c r="Y68" s="113">
        <v>1894.44</v>
      </c>
      <c r="Z68" s="38"/>
      <c r="AA68" s="38"/>
    </row>
    <row r="69" spans="1:27" s="60" customFormat="1" ht="18.75" customHeight="1" outlineLevel="1" x14ac:dyDescent="0.2">
      <c r="A69" s="41" t="s">
        <v>32</v>
      </c>
      <c r="B69" s="110">
        <f>B64</f>
        <v>698.52</v>
      </c>
      <c r="C69" s="110">
        <f t="shared" ref="C69:Y70" si="40">C64</f>
        <v>698.52</v>
      </c>
      <c r="D69" s="110">
        <f t="shared" si="40"/>
        <v>698.52</v>
      </c>
      <c r="E69" s="110">
        <f t="shared" si="40"/>
        <v>698.52</v>
      </c>
      <c r="F69" s="110">
        <f t="shared" si="40"/>
        <v>698.52</v>
      </c>
      <c r="G69" s="110">
        <f t="shared" si="40"/>
        <v>698.52</v>
      </c>
      <c r="H69" s="110">
        <f t="shared" si="40"/>
        <v>698.52</v>
      </c>
      <c r="I69" s="110">
        <f t="shared" si="40"/>
        <v>698.52</v>
      </c>
      <c r="J69" s="110">
        <f t="shared" si="40"/>
        <v>698.52</v>
      </c>
      <c r="K69" s="110">
        <f t="shared" si="40"/>
        <v>698.52</v>
      </c>
      <c r="L69" s="110">
        <f t="shared" si="40"/>
        <v>698.52</v>
      </c>
      <c r="M69" s="110">
        <f t="shared" si="40"/>
        <v>698.52</v>
      </c>
      <c r="N69" s="110">
        <f t="shared" si="40"/>
        <v>698.52</v>
      </c>
      <c r="O69" s="110">
        <f t="shared" si="40"/>
        <v>698.52</v>
      </c>
      <c r="P69" s="110">
        <f t="shared" si="40"/>
        <v>698.52</v>
      </c>
      <c r="Q69" s="110">
        <f t="shared" si="40"/>
        <v>698.52</v>
      </c>
      <c r="R69" s="110">
        <f t="shared" si="40"/>
        <v>698.52</v>
      </c>
      <c r="S69" s="110">
        <f t="shared" si="40"/>
        <v>698.52</v>
      </c>
      <c r="T69" s="110">
        <f t="shared" si="40"/>
        <v>698.52</v>
      </c>
      <c r="U69" s="110">
        <f t="shared" si="40"/>
        <v>698.52</v>
      </c>
      <c r="V69" s="110">
        <f t="shared" si="40"/>
        <v>698.52</v>
      </c>
      <c r="W69" s="110">
        <f t="shared" si="40"/>
        <v>698.52</v>
      </c>
      <c r="X69" s="110">
        <f t="shared" si="40"/>
        <v>698.52</v>
      </c>
      <c r="Y69" s="110">
        <f t="shared" si="40"/>
        <v>698.52</v>
      </c>
      <c r="Z69" s="38"/>
      <c r="AA69" s="38"/>
    </row>
    <row r="70" spans="1:27" s="60" customFormat="1" ht="38.25" customHeight="1" outlineLevel="1" x14ac:dyDescent="0.2">
      <c r="A70" s="41" t="s">
        <v>33</v>
      </c>
      <c r="B70" s="110">
        <f>B65</f>
        <v>4.8099999999999996</v>
      </c>
      <c r="C70" s="110">
        <f t="shared" si="40"/>
        <v>4.8099999999999996</v>
      </c>
      <c r="D70" s="110">
        <f t="shared" si="40"/>
        <v>4.8099999999999996</v>
      </c>
      <c r="E70" s="110">
        <f t="shared" si="40"/>
        <v>4.8099999999999996</v>
      </c>
      <c r="F70" s="110">
        <f t="shared" si="40"/>
        <v>4.8099999999999996</v>
      </c>
      <c r="G70" s="110">
        <f t="shared" si="40"/>
        <v>4.8099999999999996</v>
      </c>
      <c r="H70" s="110">
        <f t="shared" si="40"/>
        <v>4.8099999999999996</v>
      </c>
      <c r="I70" s="110">
        <f t="shared" si="40"/>
        <v>4.8099999999999996</v>
      </c>
      <c r="J70" s="110">
        <f t="shared" si="40"/>
        <v>4.8099999999999996</v>
      </c>
      <c r="K70" s="110">
        <f t="shared" si="40"/>
        <v>4.8099999999999996</v>
      </c>
      <c r="L70" s="110">
        <f t="shared" si="40"/>
        <v>4.8099999999999996</v>
      </c>
      <c r="M70" s="110">
        <f t="shared" si="40"/>
        <v>4.8099999999999996</v>
      </c>
      <c r="N70" s="110">
        <f t="shared" si="40"/>
        <v>4.8099999999999996</v>
      </c>
      <c r="O70" s="110">
        <f t="shared" si="40"/>
        <v>4.8099999999999996</v>
      </c>
      <c r="P70" s="110">
        <f t="shared" si="40"/>
        <v>4.8099999999999996</v>
      </c>
      <c r="Q70" s="110">
        <f t="shared" si="40"/>
        <v>4.8099999999999996</v>
      </c>
      <c r="R70" s="110">
        <f t="shared" si="40"/>
        <v>4.8099999999999996</v>
      </c>
      <c r="S70" s="110">
        <f t="shared" si="40"/>
        <v>4.8099999999999996</v>
      </c>
      <c r="T70" s="110">
        <f t="shared" si="40"/>
        <v>4.8099999999999996</v>
      </c>
      <c r="U70" s="110">
        <f t="shared" si="40"/>
        <v>4.8099999999999996</v>
      </c>
      <c r="V70" s="110">
        <f t="shared" si="40"/>
        <v>4.8099999999999996</v>
      </c>
      <c r="W70" s="110">
        <f t="shared" si="40"/>
        <v>4.8099999999999996</v>
      </c>
      <c r="X70" s="110">
        <f t="shared" si="40"/>
        <v>4.8099999999999996</v>
      </c>
      <c r="Y70" s="110">
        <f t="shared" si="40"/>
        <v>4.8099999999999996</v>
      </c>
      <c r="Z70" s="38"/>
      <c r="AA70" s="38"/>
    </row>
    <row r="71" spans="1:27" s="60" customFormat="1" ht="18.75" customHeight="1" outlineLevel="1" x14ac:dyDescent="0.2">
      <c r="A71" s="41" t="s">
        <v>34</v>
      </c>
      <c r="B71" s="111">
        <f>B66</f>
        <v>623.71</v>
      </c>
      <c r="C71" s="111">
        <f t="shared" ref="C71:Y71" si="41">C66</f>
        <v>623.71</v>
      </c>
      <c r="D71" s="111">
        <f t="shared" si="41"/>
        <v>623.71</v>
      </c>
      <c r="E71" s="111">
        <f t="shared" si="41"/>
        <v>623.71</v>
      </c>
      <c r="F71" s="111">
        <f t="shared" si="41"/>
        <v>623.71</v>
      </c>
      <c r="G71" s="111">
        <f t="shared" si="41"/>
        <v>623.71</v>
      </c>
      <c r="H71" s="111">
        <f t="shared" si="41"/>
        <v>623.71</v>
      </c>
      <c r="I71" s="111">
        <f t="shared" si="41"/>
        <v>623.71</v>
      </c>
      <c r="J71" s="111">
        <f t="shared" si="41"/>
        <v>623.71</v>
      </c>
      <c r="K71" s="111">
        <f t="shared" si="41"/>
        <v>623.71</v>
      </c>
      <c r="L71" s="111">
        <f t="shared" si="41"/>
        <v>623.71</v>
      </c>
      <c r="M71" s="111">
        <f t="shared" si="41"/>
        <v>623.71</v>
      </c>
      <c r="N71" s="111">
        <f t="shared" si="41"/>
        <v>623.71</v>
      </c>
      <c r="O71" s="111">
        <f t="shared" si="41"/>
        <v>623.71</v>
      </c>
      <c r="P71" s="111">
        <f t="shared" si="41"/>
        <v>623.71</v>
      </c>
      <c r="Q71" s="111">
        <f t="shared" si="41"/>
        <v>623.71</v>
      </c>
      <c r="R71" s="111">
        <f t="shared" si="41"/>
        <v>623.71</v>
      </c>
      <c r="S71" s="111">
        <f t="shared" si="41"/>
        <v>623.71</v>
      </c>
      <c r="T71" s="111">
        <f t="shared" si="41"/>
        <v>623.71</v>
      </c>
      <c r="U71" s="111">
        <f t="shared" si="41"/>
        <v>623.71</v>
      </c>
      <c r="V71" s="111">
        <f t="shared" si="41"/>
        <v>623.71</v>
      </c>
      <c r="W71" s="111">
        <f t="shared" si="41"/>
        <v>623.71</v>
      </c>
      <c r="X71" s="111">
        <f t="shared" si="41"/>
        <v>623.71</v>
      </c>
      <c r="Y71" s="111">
        <f t="shared" si="41"/>
        <v>623.71</v>
      </c>
      <c r="Z71" s="38"/>
      <c r="AA71" s="38"/>
    </row>
    <row r="72" spans="1:27" s="60" customFormat="1" ht="18.75" customHeight="1" x14ac:dyDescent="0.2">
      <c r="A72" s="63">
        <v>14</v>
      </c>
      <c r="B72" s="112">
        <f>SUM(B73:B76)</f>
        <v>3183.42</v>
      </c>
      <c r="C72" s="112">
        <f t="shared" ref="C72:Y72" si="42">SUM(C73:C76)</f>
        <v>3164.98</v>
      </c>
      <c r="D72" s="112">
        <f t="shared" si="42"/>
        <v>3249.4</v>
      </c>
      <c r="E72" s="112">
        <f t="shared" si="42"/>
        <v>3255.57</v>
      </c>
      <c r="F72" s="112">
        <f t="shared" si="42"/>
        <v>3251.48</v>
      </c>
      <c r="G72" s="112">
        <f t="shared" si="42"/>
        <v>3240.79</v>
      </c>
      <c r="H72" s="112">
        <f t="shared" si="42"/>
        <v>3245.36</v>
      </c>
      <c r="I72" s="112">
        <f t="shared" si="42"/>
        <v>3232.8399999999997</v>
      </c>
      <c r="J72" s="112">
        <f t="shared" si="42"/>
        <v>3235.78</v>
      </c>
      <c r="K72" s="112">
        <f t="shared" si="42"/>
        <v>3223.82</v>
      </c>
      <c r="L72" s="112">
        <f t="shared" si="42"/>
        <v>3217.22</v>
      </c>
      <c r="M72" s="112">
        <f t="shared" si="42"/>
        <v>3220.82</v>
      </c>
      <c r="N72" s="112">
        <f t="shared" si="42"/>
        <v>3229.75</v>
      </c>
      <c r="O72" s="112">
        <f t="shared" si="42"/>
        <v>3277.65</v>
      </c>
      <c r="P72" s="112">
        <f t="shared" si="42"/>
        <v>3283.15</v>
      </c>
      <c r="Q72" s="112">
        <f t="shared" si="42"/>
        <v>3303.46</v>
      </c>
      <c r="R72" s="112">
        <f t="shared" si="42"/>
        <v>3303.0499999999997</v>
      </c>
      <c r="S72" s="112">
        <f t="shared" si="42"/>
        <v>3315.58</v>
      </c>
      <c r="T72" s="112">
        <f t="shared" si="42"/>
        <v>3328.53</v>
      </c>
      <c r="U72" s="112">
        <f t="shared" si="42"/>
        <v>3285.3399999999997</v>
      </c>
      <c r="V72" s="112">
        <f t="shared" si="42"/>
        <v>3245.02</v>
      </c>
      <c r="W72" s="112">
        <f t="shared" si="42"/>
        <v>3245.67</v>
      </c>
      <c r="X72" s="112">
        <f t="shared" si="42"/>
        <v>3193.61</v>
      </c>
      <c r="Y72" s="112">
        <f t="shared" si="42"/>
        <v>3137.32</v>
      </c>
      <c r="Z72" s="38"/>
      <c r="AA72" s="38"/>
    </row>
    <row r="73" spans="1:27" s="60" customFormat="1" ht="34.5" customHeight="1" outlineLevel="1" x14ac:dyDescent="0.2">
      <c r="A73" s="41" t="s">
        <v>31</v>
      </c>
      <c r="B73" s="113">
        <v>1856.38</v>
      </c>
      <c r="C73" s="113">
        <v>1837.94</v>
      </c>
      <c r="D73" s="113">
        <v>1922.36</v>
      </c>
      <c r="E73" s="113">
        <v>1928.53</v>
      </c>
      <c r="F73" s="113">
        <v>1924.44</v>
      </c>
      <c r="G73" s="113">
        <v>1913.75</v>
      </c>
      <c r="H73" s="113">
        <v>1918.32</v>
      </c>
      <c r="I73" s="113">
        <v>1905.8</v>
      </c>
      <c r="J73" s="113">
        <v>1908.74</v>
      </c>
      <c r="K73" s="113">
        <v>1896.78</v>
      </c>
      <c r="L73" s="113">
        <v>1890.18</v>
      </c>
      <c r="M73" s="113">
        <v>1893.78</v>
      </c>
      <c r="N73" s="113">
        <v>1902.71</v>
      </c>
      <c r="O73" s="113">
        <v>1950.61</v>
      </c>
      <c r="P73" s="113">
        <v>1956.11</v>
      </c>
      <c r="Q73" s="113">
        <v>1976.42</v>
      </c>
      <c r="R73" s="113">
        <v>1976.01</v>
      </c>
      <c r="S73" s="113">
        <v>1988.54</v>
      </c>
      <c r="T73" s="113">
        <v>2001.49</v>
      </c>
      <c r="U73" s="113">
        <v>1958.3</v>
      </c>
      <c r="V73" s="113">
        <v>1917.98</v>
      </c>
      <c r="W73" s="113">
        <v>1918.63</v>
      </c>
      <c r="X73" s="113">
        <v>1866.57</v>
      </c>
      <c r="Y73" s="113">
        <v>1810.28</v>
      </c>
      <c r="Z73" s="38"/>
      <c r="AA73" s="38"/>
    </row>
    <row r="74" spans="1:27" s="60" customFormat="1" ht="18.75" customHeight="1" outlineLevel="1" x14ac:dyDescent="0.2">
      <c r="A74" s="41" t="s">
        <v>32</v>
      </c>
      <c r="B74" s="110">
        <f>B69</f>
        <v>698.52</v>
      </c>
      <c r="C74" s="110">
        <f t="shared" ref="C74:Y75" si="43">C69</f>
        <v>698.52</v>
      </c>
      <c r="D74" s="110">
        <f t="shared" si="43"/>
        <v>698.52</v>
      </c>
      <c r="E74" s="110">
        <f t="shared" si="43"/>
        <v>698.52</v>
      </c>
      <c r="F74" s="110">
        <f t="shared" si="43"/>
        <v>698.52</v>
      </c>
      <c r="G74" s="110">
        <f t="shared" si="43"/>
        <v>698.52</v>
      </c>
      <c r="H74" s="110">
        <f t="shared" si="43"/>
        <v>698.52</v>
      </c>
      <c r="I74" s="110">
        <f t="shared" si="43"/>
        <v>698.52</v>
      </c>
      <c r="J74" s="110">
        <f t="shared" si="43"/>
        <v>698.52</v>
      </c>
      <c r="K74" s="110">
        <f t="shared" si="43"/>
        <v>698.52</v>
      </c>
      <c r="L74" s="110">
        <f t="shared" si="43"/>
        <v>698.52</v>
      </c>
      <c r="M74" s="110">
        <f t="shared" si="43"/>
        <v>698.52</v>
      </c>
      <c r="N74" s="110">
        <f t="shared" si="43"/>
        <v>698.52</v>
      </c>
      <c r="O74" s="110">
        <f t="shared" si="43"/>
        <v>698.52</v>
      </c>
      <c r="P74" s="110">
        <f t="shared" si="43"/>
        <v>698.52</v>
      </c>
      <c r="Q74" s="110">
        <f t="shared" si="43"/>
        <v>698.52</v>
      </c>
      <c r="R74" s="110">
        <f t="shared" si="43"/>
        <v>698.52</v>
      </c>
      <c r="S74" s="110">
        <f t="shared" si="43"/>
        <v>698.52</v>
      </c>
      <c r="T74" s="110">
        <f t="shared" si="43"/>
        <v>698.52</v>
      </c>
      <c r="U74" s="110">
        <f t="shared" si="43"/>
        <v>698.52</v>
      </c>
      <c r="V74" s="110">
        <f t="shared" si="43"/>
        <v>698.52</v>
      </c>
      <c r="W74" s="110">
        <f t="shared" si="43"/>
        <v>698.52</v>
      </c>
      <c r="X74" s="110">
        <f t="shared" si="43"/>
        <v>698.52</v>
      </c>
      <c r="Y74" s="110">
        <f t="shared" si="43"/>
        <v>698.52</v>
      </c>
      <c r="Z74" s="38"/>
      <c r="AA74" s="38"/>
    </row>
    <row r="75" spans="1:27" s="60" customFormat="1" ht="38.25" customHeight="1" outlineLevel="1" x14ac:dyDescent="0.2">
      <c r="A75" s="41" t="s">
        <v>33</v>
      </c>
      <c r="B75" s="110">
        <f>B70</f>
        <v>4.8099999999999996</v>
      </c>
      <c r="C75" s="110">
        <f t="shared" si="43"/>
        <v>4.8099999999999996</v>
      </c>
      <c r="D75" s="110">
        <f t="shared" si="43"/>
        <v>4.8099999999999996</v>
      </c>
      <c r="E75" s="110">
        <f t="shared" si="43"/>
        <v>4.8099999999999996</v>
      </c>
      <c r="F75" s="110">
        <f t="shared" si="43"/>
        <v>4.8099999999999996</v>
      </c>
      <c r="G75" s="110">
        <f t="shared" si="43"/>
        <v>4.8099999999999996</v>
      </c>
      <c r="H75" s="110">
        <f t="shared" si="43"/>
        <v>4.8099999999999996</v>
      </c>
      <c r="I75" s="110">
        <f t="shared" si="43"/>
        <v>4.8099999999999996</v>
      </c>
      <c r="J75" s="110">
        <f t="shared" si="43"/>
        <v>4.8099999999999996</v>
      </c>
      <c r="K75" s="110">
        <f t="shared" si="43"/>
        <v>4.8099999999999996</v>
      </c>
      <c r="L75" s="110">
        <f t="shared" si="43"/>
        <v>4.8099999999999996</v>
      </c>
      <c r="M75" s="110">
        <f t="shared" si="43"/>
        <v>4.8099999999999996</v>
      </c>
      <c r="N75" s="110">
        <f t="shared" si="43"/>
        <v>4.8099999999999996</v>
      </c>
      <c r="O75" s="110">
        <f t="shared" si="43"/>
        <v>4.8099999999999996</v>
      </c>
      <c r="P75" s="110">
        <f t="shared" si="43"/>
        <v>4.8099999999999996</v>
      </c>
      <c r="Q75" s="110">
        <f t="shared" si="43"/>
        <v>4.8099999999999996</v>
      </c>
      <c r="R75" s="110">
        <f t="shared" si="43"/>
        <v>4.8099999999999996</v>
      </c>
      <c r="S75" s="110">
        <f t="shared" si="43"/>
        <v>4.8099999999999996</v>
      </c>
      <c r="T75" s="110">
        <f t="shared" si="43"/>
        <v>4.8099999999999996</v>
      </c>
      <c r="U75" s="110">
        <f t="shared" si="43"/>
        <v>4.8099999999999996</v>
      </c>
      <c r="V75" s="110">
        <f t="shared" si="43"/>
        <v>4.8099999999999996</v>
      </c>
      <c r="W75" s="110">
        <f t="shared" si="43"/>
        <v>4.8099999999999996</v>
      </c>
      <c r="X75" s="110">
        <f t="shared" si="43"/>
        <v>4.8099999999999996</v>
      </c>
      <c r="Y75" s="110">
        <f t="shared" si="43"/>
        <v>4.8099999999999996</v>
      </c>
      <c r="Z75" s="38"/>
      <c r="AA75" s="38"/>
    </row>
    <row r="76" spans="1:27" s="60" customFormat="1" ht="18.75" customHeight="1" outlineLevel="1" x14ac:dyDescent="0.2">
      <c r="A76" s="41" t="s">
        <v>34</v>
      </c>
      <c r="B76" s="111">
        <f>B71</f>
        <v>623.71</v>
      </c>
      <c r="C76" s="111">
        <f t="shared" ref="C76:Y76" si="44">C71</f>
        <v>623.71</v>
      </c>
      <c r="D76" s="111">
        <f t="shared" si="44"/>
        <v>623.71</v>
      </c>
      <c r="E76" s="111">
        <f t="shared" si="44"/>
        <v>623.71</v>
      </c>
      <c r="F76" s="111">
        <f t="shared" si="44"/>
        <v>623.71</v>
      </c>
      <c r="G76" s="111">
        <f t="shared" si="44"/>
        <v>623.71</v>
      </c>
      <c r="H76" s="111">
        <f t="shared" si="44"/>
        <v>623.71</v>
      </c>
      <c r="I76" s="111">
        <f t="shared" si="44"/>
        <v>623.71</v>
      </c>
      <c r="J76" s="111">
        <f t="shared" si="44"/>
        <v>623.71</v>
      </c>
      <c r="K76" s="111">
        <f t="shared" si="44"/>
        <v>623.71</v>
      </c>
      <c r="L76" s="111">
        <f t="shared" si="44"/>
        <v>623.71</v>
      </c>
      <c r="M76" s="111">
        <f t="shared" si="44"/>
        <v>623.71</v>
      </c>
      <c r="N76" s="111">
        <f t="shared" si="44"/>
        <v>623.71</v>
      </c>
      <c r="O76" s="111">
        <f t="shared" si="44"/>
        <v>623.71</v>
      </c>
      <c r="P76" s="111">
        <f t="shared" si="44"/>
        <v>623.71</v>
      </c>
      <c r="Q76" s="111">
        <f t="shared" si="44"/>
        <v>623.71</v>
      </c>
      <c r="R76" s="111">
        <f t="shared" si="44"/>
        <v>623.71</v>
      </c>
      <c r="S76" s="111">
        <f t="shared" si="44"/>
        <v>623.71</v>
      </c>
      <c r="T76" s="111">
        <f t="shared" si="44"/>
        <v>623.71</v>
      </c>
      <c r="U76" s="111">
        <f t="shared" si="44"/>
        <v>623.71</v>
      </c>
      <c r="V76" s="111">
        <f t="shared" si="44"/>
        <v>623.71</v>
      </c>
      <c r="W76" s="111">
        <f t="shared" si="44"/>
        <v>623.71</v>
      </c>
      <c r="X76" s="111">
        <f t="shared" si="44"/>
        <v>623.71</v>
      </c>
      <c r="Y76" s="111">
        <f t="shared" si="44"/>
        <v>623.71</v>
      </c>
      <c r="Z76" s="38"/>
      <c r="AA76" s="38"/>
    </row>
    <row r="77" spans="1:27" s="60" customFormat="1" ht="18.75" customHeight="1" x14ac:dyDescent="0.2">
      <c r="A77" s="63">
        <v>15</v>
      </c>
      <c r="B77" s="112">
        <f>SUM(B78:B81)</f>
        <v>3114.53</v>
      </c>
      <c r="C77" s="112">
        <f t="shared" ref="C77:Y77" si="45">SUM(C78:C81)</f>
        <v>3117.07</v>
      </c>
      <c r="D77" s="112">
        <f t="shared" si="45"/>
        <v>3129.36</v>
      </c>
      <c r="E77" s="112">
        <f t="shared" si="45"/>
        <v>3160.16</v>
      </c>
      <c r="F77" s="112">
        <f t="shared" si="45"/>
        <v>3174.16</v>
      </c>
      <c r="G77" s="112">
        <f t="shared" si="45"/>
        <v>3189.23</v>
      </c>
      <c r="H77" s="112">
        <f t="shared" si="45"/>
        <v>3135.15</v>
      </c>
      <c r="I77" s="112">
        <f t="shared" si="45"/>
        <v>3186.42</v>
      </c>
      <c r="J77" s="112">
        <f t="shared" si="45"/>
        <v>3255.5</v>
      </c>
      <c r="K77" s="112">
        <f t="shared" si="45"/>
        <v>3249.8799999999997</v>
      </c>
      <c r="L77" s="112">
        <f t="shared" si="45"/>
        <v>3250.6299999999997</v>
      </c>
      <c r="M77" s="112">
        <f t="shared" si="45"/>
        <v>3234.54</v>
      </c>
      <c r="N77" s="112">
        <f t="shared" si="45"/>
        <v>3219.33</v>
      </c>
      <c r="O77" s="112">
        <f t="shared" si="45"/>
        <v>3236.73</v>
      </c>
      <c r="P77" s="112">
        <f t="shared" si="45"/>
        <v>3239.9500000000003</v>
      </c>
      <c r="Q77" s="112">
        <f t="shared" si="45"/>
        <v>3266.83</v>
      </c>
      <c r="R77" s="112">
        <f t="shared" si="45"/>
        <v>3268</v>
      </c>
      <c r="S77" s="112">
        <f t="shared" si="45"/>
        <v>3333.19</v>
      </c>
      <c r="T77" s="112">
        <f t="shared" si="45"/>
        <v>3372.17</v>
      </c>
      <c r="U77" s="112">
        <f t="shared" si="45"/>
        <v>3287.14</v>
      </c>
      <c r="V77" s="112">
        <f t="shared" si="45"/>
        <v>3140.77</v>
      </c>
      <c r="W77" s="112">
        <f t="shared" si="45"/>
        <v>3125.98</v>
      </c>
      <c r="X77" s="112">
        <f t="shared" si="45"/>
        <v>3100.35</v>
      </c>
      <c r="Y77" s="112">
        <f t="shared" si="45"/>
        <v>3064.87</v>
      </c>
      <c r="Z77" s="38"/>
      <c r="AA77" s="38"/>
    </row>
    <row r="78" spans="1:27" s="60" customFormat="1" ht="34.5" customHeight="1" outlineLevel="1" x14ac:dyDescent="0.2">
      <c r="A78" s="41" t="s">
        <v>31</v>
      </c>
      <c r="B78" s="113">
        <v>1787.49</v>
      </c>
      <c r="C78" s="113">
        <v>1790.03</v>
      </c>
      <c r="D78" s="113">
        <v>1802.32</v>
      </c>
      <c r="E78" s="113">
        <v>1833.12</v>
      </c>
      <c r="F78" s="113">
        <v>1847.12</v>
      </c>
      <c r="G78" s="113">
        <v>1862.19</v>
      </c>
      <c r="H78" s="113">
        <v>1808.11</v>
      </c>
      <c r="I78" s="113">
        <v>1859.38</v>
      </c>
      <c r="J78" s="113">
        <v>1928.46</v>
      </c>
      <c r="K78" s="113">
        <v>1922.84</v>
      </c>
      <c r="L78" s="113">
        <v>1923.59</v>
      </c>
      <c r="M78" s="113">
        <v>1907.5</v>
      </c>
      <c r="N78" s="113">
        <v>1892.29</v>
      </c>
      <c r="O78" s="113">
        <v>1909.69</v>
      </c>
      <c r="P78" s="113">
        <v>1912.91</v>
      </c>
      <c r="Q78" s="113">
        <v>1939.79</v>
      </c>
      <c r="R78" s="113">
        <v>1940.96</v>
      </c>
      <c r="S78" s="113">
        <v>2006.15</v>
      </c>
      <c r="T78" s="113">
        <v>2045.13</v>
      </c>
      <c r="U78" s="113">
        <v>1960.1</v>
      </c>
      <c r="V78" s="113">
        <v>1813.73</v>
      </c>
      <c r="W78" s="113">
        <v>1798.94</v>
      </c>
      <c r="X78" s="113">
        <v>1773.31</v>
      </c>
      <c r="Y78" s="113">
        <v>1737.83</v>
      </c>
      <c r="Z78" s="38"/>
      <c r="AA78" s="38"/>
    </row>
    <row r="79" spans="1:27" s="60" customFormat="1" ht="18.75" customHeight="1" outlineLevel="1" x14ac:dyDescent="0.2">
      <c r="A79" s="41" t="s">
        <v>32</v>
      </c>
      <c r="B79" s="110">
        <f>B74</f>
        <v>698.52</v>
      </c>
      <c r="C79" s="110">
        <f t="shared" ref="C79:Y80" si="46">C74</f>
        <v>698.52</v>
      </c>
      <c r="D79" s="110">
        <f t="shared" si="46"/>
        <v>698.52</v>
      </c>
      <c r="E79" s="110">
        <f t="shared" si="46"/>
        <v>698.52</v>
      </c>
      <c r="F79" s="110">
        <f t="shared" si="46"/>
        <v>698.52</v>
      </c>
      <c r="G79" s="110">
        <f t="shared" si="46"/>
        <v>698.52</v>
      </c>
      <c r="H79" s="110">
        <f t="shared" si="46"/>
        <v>698.52</v>
      </c>
      <c r="I79" s="110">
        <f t="shared" si="46"/>
        <v>698.52</v>
      </c>
      <c r="J79" s="110">
        <f t="shared" si="46"/>
        <v>698.52</v>
      </c>
      <c r="K79" s="110">
        <f t="shared" si="46"/>
        <v>698.52</v>
      </c>
      <c r="L79" s="110">
        <f t="shared" si="46"/>
        <v>698.52</v>
      </c>
      <c r="M79" s="110">
        <f t="shared" si="46"/>
        <v>698.52</v>
      </c>
      <c r="N79" s="110">
        <f t="shared" si="46"/>
        <v>698.52</v>
      </c>
      <c r="O79" s="110">
        <f t="shared" si="46"/>
        <v>698.52</v>
      </c>
      <c r="P79" s="110">
        <f t="shared" si="46"/>
        <v>698.52</v>
      </c>
      <c r="Q79" s="110">
        <f t="shared" si="46"/>
        <v>698.52</v>
      </c>
      <c r="R79" s="110">
        <f t="shared" si="46"/>
        <v>698.52</v>
      </c>
      <c r="S79" s="110">
        <f t="shared" si="46"/>
        <v>698.52</v>
      </c>
      <c r="T79" s="110">
        <f t="shared" si="46"/>
        <v>698.52</v>
      </c>
      <c r="U79" s="110">
        <f t="shared" si="46"/>
        <v>698.52</v>
      </c>
      <c r="V79" s="110">
        <f t="shared" si="46"/>
        <v>698.52</v>
      </c>
      <c r="W79" s="110">
        <f t="shared" si="46"/>
        <v>698.52</v>
      </c>
      <c r="X79" s="110">
        <f t="shared" si="46"/>
        <v>698.52</v>
      </c>
      <c r="Y79" s="110">
        <f t="shared" si="46"/>
        <v>698.52</v>
      </c>
      <c r="Z79" s="38"/>
      <c r="AA79" s="38"/>
    </row>
    <row r="80" spans="1:27" s="60" customFormat="1" ht="38.25" customHeight="1" outlineLevel="1" x14ac:dyDescent="0.2">
      <c r="A80" s="41" t="s">
        <v>33</v>
      </c>
      <c r="B80" s="110">
        <f>B75</f>
        <v>4.8099999999999996</v>
      </c>
      <c r="C80" s="110">
        <f t="shared" si="46"/>
        <v>4.8099999999999996</v>
      </c>
      <c r="D80" s="110">
        <f t="shared" si="46"/>
        <v>4.8099999999999996</v>
      </c>
      <c r="E80" s="110">
        <f t="shared" si="46"/>
        <v>4.8099999999999996</v>
      </c>
      <c r="F80" s="110">
        <f t="shared" si="46"/>
        <v>4.8099999999999996</v>
      </c>
      <c r="G80" s="110">
        <f t="shared" si="46"/>
        <v>4.8099999999999996</v>
      </c>
      <c r="H80" s="110">
        <f t="shared" si="46"/>
        <v>4.8099999999999996</v>
      </c>
      <c r="I80" s="110">
        <f t="shared" si="46"/>
        <v>4.8099999999999996</v>
      </c>
      <c r="J80" s="110">
        <f t="shared" si="46"/>
        <v>4.8099999999999996</v>
      </c>
      <c r="K80" s="110">
        <f t="shared" si="46"/>
        <v>4.8099999999999996</v>
      </c>
      <c r="L80" s="110">
        <f t="shared" si="46"/>
        <v>4.8099999999999996</v>
      </c>
      <c r="M80" s="110">
        <f t="shared" si="46"/>
        <v>4.8099999999999996</v>
      </c>
      <c r="N80" s="110">
        <f t="shared" si="46"/>
        <v>4.8099999999999996</v>
      </c>
      <c r="O80" s="110">
        <f t="shared" si="46"/>
        <v>4.8099999999999996</v>
      </c>
      <c r="P80" s="110">
        <f t="shared" si="46"/>
        <v>4.8099999999999996</v>
      </c>
      <c r="Q80" s="110">
        <f t="shared" si="46"/>
        <v>4.8099999999999996</v>
      </c>
      <c r="R80" s="110">
        <f t="shared" si="46"/>
        <v>4.8099999999999996</v>
      </c>
      <c r="S80" s="110">
        <f t="shared" si="46"/>
        <v>4.8099999999999996</v>
      </c>
      <c r="T80" s="110">
        <f t="shared" si="46"/>
        <v>4.8099999999999996</v>
      </c>
      <c r="U80" s="110">
        <f t="shared" si="46"/>
        <v>4.8099999999999996</v>
      </c>
      <c r="V80" s="110">
        <f t="shared" si="46"/>
        <v>4.8099999999999996</v>
      </c>
      <c r="W80" s="110">
        <f t="shared" si="46"/>
        <v>4.8099999999999996</v>
      </c>
      <c r="X80" s="110">
        <f t="shared" si="46"/>
        <v>4.8099999999999996</v>
      </c>
      <c r="Y80" s="110">
        <f t="shared" si="46"/>
        <v>4.8099999999999996</v>
      </c>
      <c r="Z80" s="38"/>
      <c r="AA80" s="38"/>
    </row>
    <row r="81" spans="1:27" s="60" customFormat="1" ht="18.75" customHeight="1" outlineLevel="1" x14ac:dyDescent="0.2">
      <c r="A81" s="41" t="s">
        <v>34</v>
      </c>
      <c r="B81" s="111">
        <f>B76</f>
        <v>623.71</v>
      </c>
      <c r="C81" s="111">
        <f t="shared" ref="C81:Y81" si="47">C76</f>
        <v>623.71</v>
      </c>
      <c r="D81" s="111">
        <f t="shared" si="47"/>
        <v>623.71</v>
      </c>
      <c r="E81" s="111">
        <f t="shared" si="47"/>
        <v>623.71</v>
      </c>
      <c r="F81" s="111">
        <f t="shared" si="47"/>
        <v>623.71</v>
      </c>
      <c r="G81" s="111">
        <f t="shared" si="47"/>
        <v>623.71</v>
      </c>
      <c r="H81" s="111">
        <f t="shared" si="47"/>
        <v>623.71</v>
      </c>
      <c r="I81" s="111">
        <f t="shared" si="47"/>
        <v>623.71</v>
      </c>
      <c r="J81" s="111">
        <f t="shared" si="47"/>
        <v>623.71</v>
      </c>
      <c r="K81" s="111">
        <f t="shared" si="47"/>
        <v>623.71</v>
      </c>
      <c r="L81" s="111">
        <f t="shared" si="47"/>
        <v>623.71</v>
      </c>
      <c r="M81" s="111">
        <f t="shared" si="47"/>
        <v>623.71</v>
      </c>
      <c r="N81" s="111">
        <f t="shared" si="47"/>
        <v>623.71</v>
      </c>
      <c r="O81" s="111">
        <f t="shared" si="47"/>
        <v>623.71</v>
      </c>
      <c r="P81" s="111">
        <f t="shared" si="47"/>
        <v>623.71</v>
      </c>
      <c r="Q81" s="111">
        <f t="shared" si="47"/>
        <v>623.71</v>
      </c>
      <c r="R81" s="111">
        <f t="shared" si="47"/>
        <v>623.71</v>
      </c>
      <c r="S81" s="111">
        <f t="shared" si="47"/>
        <v>623.71</v>
      </c>
      <c r="T81" s="111">
        <f t="shared" si="47"/>
        <v>623.71</v>
      </c>
      <c r="U81" s="111">
        <f t="shared" si="47"/>
        <v>623.71</v>
      </c>
      <c r="V81" s="111">
        <f t="shared" si="47"/>
        <v>623.71</v>
      </c>
      <c r="W81" s="111">
        <f t="shared" si="47"/>
        <v>623.71</v>
      </c>
      <c r="X81" s="111">
        <f t="shared" si="47"/>
        <v>623.71</v>
      </c>
      <c r="Y81" s="111">
        <f t="shared" si="47"/>
        <v>623.71</v>
      </c>
      <c r="Z81" s="38"/>
      <c r="AA81" s="38"/>
    </row>
    <row r="82" spans="1:27" s="60" customFormat="1" ht="18.75" customHeight="1" x14ac:dyDescent="0.2">
      <c r="A82" s="63">
        <v>16</v>
      </c>
      <c r="B82" s="112">
        <f>SUM(B83:B86)</f>
        <v>3057.78</v>
      </c>
      <c r="C82" s="112">
        <f t="shared" ref="C82:Y82" si="48">SUM(C83:C86)</f>
        <v>3011.64</v>
      </c>
      <c r="D82" s="112">
        <f t="shared" si="48"/>
        <v>3014.5899999999997</v>
      </c>
      <c r="E82" s="112">
        <f t="shared" si="48"/>
        <v>3085.8799999999997</v>
      </c>
      <c r="F82" s="112">
        <f t="shared" si="48"/>
        <v>3076.7000000000003</v>
      </c>
      <c r="G82" s="112">
        <f t="shared" si="48"/>
        <v>3066.12</v>
      </c>
      <c r="H82" s="112">
        <f t="shared" si="48"/>
        <v>3082.8399999999997</v>
      </c>
      <c r="I82" s="112">
        <f t="shared" si="48"/>
        <v>3124.1299999999997</v>
      </c>
      <c r="J82" s="112">
        <f t="shared" si="48"/>
        <v>3119.43</v>
      </c>
      <c r="K82" s="112">
        <f t="shared" si="48"/>
        <v>3111.6299999999997</v>
      </c>
      <c r="L82" s="112">
        <f t="shared" si="48"/>
        <v>3108.4500000000003</v>
      </c>
      <c r="M82" s="112">
        <f t="shared" si="48"/>
        <v>3113.83</v>
      </c>
      <c r="N82" s="112">
        <f t="shared" si="48"/>
        <v>3114.43</v>
      </c>
      <c r="O82" s="112">
        <f t="shared" si="48"/>
        <v>3165.27</v>
      </c>
      <c r="P82" s="112">
        <f t="shared" si="48"/>
        <v>3191.25</v>
      </c>
      <c r="Q82" s="112">
        <f t="shared" si="48"/>
        <v>3170.21</v>
      </c>
      <c r="R82" s="112">
        <f t="shared" si="48"/>
        <v>3246.65</v>
      </c>
      <c r="S82" s="112">
        <f t="shared" si="48"/>
        <v>3323.33</v>
      </c>
      <c r="T82" s="112">
        <f t="shared" si="48"/>
        <v>3349.93</v>
      </c>
      <c r="U82" s="112">
        <f t="shared" si="48"/>
        <v>3285.43</v>
      </c>
      <c r="V82" s="112">
        <f t="shared" si="48"/>
        <v>3205.5499999999997</v>
      </c>
      <c r="W82" s="112">
        <f t="shared" si="48"/>
        <v>3099.68</v>
      </c>
      <c r="X82" s="112">
        <f t="shared" si="48"/>
        <v>3060.86</v>
      </c>
      <c r="Y82" s="112">
        <f t="shared" si="48"/>
        <v>3002.18</v>
      </c>
      <c r="Z82" s="38"/>
      <c r="AA82" s="38"/>
    </row>
    <row r="83" spans="1:27" s="60" customFormat="1" ht="34.5" customHeight="1" outlineLevel="1" x14ac:dyDescent="0.2">
      <c r="A83" s="41" t="s">
        <v>31</v>
      </c>
      <c r="B83" s="113">
        <v>1730.74</v>
      </c>
      <c r="C83" s="113">
        <v>1684.6</v>
      </c>
      <c r="D83" s="113">
        <v>1687.55</v>
      </c>
      <c r="E83" s="113">
        <v>1758.84</v>
      </c>
      <c r="F83" s="113">
        <v>1749.66</v>
      </c>
      <c r="G83" s="113">
        <v>1739.08</v>
      </c>
      <c r="H83" s="113">
        <v>1755.8</v>
      </c>
      <c r="I83" s="113">
        <v>1797.09</v>
      </c>
      <c r="J83" s="113">
        <v>1792.39</v>
      </c>
      <c r="K83" s="113">
        <v>1784.59</v>
      </c>
      <c r="L83" s="113">
        <v>1781.41</v>
      </c>
      <c r="M83" s="113">
        <v>1786.79</v>
      </c>
      <c r="N83" s="113">
        <v>1787.39</v>
      </c>
      <c r="O83" s="113">
        <v>1838.23</v>
      </c>
      <c r="P83" s="113">
        <v>1864.21</v>
      </c>
      <c r="Q83" s="113">
        <v>1843.17</v>
      </c>
      <c r="R83" s="113">
        <v>1919.61</v>
      </c>
      <c r="S83" s="113">
        <v>1996.29</v>
      </c>
      <c r="T83" s="113">
        <v>2022.89</v>
      </c>
      <c r="U83" s="113">
        <v>1958.39</v>
      </c>
      <c r="V83" s="113">
        <v>1878.51</v>
      </c>
      <c r="W83" s="113">
        <v>1772.64</v>
      </c>
      <c r="X83" s="113">
        <v>1733.82</v>
      </c>
      <c r="Y83" s="113">
        <v>1675.14</v>
      </c>
      <c r="Z83" s="38"/>
      <c r="AA83" s="38"/>
    </row>
    <row r="84" spans="1:27" s="60" customFormat="1" ht="18.75" customHeight="1" outlineLevel="1" x14ac:dyDescent="0.2">
      <c r="A84" s="41" t="s">
        <v>32</v>
      </c>
      <c r="B84" s="110">
        <f>B79</f>
        <v>698.52</v>
      </c>
      <c r="C84" s="110">
        <f t="shared" ref="C84:Y85" si="49">C79</f>
        <v>698.52</v>
      </c>
      <c r="D84" s="110">
        <f t="shared" si="49"/>
        <v>698.52</v>
      </c>
      <c r="E84" s="110">
        <f t="shared" si="49"/>
        <v>698.52</v>
      </c>
      <c r="F84" s="110">
        <f t="shared" si="49"/>
        <v>698.52</v>
      </c>
      <c r="G84" s="110">
        <f t="shared" si="49"/>
        <v>698.52</v>
      </c>
      <c r="H84" s="110">
        <f t="shared" si="49"/>
        <v>698.52</v>
      </c>
      <c r="I84" s="110">
        <f t="shared" si="49"/>
        <v>698.52</v>
      </c>
      <c r="J84" s="110">
        <f t="shared" si="49"/>
        <v>698.52</v>
      </c>
      <c r="K84" s="110">
        <f t="shared" si="49"/>
        <v>698.52</v>
      </c>
      <c r="L84" s="110">
        <f t="shared" si="49"/>
        <v>698.52</v>
      </c>
      <c r="M84" s="110">
        <f t="shared" si="49"/>
        <v>698.52</v>
      </c>
      <c r="N84" s="110">
        <f t="shared" si="49"/>
        <v>698.52</v>
      </c>
      <c r="O84" s="110">
        <f t="shared" si="49"/>
        <v>698.52</v>
      </c>
      <c r="P84" s="110">
        <f t="shared" si="49"/>
        <v>698.52</v>
      </c>
      <c r="Q84" s="110">
        <f t="shared" si="49"/>
        <v>698.52</v>
      </c>
      <c r="R84" s="110">
        <f t="shared" si="49"/>
        <v>698.52</v>
      </c>
      <c r="S84" s="110">
        <f t="shared" si="49"/>
        <v>698.52</v>
      </c>
      <c r="T84" s="110">
        <f t="shared" si="49"/>
        <v>698.52</v>
      </c>
      <c r="U84" s="110">
        <f t="shared" si="49"/>
        <v>698.52</v>
      </c>
      <c r="V84" s="110">
        <f t="shared" si="49"/>
        <v>698.52</v>
      </c>
      <c r="W84" s="110">
        <f t="shared" si="49"/>
        <v>698.52</v>
      </c>
      <c r="X84" s="110">
        <f t="shared" si="49"/>
        <v>698.52</v>
      </c>
      <c r="Y84" s="110">
        <f t="shared" si="49"/>
        <v>698.52</v>
      </c>
      <c r="Z84" s="38"/>
      <c r="AA84" s="38"/>
    </row>
    <row r="85" spans="1:27" s="60" customFormat="1" ht="38.25" customHeight="1" outlineLevel="1" x14ac:dyDescent="0.2">
      <c r="A85" s="41" t="s">
        <v>33</v>
      </c>
      <c r="B85" s="110">
        <f>B80</f>
        <v>4.8099999999999996</v>
      </c>
      <c r="C85" s="110">
        <f t="shared" si="49"/>
        <v>4.8099999999999996</v>
      </c>
      <c r="D85" s="110">
        <f t="shared" si="49"/>
        <v>4.8099999999999996</v>
      </c>
      <c r="E85" s="110">
        <f t="shared" si="49"/>
        <v>4.8099999999999996</v>
      </c>
      <c r="F85" s="110">
        <f t="shared" si="49"/>
        <v>4.8099999999999996</v>
      </c>
      <c r="G85" s="110">
        <f t="shared" si="49"/>
        <v>4.8099999999999996</v>
      </c>
      <c r="H85" s="110">
        <f t="shared" si="49"/>
        <v>4.8099999999999996</v>
      </c>
      <c r="I85" s="110">
        <f t="shared" si="49"/>
        <v>4.8099999999999996</v>
      </c>
      <c r="J85" s="110">
        <f t="shared" si="49"/>
        <v>4.8099999999999996</v>
      </c>
      <c r="K85" s="110">
        <f t="shared" si="49"/>
        <v>4.8099999999999996</v>
      </c>
      <c r="L85" s="110">
        <f t="shared" si="49"/>
        <v>4.8099999999999996</v>
      </c>
      <c r="M85" s="110">
        <f t="shared" si="49"/>
        <v>4.8099999999999996</v>
      </c>
      <c r="N85" s="110">
        <f t="shared" si="49"/>
        <v>4.8099999999999996</v>
      </c>
      <c r="O85" s="110">
        <f t="shared" si="49"/>
        <v>4.8099999999999996</v>
      </c>
      <c r="P85" s="110">
        <f t="shared" si="49"/>
        <v>4.8099999999999996</v>
      </c>
      <c r="Q85" s="110">
        <f t="shared" si="49"/>
        <v>4.8099999999999996</v>
      </c>
      <c r="R85" s="110">
        <f t="shared" si="49"/>
        <v>4.8099999999999996</v>
      </c>
      <c r="S85" s="110">
        <f t="shared" si="49"/>
        <v>4.8099999999999996</v>
      </c>
      <c r="T85" s="110">
        <f t="shared" si="49"/>
        <v>4.8099999999999996</v>
      </c>
      <c r="U85" s="110">
        <f t="shared" si="49"/>
        <v>4.8099999999999996</v>
      </c>
      <c r="V85" s="110">
        <f t="shared" si="49"/>
        <v>4.8099999999999996</v>
      </c>
      <c r="W85" s="110">
        <f t="shared" si="49"/>
        <v>4.8099999999999996</v>
      </c>
      <c r="X85" s="110">
        <f t="shared" si="49"/>
        <v>4.8099999999999996</v>
      </c>
      <c r="Y85" s="110">
        <f t="shared" si="49"/>
        <v>4.8099999999999996</v>
      </c>
      <c r="Z85" s="38"/>
      <c r="AA85" s="38"/>
    </row>
    <row r="86" spans="1:27" s="60" customFormat="1" ht="18.75" customHeight="1" outlineLevel="1" x14ac:dyDescent="0.2">
      <c r="A86" s="41" t="s">
        <v>34</v>
      </c>
      <c r="B86" s="111">
        <f>B81</f>
        <v>623.71</v>
      </c>
      <c r="C86" s="111">
        <f t="shared" ref="C86:Y86" si="50">C81</f>
        <v>623.71</v>
      </c>
      <c r="D86" s="111">
        <f t="shared" si="50"/>
        <v>623.71</v>
      </c>
      <c r="E86" s="111">
        <f t="shared" si="50"/>
        <v>623.71</v>
      </c>
      <c r="F86" s="111">
        <f t="shared" si="50"/>
        <v>623.71</v>
      </c>
      <c r="G86" s="111">
        <f t="shared" si="50"/>
        <v>623.71</v>
      </c>
      <c r="H86" s="111">
        <f t="shared" si="50"/>
        <v>623.71</v>
      </c>
      <c r="I86" s="111">
        <f t="shared" si="50"/>
        <v>623.71</v>
      </c>
      <c r="J86" s="111">
        <f t="shared" si="50"/>
        <v>623.71</v>
      </c>
      <c r="K86" s="111">
        <f t="shared" si="50"/>
        <v>623.71</v>
      </c>
      <c r="L86" s="111">
        <f t="shared" si="50"/>
        <v>623.71</v>
      </c>
      <c r="M86" s="111">
        <f t="shared" si="50"/>
        <v>623.71</v>
      </c>
      <c r="N86" s="111">
        <f t="shared" si="50"/>
        <v>623.71</v>
      </c>
      <c r="O86" s="111">
        <f t="shared" si="50"/>
        <v>623.71</v>
      </c>
      <c r="P86" s="111">
        <f t="shared" si="50"/>
        <v>623.71</v>
      </c>
      <c r="Q86" s="111">
        <f t="shared" si="50"/>
        <v>623.71</v>
      </c>
      <c r="R86" s="111">
        <f t="shared" si="50"/>
        <v>623.71</v>
      </c>
      <c r="S86" s="111">
        <f t="shared" si="50"/>
        <v>623.71</v>
      </c>
      <c r="T86" s="111">
        <f t="shared" si="50"/>
        <v>623.71</v>
      </c>
      <c r="U86" s="111">
        <f t="shared" si="50"/>
        <v>623.71</v>
      </c>
      <c r="V86" s="111">
        <f t="shared" si="50"/>
        <v>623.71</v>
      </c>
      <c r="W86" s="111">
        <f t="shared" si="50"/>
        <v>623.71</v>
      </c>
      <c r="X86" s="111">
        <f t="shared" si="50"/>
        <v>623.71</v>
      </c>
      <c r="Y86" s="111">
        <f t="shared" si="50"/>
        <v>623.71</v>
      </c>
      <c r="Z86" s="38"/>
      <c r="AA86" s="38"/>
    </row>
    <row r="87" spans="1:27" s="60" customFormat="1" ht="18.75" customHeight="1" x14ac:dyDescent="0.2">
      <c r="A87" s="63">
        <v>17</v>
      </c>
      <c r="B87" s="112">
        <f>SUM(B88:B91)</f>
        <v>3091.37</v>
      </c>
      <c r="C87" s="112">
        <f t="shared" ref="C87:Y87" si="51">SUM(C88:C91)</f>
        <v>3104.35</v>
      </c>
      <c r="D87" s="112">
        <f t="shared" si="51"/>
        <v>3144.8399999999997</v>
      </c>
      <c r="E87" s="112">
        <f t="shared" si="51"/>
        <v>3204.28</v>
      </c>
      <c r="F87" s="112">
        <f t="shared" si="51"/>
        <v>3180.9</v>
      </c>
      <c r="G87" s="112">
        <f t="shared" si="51"/>
        <v>3194.7400000000002</v>
      </c>
      <c r="H87" s="112">
        <f t="shared" si="51"/>
        <v>3140.43</v>
      </c>
      <c r="I87" s="112">
        <f t="shared" si="51"/>
        <v>3188.61</v>
      </c>
      <c r="J87" s="112">
        <f t="shared" si="51"/>
        <v>3188.31</v>
      </c>
      <c r="K87" s="112">
        <f t="shared" si="51"/>
        <v>3178.61</v>
      </c>
      <c r="L87" s="112">
        <f t="shared" si="51"/>
        <v>3169.6</v>
      </c>
      <c r="M87" s="112">
        <f t="shared" si="51"/>
        <v>3180.54</v>
      </c>
      <c r="N87" s="112">
        <f t="shared" si="51"/>
        <v>3183.9900000000002</v>
      </c>
      <c r="O87" s="112">
        <f t="shared" si="51"/>
        <v>3190.42</v>
      </c>
      <c r="P87" s="112">
        <f t="shared" si="51"/>
        <v>3206.5499999999997</v>
      </c>
      <c r="Q87" s="112">
        <f t="shared" si="51"/>
        <v>3236</v>
      </c>
      <c r="R87" s="112">
        <f t="shared" si="51"/>
        <v>3226.64</v>
      </c>
      <c r="S87" s="112">
        <f t="shared" si="51"/>
        <v>3298.08</v>
      </c>
      <c r="T87" s="112">
        <f t="shared" si="51"/>
        <v>3334.14</v>
      </c>
      <c r="U87" s="112">
        <f t="shared" si="51"/>
        <v>3244.44</v>
      </c>
      <c r="V87" s="112">
        <f t="shared" si="51"/>
        <v>3127.68</v>
      </c>
      <c r="W87" s="112">
        <f t="shared" si="51"/>
        <v>3121.08</v>
      </c>
      <c r="X87" s="112">
        <f t="shared" si="51"/>
        <v>3037.21</v>
      </c>
      <c r="Y87" s="112">
        <f t="shared" si="51"/>
        <v>2998.27</v>
      </c>
      <c r="Z87" s="38"/>
      <c r="AA87" s="38"/>
    </row>
    <row r="88" spans="1:27" s="60" customFormat="1" ht="34.5" customHeight="1" outlineLevel="1" x14ac:dyDescent="0.2">
      <c r="A88" s="41" t="s">
        <v>31</v>
      </c>
      <c r="B88" s="113">
        <v>1764.33</v>
      </c>
      <c r="C88" s="113">
        <v>1777.31</v>
      </c>
      <c r="D88" s="113">
        <v>1817.8</v>
      </c>
      <c r="E88" s="113">
        <v>1877.24</v>
      </c>
      <c r="F88" s="113">
        <v>1853.86</v>
      </c>
      <c r="G88" s="113">
        <v>1867.7</v>
      </c>
      <c r="H88" s="113">
        <v>1813.39</v>
      </c>
      <c r="I88" s="113">
        <v>1861.57</v>
      </c>
      <c r="J88" s="113">
        <v>1861.27</v>
      </c>
      <c r="K88" s="113">
        <v>1851.57</v>
      </c>
      <c r="L88" s="113">
        <v>1842.56</v>
      </c>
      <c r="M88" s="113">
        <v>1853.5</v>
      </c>
      <c r="N88" s="113">
        <v>1856.95</v>
      </c>
      <c r="O88" s="113">
        <v>1863.38</v>
      </c>
      <c r="P88" s="113">
        <v>1879.51</v>
      </c>
      <c r="Q88" s="113">
        <v>1908.96</v>
      </c>
      <c r="R88" s="113">
        <v>1899.6</v>
      </c>
      <c r="S88" s="113">
        <v>1971.04</v>
      </c>
      <c r="T88" s="113">
        <v>2007.1</v>
      </c>
      <c r="U88" s="113">
        <v>1917.4</v>
      </c>
      <c r="V88" s="113">
        <v>1800.64</v>
      </c>
      <c r="W88" s="113">
        <v>1794.04</v>
      </c>
      <c r="X88" s="113">
        <v>1710.17</v>
      </c>
      <c r="Y88" s="113">
        <v>1671.23</v>
      </c>
      <c r="Z88" s="38"/>
      <c r="AA88" s="38"/>
    </row>
    <row r="89" spans="1:27" s="60" customFormat="1" ht="18.75" customHeight="1" outlineLevel="1" x14ac:dyDescent="0.2">
      <c r="A89" s="41" t="s">
        <v>32</v>
      </c>
      <c r="B89" s="110">
        <f>B84</f>
        <v>698.52</v>
      </c>
      <c r="C89" s="110">
        <f t="shared" ref="C89:Y90" si="52">C84</f>
        <v>698.52</v>
      </c>
      <c r="D89" s="110">
        <f t="shared" si="52"/>
        <v>698.52</v>
      </c>
      <c r="E89" s="110">
        <f t="shared" si="52"/>
        <v>698.52</v>
      </c>
      <c r="F89" s="110">
        <f t="shared" si="52"/>
        <v>698.52</v>
      </c>
      <c r="G89" s="110">
        <f t="shared" si="52"/>
        <v>698.52</v>
      </c>
      <c r="H89" s="110">
        <f t="shared" si="52"/>
        <v>698.52</v>
      </c>
      <c r="I89" s="110">
        <f t="shared" si="52"/>
        <v>698.52</v>
      </c>
      <c r="J89" s="110">
        <f t="shared" si="52"/>
        <v>698.52</v>
      </c>
      <c r="K89" s="110">
        <f t="shared" si="52"/>
        <v>698.52</v>
      </c>
      <c r="L89" s="110">
        <f t="shared" si="52"/>
        <v>698.52</v>
      </c>
      <c r="M89" s="110">
        <f t="shared" si="52"/>
        <v>698.52</v>
      </c>
      <c r="N89" s="110">
        <f t="shared" si="52"/>
        <v>698.52</v>
      </c>
      <c r="O89" s="110">
        <f t="shared" si="52"/>
        <v>698.52</v>
      </c>
      <c r="P89" s="110">
        <f t="shared" si="52"/>
        <v>698.52</v>
      </c>
      <c r="Q89" s="110">
        <f t="shared" si="52"/>
        <v>698.52</v>
      </c>
      <c r="R89" s="110">
        <f t="shared" si="52"/>
        <v>698.52</v>
      </c>
      <c r="S89" s="110">
        <f t="shared" si="52"/>
        <v>698.52</v>
      </c>
      <c r="T89" s="110">
        <f t="shared" si="52"/>
        <v>698.52</v>
      </c>
      <c r="U89" s="110">
        <f t="shared" si="52"/>
        <v>698.52</v>
      </c>
      <c r="V89" s="110">
        <f t="shared" si="52"/>
        <v>698.52</v>
      </c>
      <c r="W89" s="110">
        <f t="shared" si="52"/>
        <v>698.52</v>
      </c>
      <c r="X89" s="110">
        <f t="shared" si="52"/>
        <v>698.52</v>
      </c>
      <c r="Y89" s="110">
        <f t="shared" si="52"/>
        <v>698.52</v>
      </c>
      <c r="Z89" s="38"/>
      <c r="AA89" s="38"/>
    </row>
    <row r="90" spans="1:27" s="60" customFormat="1" ht="38.25" customHeight="1" outlineLevel="1" x14ac:dyDescent="0.2">
      <c r="A90" s="41" t="s">
        <v>33</v>
      </c>
      <c r="B90" s="110">
        <f>B85</f>
        <v>4.8099999999999996</v>
      </c>
      <c r="C90" s="110">
        <f t="shared" si="52"/>
        <v>4.8099999999999996</v>
      </c>
      <c r="D90" s="110">
        <f t="shared" si="52"/>
        <v>4.8099999999999996</v>
      </c>
      <c r="E90" s="110">
        <f t="shared" si="52"/>
        <v>4.8099999999999996</v>
      </c>
      <c r="F90" s="110">
        <f t="shared" si="52"/>
        <v>4.8099999999999996</v>
      </c>
      <c r="G90" s="110">
        <f t="shared" si="52"/>
        <v>4.8099999999999996</v>
      </c>
      <c r="H90" s="110">
        <f t="shared" si="52"/>
        <v>4.8099999999999996</v>
      </c>
      <c r="I90" s="110">
        <f t="shared" si="52"/>
        <v>4.8099999999999996</v>
      </c>
      <c r="J90" s="110">
        <f t="shared" si="52"/>
        <v>4.8099999999999996</v>
      </c>
      <c r="K90" s="110">
        <f t="shared" si="52"/>
        <v>4.8099999999999996</v>
      </c>
      <c r="L90" s="110">
        <f t="shared" si="52"/>
        <v>4.8099999999999996</v>
      </c>
      <c r="M90" s="110">
        <f t="shared" si="52"/>
        <v>4.8099999999999996</v>
      </c>
      <c r="N90" s="110">
        <f t="shared" si="52"/>
        <v>4.8099999999999996</v>
      </c>
      <c r="O90" s="110">
        <f t="shared" si="52"/>
        <v>4.8099999999999996</v>
      </c>
      <c r="P90" s="110">
        <f t="shared" si="52"/>
        <v>4.8099999999999996</v>
      </c>
      <c r="Q90" s="110">
        <f t="shared" si="52"/>
        <v>4.8099999999999996</v>
      </c>
      <c r="R90" s="110">
        <f t="shared" si="52"/>
        <v>4.8099999999999996</v>
      </c>
      <c r="S90" s="110">
        <f t="shared" si="52"/>
        <v>4.8099999999999996</v>
      </c>
      <c r="T90" s="110">
        <f t="shared" si="52"/>
        <v>4.8099999999999996</v>
      </c>
      <c r="U90" s="110">
        <f t="shared" si="52"/>
        <v>4.8099999999999996</v>
      </c>
      <c r="V90" s="110">
        <f t="shared" si="52"/>
        <v>4.8099999999999996</v>
      </c>
      <c r="W90" s="110">
        <f t="shared" si="52"/>
        <v>4.8099999999999996</v>
      </c>
      <c r="X90" s="110">
        <f t="shared" si="52"/>
        <v>4.8099999999999996</v>
      </c>
      <c r="Y90" s="110">
        <f t="shared" si="52"/>
        <v>4.8099999999999996</v>
      </c>
      <c r="Z90" s="38"/>
      <c r="AA90" s="38"/>
    </row>
    <row r="91" spans="1:27" s="60" customFormat="1" ht="18.75" customHeight="1" outlineLevel="1" x14ac:dyDescent="0.2">
      <c r="A91" s="41" t="s">
        <v>34</v>
      </c>
      <c r="B91" s="111">
        <f>B86</f>
        <v>623.71</v>
      </c>
      <c r="C91" s="111">
        <f t="shared" ref="C91:Y91" si="53">C86</f>
        <v>623.71</v>
      </c>
      <c r="D91" s="111">
        <f t="shared" si="53"/>
        <v>623.71</v>
      </c>
      <c r="E91" s="111">
        <f t="shared" si="53"/>
        <v>623.71</v>
      </c>
      <c r="F91" s="111">
        <f t="shared" si="53"/>
        <v>623.71</v>
      </c>
      <c r="G91" s="111">
        <f t="shared" si="53"/>
        <v>623.71</v>
      </c>
      <c r="H91" s="111">
        <f t="shared" si="53"/>
        <v>623.71</v>
      </c>
      <c r="I91" s="111">
        <f t="shared" si="53"/>
        <v>623.71</v>
      </c>
      <c r="J91" s="111">
        <f t="shared" si="53"/>
        <v>623.71</v>
      </c>
      <c r="K91" s="111">
        <f t="shared" si="53"/>
        <v>623.71</v>
      </c>
      <c r="L91" s="111">
        <f t="shared" si="53"/>
        <v>623.71</v>
      </c>
      <c r="M91" s="111">
        <f t="shared" si="53"/>
        <v>623.71</v>
      </c>
      <c r="N91" s="111">
        <f t="shared" si="53"/>
        <v>623.71</v>
      </c>
      <c r="O91" s="111">
        <f t="shared" si="53"/>
        <v>623.71</v>
      </c>
      <c r="P91" s="111">
        <f t="shared" si="53"/>
        <v>623.71</v>
      </c>
      <c r="Q91" s="111">
        <f t="shared" si="53"/>
        <v>623.71</v>
      </c>
      <c r="R91" s="111">
        <f t="shared" si="53"/>
        <v>623.71</v>
      </c>
      <c r="S91" s="111">
        <f t="shared" si="53"/>
        <v>623.71</v>
      </c>
      <c r="T91" s="111">
        <f t="shared" si="53"/>
        <v>623.71</v>
      </c>
      <c r="U91" s="111">
        <f t="shared" si="53"/>
        <v>623.71</v>
      </c>
      <c r="V91" s="111">
        <f t="shared" si="53"/>
        <v>623.71</v>
      </c>
      <c r="W91" s="111">
        <f t="shared" si="53"/>
        <v>623.71</v>
      </c>
      <c r="X91" s="111">
        <f t="shared" si="53"/>
        <v>623.71</v>
      </c>
      <c r="Y91" s="111">
        <f t="shared" si="53"/>
        <v>623.71</v>
      </c>
      <c r="Z91" s="38"/>
      <c r="AA91" s="38"/>
    </row>
    <row r="92" spans="1:27" s="60" customFormat="1" ht="18.75" customHeight="1" x14ac:dyDescent="0.2">
      <c r="A92" s="63">
        <v>18</v>
      </c>
      <c r="B92" s="112">
        <f>SUM(B93:B96)</f>
        <v>3010.75</v>
      </c>
      <c r="C92" s="112">
        <f t="shared" ref="C92:Y92" si="54">SUM(C93:C96)</f>
        <v>3021.61</v>
      </c>
      <c r="D92" s="112">
        <f t="shared" si="54"/>
        <v>3026.47</v>
      </c>
      <c r="E92" s="112">
        <f t="shared" si="54"/>
        <v>3085.85</v>
      </c>
      <c r="F92" s="112">
        <f t="shared" si="54"/>
        <v>3061.77</v>
      </c>
      <c r="G92" s="112">
        <f t="shared" si="54"/>
        <v>3084.61</v>
      </c>
      <c r="H92" s="112">
        <f t="shared" si="54"/>
        <v>3085.07</v>
      </c>
      <c r="I92" s="112">
        <f t="shared" si="54"/>
        <v>3055.14</v>
      </c>
      <c r="J92" s="112">
        <f t="shared" si="54"/>
        <v>3049.81</v>
      </c>
      <c r="K92" s="112">
        <f t="shared" si="54"/>
        <v>3052.35</v>
      </c>
      <c r="L92" s="112">
        <f t="shared" si="54"/>
        <v>3061.23</v>
      </c>
      <c r="M92" s="112">
        <f t="shared" si="54"/>
        <v>3076.21</v>
      </c>
      <c r="N92" s="112">
        <f t="shared" si="54"/>
        <v>3086.0499999999997</v>
      </c>
      <c r="O92" s="112">
        <f t="shared" si="54"/>
        <v>3088.77</v>
      </c>
      <c r="P92" s="112">
        <f t="shared" si="54"/>
        <v>3106.78</v>
      </c>
      <c r="Q92" s="112">
        <f t="shared" si="54"/>
        <v>3126.93</v>
      </c>
      <c r="R92" s="112">
        <f t="shared" si="54"/>
        <v>3129.73</v>
      </c>
      <c r="S92" s="112">
        <f t="shared" si="54"/>
        <v>3219.16</v>
      </c>
      <c r="T92" s="112">
        <f t="shared" si="54"/>
        <v>3275.46</v>
      </c>
      <c r="U92" s="112">
        <f t="shared" si="54"/>
        <v>3180.61</v>
      </c>
      <c r="V92" s="112">
        <f t="shared" si="54"/>
        <v>3082.19</v>
      </c>
      <c r="W92" s="112">
        <f t="shared" si="54"/>
        <v>3032.03</v>
      </c>
      <c r="X92" s="112">
        <f t="shared" si="54"/>
        <v>3007.89</v>
      </c>
      <c r="Y92" s="112">
        <f t="shared" si="54"/>
        <v>3001.31</v>
      </c>
      <c r="Z92" s="38"/>
      <c r="AA92" s="38"/>
    </row>
    <row r="93" spans="1:27" s="60" customFormat="1" ht="34.5" customHeight="1" outlineLevel="1" x14ac:dyDescent="0.2">
      <c r="A93" s="41" t="s">
        <v>31</v>
      </c>
      <c r="B93" s="113">
        <v>1683.71</v>
      </c>
      <c r="C93" s="113">
        <v>1694.57</v>
      </c>
      <c r="D93" s="113">
        <v>1699.43</v>
      </c>
      <c r="E93" s="113">
        <v>1758.81</v>
      </c>
      <c r="F93" s="113">
        <v>1734.73</v>
      </c>
      <c r="G93" s="113">
        <v>1757.57</v>
      </c>
      <c r="H93" s="113">
        <v>1758.03</v>
      </c>
      <c r="I93" s="113">
        <v>1728.1</v>
      </c>
      <c r="J93" s="113">
        <v>1722.77</v>
      </c>
      <c r="K93" s="113">
        <v>1725.31</v>
      </c>
      <c r="L93" s="113">
        <v>1734.19</v>
      </c>
      <c r="M93" s="113">
        <v>1749.17</v>
      </c>
      <c r="N93" s="113">
        <v>1759.01</v>
      </c>
      <c r="O93" s="113">
        <v>1761.73</v>
      </c>
      <c r="P93" s="113">
        <v>1779.74</v>
      </c>
      <c r="Q93" s="113">
        <v>1799.89</v>
      </c>
      <c r="R93" s="113">
        <v>1802.69</v>
      </c>
      <c r="S93" s="113">
        <v>1892.12</v>
      </c>
      <c r="T93" s="113">
        <v>1948.42</v>
      </c>
      <c r="U93" s="113">
        <v>1853.57</v>
      </c>
      <c r="V93" s="113">
        <v>1755.15</v>
      </c>
      <c r="W93" s="113">
        <v>1704.99</v>
      </c>
      <c r="X93" s="113">
        <v>1680.85</v>
      </c>
      <c r="Y93" s="113">
        <v>1674.27</v>
      </c>
      <c r="Z93" s="38"/>
      <c r="AA93" s="38"/>
    </row>
    <row r="94" spans="1:27" s="60" customFormat="1" ht="18.75" customHeight="1" outlineLevel="1" x14ac:dyDescent="0.2">
      <c r="A94" s="41" t="s">
        <v>32</v>
      </c>
      <c r="B94" s="110">
        <f>B89</f>
        <v>698.52</v>
      </c>
      <c r="C94" s="110">
        <f t="shared" ref="C94:Y95" si="55">C89</f>
        <v>698.52</v>
      </c>
      <c r="D94" s="110">
        <f t="shared" si="55"/>
        <v>698.52</v>
      </c>
      <c r="E94" s="110">
        <f t="shared" si="55"/>
        <v>698.52</v>
      </c>
      <c r="F94" s="110">
        <f t="shared" si="55"/>
        <v>698.52</v>
      </c>
      <c r="G94" s="110">
        <f t="shared" si="55"/>
        <v>698.52</v>
      </c>
      <c r="H94" s="110">
        <f t="shared" si="55"/>
        <v>698.52</v>
      </c>
      <c r="I94" s="110">
        <f t="shared" si="55"/>
        <v>698.52</v>
      </c>
      <c r="J94" s="110">
        <f t="shared" si="55"/>
        <v>698.52</v>
      </c>
      <c r="K94" s="110">
        <f t="shared" si="55"/>
        <v>698.52</v>
      </c>
      <c r="L94" s="110">
        <f t="shared" si="55"/>
        <v>698.52</v>
      </c>
      <c r="M94" s="110">
        <f t="shared" si="55"/>
        <v>698.52</v>
      </c>
      <c r="N94" s="110">
        <f t="shared" si="55"/>
        <v>698.52</v>
      </c>
      <c r="O94" s="110">
        <f t="shared" si="55"/>
        <v>698.52</v>
      </c>
      <c r="P94" s="110">
        <f t="shared" si="55"/>
        <v>698.52</v>
      </c>
      <c r="Q94" s="110">
        <f t="shared" si="55"/>
        <v>698.52</v>
      </c>
      <c r="R94" s="110">
        <f t="shared" si="55"/>
        <v>698.52</v>
      </c>
      <c r="S94" s="110">
        <f t="shared" si="55"/>
        <v>698.52</v>
      </c>
      <c r="T94" s="110">
        <f t="shared" si="55"/>
        <v>698.52</v>
      </c>
      <c r="U94" s="110">
        <f t="shared" si="55"/>
        <v>698.52</v>
      </c>
      <c r="V94" s="110">
        <f t="shared" si="55"/>
        <v>698.52</v>
      </c>
      <c r="W94" s="110">
        <f t="shared" si="55"/>
        <v>698.52</v>
      </c>
      <c r="X94" s="110">
        <f t="shared" si="55"/>
        <v>698.52</v>
      </c>
      <c r="Y94" s="110">
        <f t="shared" si="55"/>
        <v>698.52</v>
      </c>
      <c r="Z94" s="38"/>
      <c r="AA94" s="38"/>
    </row>
    <row r="95" spans="1:27" s="60" customFormat="1" ht="38.25" customHeight="1" outlineLevel="1" x14ac:dyDescent="0.2">
      <c r="A95" s="41" t="s">
        <v>33</v>
      </c>
      <c r="B95" s="110">
        <f>B90</f>
        <v>4.8099999999999996</v>
      </c>
      <c r="C95" s="110">
        <f t="shared" si="55"/>
        <v>4.8099999999999996</v>
      </c>
      <c r="D95" s="110">
        <f t="shared" si="55"/>
        <v>4.8099999999999996</v>
      </c>
      <c r="E95" s="110">
        <f t="shared" si="55"/>
        <v>4.8099999999999996</v>
      </c>
      <c r="F95" s="110">
        <f t="shared" si="55"/>
        <v>4.8099999999999996</v>
      </c>
      <c r="G95" s="110">
        <f t="shared" si="55"/>
        <v>4.8099999999999996</v>
      </c>
      <c r="H95" s="110">
        <f t="shared" si="55"/>
        <v>4.8099999999999996</v>
      </c>
      <c r="I95" s="110">
        <f t="shared" si="55"/>
        <v>4.8099999999999996</v>
      </c>
      <c r="J95" s="110">
        <f t="shared" si="55"/>
        <v>4.8099999999999996</v>
      </c>
      <c r="K95" s="110">
        <f t="shared" si="55"/>
        <v>4.8099999999999996</v>
      </c>
      <c r="L95" s="110">
        <f t="shared" si="55"/>
        <v>4.8099999999999996</v>
      </c>
      <c r="M95" s="110">
        <f t="shared" si="55"/>
        <v>4.8099999999999996</v>
      </c>
      <c r="N95" s="110">
        <f t="shared" si="55"/>
        <v>4.8099999999999996</v>
      </c>
      <c r="O95" s="110">
        <f t="shared" si="55"/>
        <v>4.8099999999999996</v>
      </c>
      <c r="P95" s="110">
        <f t="shared" si="55"/>
        <v>4.8099999999999996</v>
      </c>
      <c r="Q95" s="110">
        <f t="shared" si="55"/>
        <v>4.8099999999999996</v>
      </c>
      <c r="R95" s="110">
        <f t="shared" si="55"/>
        <v>4.8099999999999996</v>
      </c>
      <c r="S95" s="110">
        <f t="shared" si="55"/>
        <v>4.8099999999999996</v>
      </c>
      <c r="T95" s="110">
        <f t="shared" si="55"/>
        <v>4.8099999999999996</v>
      </c>
      <c r="U95" s="110">
        <f t="shared" si="55"/>
        <v>4.8099999999999996</v>
      </c>
      <c r="V95" s="110">
        <f t="shared" si="55"/>
        <v>4.8099999999999996</v>
      </c>
      <c r="W95" s="110">
        <f t="shared" si="55"/>
        <v>4.8099999999999996</v>
      </c>
      <c r="X95" s="110">
        <f t="shared" si="55"/>
        <v>4.8099999999999996</v>
      </c>
      <c r="Y95" s="110">
        <f t="shared" si="55"/>
        <v>4.8099999999999996</v>
      </c>
      <c r="Z95" s="38"/>
      <c r="AA95" s="38"/>
    </row>
    <row r="96" spans="1:27" s="60" customFormat="1" ht="18.75" customHeight="1" outlineLevel="1" x14ac:dyDescent="0.2">
      <c r="A96" s="41" t="s">
        <v>34</v>
      </c>
      <c r="B96" s="111">
        <f>B91</f>
        <v>623.71</v>
      </c>
      <c r="C96" s="111">
        <f t="shared" ref="C96:Y96" si="56">C91</f>
        <v>623.71</v>
      </c>
      <c r="D96" s="111">
        <f t="shared" si="56"/>
        <v>623.71</v>
      </c>
      <c r="E96" s="111">
        <f t="shared" si="56"/>
        <v>623.71</v>
      </c>
      <c r="F96" s="111">
        <f t="shared" si="56"/>
        <v>623.71</v>
      </c>
      <c r="G96" s="111">
        <f t="shared" si="56"/>
        <v>623.71</v>
      </c>
      <c r="H96" s="111">
        <f t="shared" si="56"/>
        <v>623.71</v>
      </c>
      <c r="I96" s="111">
        <f t="shared" si="56"/>
        <v>623.71</v>
      </c>
      <c r="J96" s="111">
        <f t="shared" si="56"/>
        <v>623.71</v>
      </c>
      <c r="K96" s="111">
        <f t="shared" si="56"/>
        <v>623.71</v>
      </c>
      <c r="L96" s="111">
        <f t="shared" si="56"/>
        <v>623.71</v>
      </c>
      <c r="M96" s="111">
        <f t="shared" si="56"/>
        <v>623.71</v>
      </c>
      <c r="N96" s="111">
        <f t="shared" si="56"/>
        <v>623.71</v>
      </c>
      <c r="O96" s="111">
        <f t="shared" si="56"/>
        <v>623.71</v>
      </c>
      <c r="P96" s="111">
        <f t="shared" si="56"/>
        <v>623.71</v>
      </c>
      <c r="Q96" s="111">
        <f t="shared" si="56"/>
        <v>623.71</v>
      </c>
      <c r="R96" s="111">
        <f t="shared" si="56"/>
        <v>623.71</v>
      </c>
      <c r="S96" s="111">
        <f t="shared" si="56"/>
        <v>623.71</v>
      </c>
      <c r="T96" s="111">
        <f t="shared" si="56"/>
        <v>623.71</v>
      </c>
      <c r="U96" s="111">
        <f t="shared" si="56"/>
        <v>623.71</v>
      </c>
      <c r="V96" s="111">
        <f t="shared" si="56"/>
        <v>623.71</v>
      </c>
      <c r="W96" s="111">
        <f t="shared" si="56"/>
        <v>623.71</v>
      </c>
      <c r="X96" s="111">
        <f t="shared" si="56"/>
        <v>623.71</v>
      </c>
      <c r="Y96" s="111">
        <f t="shared" si="56"/>
        <v>623.71</v>
      </c>
      <c r="Z96" s="38"/>
      <c r="AA96" s="38"/>
    </row>
    <row r="97" spans="1:27" s="60" customFormat="1" ht="18.75" customHeight="1" x14ac:dyDescent="0.2">
      <c r="A97" s="63">
        <v>19</v>
      </c>
      <c r="B97" s="112">
        <f>SUM(B98:B101)</f>
        <v>3024.15</v>
      </c>
      <c r="C97" s="112">
        <f t="shared" ref="C97:Y97" si="57">SUM(C98:C101)</f>
        <v>3031.35</v>
      </c>
      <c r="D97" s="112">
        <f t="shared" si="57"/>
        <v>3135.4500000000003</v>
      </c>
      <c r="E97" s="112">
        <f t="shared" si="57"/>
        <v>3078.3399999999997</v>
      </c>
      <c r="F97" s="112">
        <f t="shared" si="57"/>
        <v>3146.33</v>
      </c>
      <c r="G97" s="112">
        <f t="shared" si="57"/>
        <v>3134.4900000000002</v>
      </c>
      <c r="H97" s="112">
        <f t="shared" si="57"/>
        <v>3096.68</v>
      </c>
      <c r="I97" s="112">
        <f t="shared" si="57"/>
        <v>3052.47</v>
      </c>
      <c r="J97" s="112">
        <f t="shared" si="57"/>
        <v>3157.17</v>
      </c>
      <c r="K97" s="112">
        <f t="shared" si="57"/>
        <v>3155.77</v>
      </c>
      <c r="L97" s="112">
        <f t="shared" si="57"/>
        <v>3050.25</v>
      </c>
      <c r="M97" s="112">
        <f t="shared" si="57"/>
        <v>3139.75</v>
      </c>
      <c r="N97" s="112">
        <f t="shared" si="57"/>
        <v>3059.15</v>
      </c>
      <c r="O97" s="112">
        <f t="shared" si="57"/>
        <v>3160.07</v>
      </c>
      <c r="P97" s="112">
        <f t="shared" si="57"/>
        <v>3184.16</v>
      </c>
      <c r="Q97" s="112">
        <f t="shared" si="57"/>
        <v>3218.39</v>
      </c>
      <c r="R97" s="112">
        <f t="shared" si="57"/>
        <v>3222.73</v>
      </c>
      <c r="S97" s="112">
        <f t="shared" si="57"/>
        <v>3308.17</v>
      </c>
      <c r="T97" s="112">
        <f t="shared" si="57"/>
        <v>3333.6</v>
      </c>
      <c r="U97" s="112">
        <f t="shared" si="57"/>
        <v>3156.0099999999998</v>
      </c>
      <c r="V97" s="112">
        <f t="shared" si="57"/>
        <v>3088.6</v>
      </c>
      <c r="W97" s="112">
        <f t="shared" si="57"/>
        <v>3079.65</v>
      </c>
      <c r="X97" s="112">
        <f t="shared" si="57"/>
        <v>3085.44</v>
      </c>
      <c r="Y97" s="112">
        <f t="shared" si="57"/>
        <v>3020.43</v>
      </c>
      <c r="Z97" s="38"/>
      <c r="AA97" s="38"/>
    </row>
    <row r="98" spans="1:27" s="60" customFormat="1" ht="34.5" customHeight="1" outlineLevel="1" x14ac:dyDescent="0.2">
      <c r="A98" s="41" t="s">
        <v>31</v>
      </c>
      <c r="B98" s="113">
        <v>1697.11</v>
      </c>
      <c r="C98" s="113">
        <v>1704.31</v>
      </c>
      <c r="D98" s="113">
        <v>1808.41</v>
      </c>
      <c r="E98" s="113">
        <v>1751.3</v>
      </c>
      <c r="F98" s="113">
        <v>1819.29</v>
      </c>
      <c r="G98" s="113">
        <v>1807.45</v>
      </c>
      <c r="H98" s="113">
        <v>1769.64</v>
      </c>
      <c r="I98" s="113">
        <v>1725.43</v>
      </c>
      <c r="J98" s="113">
        <v>1830.13</v>
      </c>
      <c r="K98" s="113">
        <v>1828.73</v>
      </c>
      <c r="L98" s="113">
        <v>1723.21</v>
      </c>
      <c r="M98" s="113">
        <v>1812.71</v>
      </c>
      <c r="N98" s="113">
        <v>1732.11</v>
      </c>
      <c r="O98" s="113">
        <v>1833.03</v>
      </c>
      <c r="P98" s="113">
        <v>1857.12</v>
      </c>
      <c r="Q98" s="113">
        <v>1891.35</v>
      </c>
      <c r="R98" s="113">
        <v>1895.69</v>
      </c>
      <c r="S98" s="113">
        <v>1981.13</v>
      </c>
      <c r="T98" s="113">
        <v>2006.56</v>
      </c>
      <c r="U98" s="113">
        <v>1828.97</v>
      </c>
      <c r="V98" s="113">
        <v>1761.56</v>
      </c>
      <c r="W98" s="113">
        <v>1752.61</v>
      </c>
      <c r="X98" s="113">
        <v>1758.4</v>
      </c>
      <c r="Y98" s="113">
        <v>1693.39</v>
      </c>
      <c r="Z98" s="38"/>
      <c r="AA98" s="38"/>
    </row>
    <row r="99" spans="1:27" s="60" customFormat="1" ht="18.75" customHeight="1" outlineLevel="1" x14ac:dyDescent="0.2">
      <c r="A99" s="41" t="s">
        <v>32</v>
      </c>
      <c r="B99" s="110">
        <f>B94</f>
        <v>698.52</v>
      </c>
      <c r="C99" s="110">
        <f t="shared" ref="C99:Y100" si="58">C94</f>
        <v>698.52</v>
      </c>
      <c r="D99" s="110">
        <f t="shared" si="58"/>
        <v>698.52</v>
      </c>
      <c r="E99" s="110">
        <f t="shared" si="58"/>
        <v>698.52</v>
      </c>
      <c r="F99" s="110">
        <f t="shared" si="58"/>
        <v>698.52</v>
      </c>
      <c r="G99" s="110">
        <f t="shared" si="58"/>
        <v>698.52</v>
      </c>
      <c r="H99" s="110">
        <f t="shared" si="58"/>
        <v>698.52</v>
      </c>
      <c r="I99" s="110">
        <f t="shared" si="58"/>
        <v>698.52</v>
      </c>
      <c r="J99" s="110">
        <f t="shared" si="58"/>
        <v>698.52</v>
      </c>
      <c r="K99" s="110">
        <f t="shared" si="58"/>
        <v>698.52</v>
      </c>
      <c r="L99" s="110">
        <f t="shared" si="58"/>
        <v>698.52</v>
      </c>
      <c r="M99" s="110">
        <f t="shared" si="58"/>
        <v>698.52</v>
      </c>
      <c r="N99" s="110">
        <f t="shared" si="58"/>
        <v>698.52</v>
      </c>
      <c r="O99" s="110">
        <f t="shared" si="58"/>
        <v>698.52</v>
      </c>
      <c r="P99" s="110">
        <f t="shared" si="58"/>
        <v>698.52</v>
      </c>
      <c r="Q99" s="110">
        <f t="shared" si="58"/>
        <v>698.52</v>
      </c>
      <c r="R99" s="110">
        <f t="shared" si="58"/>
        <v>698.52</v>
      </c>
      <c r="S99" s="110">
        <f t="shared" si="58"/>
        <v>698.52</v>
      </c>
      <c r="T99" s="110">
        <f t="shared" si="58"/>
        <v>698.52</v>
      </c>
      <c r="U99" s="110">
        <f t="shared" si="58"/>
        <v>698.52</v>
      </c>
      <c r="V99" s="110">
        <f t="shared" si="58"/>
        <v>698.52</v>
      </c>
      <c r="W99" s="110">
        <f t="shared" si="58"/>
        <v>698.52</v>
      </c>
      <c r="X99" s="110">
        <f t="shared" si="58"/>
        <v>698.52</v>
      </c>
      <c r="Y99" s="110">
        <f t="shared" si="58"/>
        <v>698.52</v>
      </c>
      <c r="Z99" s="38"/>
      <c r="AA99" s="38"/>
    </row>
    <row r="100" spans="1:27" s="60" customFormat="1" ht="38.25" customHeight="1" outlineLevel="1" x14ac:dyDescent="0.2">
      <c r="A100" s="41" t="s">
        <v>33</v>
      </c>
      <c r="B100" s="110">
        <f>B95</f>
        <v>4.8099999999999996</v>
      </c>
      <c r="C100" s="110">
        <f t="shared" si="58"/>
        <v>4.8099999999999996</v>
      </c>
      <c r="D100" s="110">
        <f t="shared" si="58"/>
        <v>4.8099999999999996</v>
      </c>
      <c r="E100" s="110">
        <f t="shared" si="58"/>
        <v>4.8099999999999996</v>
      </c>
      <c r="F100" s="110">
        <f t="shared" si="58"/>
        <v>4.8099999999999996</v>
      </c>
      <c r="G100" s="110">
        <f t="shared" si="58"/>
        <v>4.8099999999999996</v>
      </c>
      <c r="H100" s="110">
        <f t="shared" si="58"/>
        <v>4.8099999999999996</v>
      </c>
      <c r="I100" s="110">
        <f t="shared" si="58"/>
        <v>4.8099999999999996</v>
      </c>
      <c r="J100" s="110">
        <f t="shared" si="58"/>
        <v>4.8099999999999996</v>
      </c>
      <c r="K100" s="110">
        <f t="shared" si="58"/>
        <v>4.8099999999999996</v>
      </c>
      <c r="L100" s="110">
        <f t="shared" si="58"/>
        <v>4.8099999999999996</v>
      </c>
      <c r="M100" s="110">
        <f t="shared" si="58"/>
        <v>4.8099999999999996</v>
      </c>
      <c r="N100" s="110">
        <f t="shared" si="58"/>
        <v>4.8099999999999996</v>
      </c>
      <c r="O100" s="110">
        <f t="shared" si="58"/>
        <v>4.8099999999999996</v>
      </c>
      <c r="P100" s="110">
        <f t="shared" si="58"/>
        <v>4.8099999999999996</v>
      </c>
      <c r="Q100" s="110">
        <f t="shared" si="58"/>
        <v>4.8099999999999996</v>
      </c>
      <c r="R100" s="110">
        <f t="shared" si="58"/>
        <v>4.8099999999999996</v>
      </c>
      <c r="S100" s="110">
        <f t="shared" si="58"/>
        <v>4.8099999999999996</v>
      </c>
      <c r="T100" s="110">
        <f t="shared" si="58"/>
        <v>4.8099999999999996</v>
      </c>
      <c r="U100" s="110">
        <f t="shared" si="58"/>
        <v>4.8099999999999996</v>
      </c>
      <c r="V100" s="110">
        <f t="shared" si="58"/>
        <v>4.8099999999999996</v>
      </c>
      <c r="W100" s="110">
        <f t="shared" si="58"/>
        <v>4.8099999999999996</v>
      </c>
      <c r="X100" s="110">
        <f t="shared" si="58"/>
        <v>4.8099999999999996</v>
      </c>
      <c r="Y100" s="110">
        <f t="shared" si="58"/>
        <v>4.8099999999999996</v>
      </c>
      <c r="Z100" s="38"/>
      <c r="AA100" s="38"/>
    </row>
    <row r="101" spans="1:27" s="60" customFormat="1" ht="18.75" customHeight="1" outlineLevel="1" x14ac:dyDescent="0.2">
      <c r="A101" s="41" t="s">
        <v>34</v>
      </c>
      <c r="B101" s="111">
        <f>B96</f>
        <v>623.71</v>
      </c>
      <c r="C101" s="111">
        <f t="shared" ref="C101:Y101" si="59">C96</f>
        <v>623.71</v>
      </c>
      <c r="D101" s="111">
        <f t="shared" si="59"/>
        <v>623.71</v>
      </c>
      <c r="E101" s="111">
        <f t="shared" si="59"/>
        <v>623.71</v>
      </c>
      <c r="F101" s="111">
        <f t="shared" si="59"/>
        <v>623.71</v>
      </c>
      <c r="G101" s="111">
        <f t="shared" si="59"/>
        <v>623.71</v>
      </c>
      <c r="H101" s="111">
        <f t="shared" si="59"/>
        <v>623.71</v>
      </c>
      <c r="I101" s="111">
        <f t="shared" si="59"/>
        <v>623.71</v>
      </c>
      <c r="J101" s="111">
        <f t="shared" si="59"/>
        <v>623.71</v>
      </c>
      <c r="K101" s="111">
        <f t="shared" si="59"/>
        <v>623.71</v>
      </c>
      <c r="L101" s="111">
        <f t="shared" si="59"/>
        <v>623.71</v>
      </c>
      <c r="M101" s="111">
        <f t="shared" si="59"/>
        <v>623.71</v>
      </c>
      <c r="N101" s="111">
        <f t="shared" si="59"/>
        <v>623.71</v>
      </c>
      <c r="O101" s="111">
        <f t="shared" si="59"/>
        <v>623.71</v>
      </c>
      <c r="P101" s="111">
        <f t="shared" si="59"/>
        <v>623.71</v>
      </c>
      <c r="Q101" s="111">
        <f t="shared" si="59"/>
        <v>623.71</v>
      </c>
      <c r="R101" s="111">
        <f t="shared" si="59"/>
        <v>623.71</v>
      </c>
      <c r="S101" s="111">
        <f t="shared" si="59"/>
        <v>623.71</v>
      </c>
      <c r="T101" s="111">
        <f t="shared" si="59"/>
        <v>623.71</v>
      </c>
      <c r="U101" s="111">
        <f t="shared" si="59"/>
        <v>623.71</v>
      </c>
      <c r="V101" s="111">
        <f t="shared" si="59"/>
        <v>623.71</v>
      </c>
      <c r="W101" s="111">
        <f t="shared" si="59"/>
        <v>623.71</v>
      </c>
      <c r="X101" s="111">
        <f t="shared" si="59"/>
        <v>623.71</v>
      </c>
      <c r="Y101" s="111">
        <f t="shared" si="59"/>
        <v>623.71</v>
      </c>
      <c r="Z101" s="38"/>
      <c r="AA101" s="38"/>
    </row>
    <row r="102" spans="1:27" s="60" customFormat="1" ht="18.75" customHeight="1" x14ac:dyDescent="0.2">
      <c r="A102" s="63">
        <v>20</v>
      </c>
      <c r="B102" s="112">
        <f>SUM(B103:B106)</f>
        <v>3037.71</v>
      </c>
      <c r="C102" s="112">
        <f t="shared" ref="C102:Y102" si="60">SUM(C103:C106)</f>
        <v>3032.39</v>
      </c>
      <c r="D102" s="112">
        <f t="shared" si="60"/>
        <v>3062.18</v>
      </c>
      <c r="E102" s="112">
        <f t="shared" si="60"/>
        <v>3195.91</v>
      </c>
      <c r="F102" s="112">
        <f t="shared" si="60"/>
        <v>3164.44</v>
      </c>
      <c r="G102" s="112">
        <f t="shared" si="60"/>
        <v>3158.02</v>
      </c>
      <c r="H102" s="112">
        <f t="shared" si="60"/>
        <v>3114.21</v>
      </c>
      <c r="I102" s="112">
        <f t="shared" si="60"/>
        <v>3169.62</v>
      </c>
      <c r="J102" s="112">
        <f t="shared" si="60"/>
        <v>3152.6299999999997</v>
      </c>
      <c r="K102" s="112">
        <f t="shared" si="60"/>
        <v>3138.14</v>
      </c>
      <c r="L102" s="112">
        <f t="shared" si="60"/>
        <v>3100.3399999999997</v>
      </c>
      <c r="M102" s="112">
        <f t="shared" si="60"/>
        <v>3103.08</v>
      </c>
      <c r="N102" s="112">
        <f t="shared" si="60"/>
        <v>3106.75</v>
      </c>
      <c r="O102" s="112">
        <f t="shared" si="60"/>
        <v>3149.58</v>
      </c>
      <c r="P102" s="112">
        <f t="shared" si="60"/>
        <v>3187.28</v>
      </c>
      <c r="Q102" s="112">
        <f t="shared" si="60"/>
        <v>3214.5099999999998</v>
      </c>
      <c r="R102" s="112">
        <f t="shared" si="60"/>
        <v>3230.1</v>
      </c>
      <c r="S102" s="112">
        <f t="shared" si="60"/>
        <v>3295.43</v>
      </c>
      <c r="T102" s="112">
        <f t="shared" si="60"/>
        <v>3343.44</v>
      </c>
      <c r="U102" s="112">
        <f t="shared" si="60"/>
        <v>3266.4</v>
      </c>
      <c r="V102" s="112">
        <f t="shared" si="60"/>
        <v>3197.39</v>
      </c>
      <c r="W102" s="112">
        <f t="shared" si="60"/>
        <v>3126.17</v>
      </c>
      <c r="X102" s="112">
        <f t="shared" si="60"/>
        <v>3046.25</v>
      </c>
      <c r="Y102" s="112">
        <f t="shared" si="60"/>
        <v>3014.4500000000003</v>
      </c>
      <c r="Z102" s="38"/>
      <c r="AA102" s="38"/>
    </row>
    <row r="103" spans="1:27" s="60" customFormat="1" ht="34.5" customHeight="1" outlineLevel="1" x14ac:dyDescent="0.2">
      <c r="A103" s="41" t="s">
        <v>31</v>
      </c>
      <c r="B103" s="113">
        <v>1710.67</v>
      </c>
      <c r="C103" s="113">
        <v>1705.35</v>
      </c>
      <c r="D103" s="113">
        <v>1735.14</v>
      </c>
      <c r="E103" s="113">
        <v>1868.87</v>
      </c>
      <c r="F103" s="113">
        <v>1837.4</v>
      </c>
      <c r="G103" s="113">
        <v>1830.98</v>
      </c>
      <c r="H103" s="113">
        <v>1787.17</v>
      </c>
      <c r="I103" s="113">
        <v>1842.58</v>
      </c>
      <c r="J103" s="113">
        <v>1825.59</v>
      </c>
      <c r="K103" s="113">
        <v>1811.1</v>
      </c>
      <c r="L103" s="113">
        <v>1773.3</v>
      </c>
      <c r="M103" s="113">
        <v>1776.04</v>
      </c>
      <c r="N103" s="113">
        <v>1779.71</v>
      </c>
      <c r="O103" s="113">
        <v>1822.54</v>
      </c>
      <c r="P103" s="113">
        <v>1860.24</v>
      </c>
      <c r="Q103" s="113">
        <v>1887.47</v>
      </c>
      <c r="R103" s="113">
        <v>1903.06</v>
      </c>
      <c r="S103" s="113">
        <v>1968.39</v>
      </c>
      <c r="T103" s="113">
        <v>2016.4</v>
      </c>
      <c r="U103" s="113">
        <v>1939.36</v>
      </c>
      <c r="V103" s="113">
        <v>1870.35</v>
      </c>
      <c r="W103" s="113">
        <v>1799.13</v>
      </c>
      <c r="X103" s="113">
        <v>1719.21</v>
      </c>
      <c r="Y103" s="113">
        <v>1687.41</v>
      </c>
      <c r="Z103" s="38"/>
      <c r="AA103" s="38"/>
    </row>
    <row r="104" spans="1:27" s="60" customFormat="1" ht="18.75" customHeight="1" outlineLevel="1" x14ac:dyDescent="0.2">
      <c r="A104" s="41" t="s">
        <v>32</v>
      </c>
      <c r="B104" s="110">
        <f>B99</f>
        <v>698.52</v>
      </c>
      <c r="C104" s="110">
        <f t="shared" ref="C104:Y105" si="61">C99</f>
        <v>698.52</v>
      </c>
      <c r="D104" s="110">
        <f t="shared" si="61"/>
        <v>698.52</v>
      </c>
      <c r="E104" s="110">
        <f t="shared" si="61"/>
        <v>698.52</v>
      </c>
      <c r="F104" s="110">
        <f t="shared" si="61"/>
        <v>698.52</v>
      </c>
      <c r="G104" s="110">
        <f t="shared" si="61"/>
        <v>698.52</v>
      </c>
      <c r="H104" s="110">
        <f t="shared" si="61"/>
        <v>698.52</v>
      </c>
      <c r="I104" s="110">
        <f t="shared" si="61"/>
        <v>698.52</v>
      </c>
      <c r="J104" s="110">
        <f t="shared" si="61"/>
        <v>698.52</v>
      </c>
      <c r="K104" s="110">
        <f t="shared" si="61"/>
        <v>698.52</v>
      </c>
      <c r="L104" s="110">
        <f t="shared" si="61"/>
        <v>698.52</v>
      </c>
      <c r="M104" s="110">
        <f t="shared" si="61"/>
        <v>698.52</v>
      </c>
      <c r="N104" s="110">
        <f t="shared" si="61"/>
        <v>698.52</v>
      </c>
      <c r="O104" s="110">
        <f t="shared" si="61"/>
        <v>698.52</v>
      </c>
      <c r="P104" s="110">
        <f t="shared" si="61"/>
        <v>698.52</v>
      </c>
      <c r="Q104" s="110">
        <f t="shared" si="61"/>
        <v>698.52</v>
      </c>
      <c r="R104" s="110">
        <f t="shared" si="61"/>
        <v>698.52</v>
      </c>
      <c r="S104" s="110">
        <f t="shared" si="61"/>
        <v>698.52</v>
      </c>
      <c r="T104" s="110">
        <f t="shared" si="61"/>
        <v>698.52</v>
      </c>
      <c r="U104" s="110">
        <f t="shared" si="61"/>
        <v>698.52</v>
      </c>
      <c r="V104" s="110">
        <f t="shared" si="61"/>
        <v>698.52</v>
      </c>
      <c r="W104" s="110">
        <f t="shared" si="61"/>
        <v>698.52</v>
      </c>
      <c r="X104" s="110">
        <f t="shared" si="61"/>
        <v>698.52</v>
      </c>
      <c r="Y104" s="110">
        <f t="shared" si="61"/>
        <v>698.52</v>
      </c>
      <c r="Z104" s="38"/>
      <c r="AA104" s="38"/>
    </row>
    <row r="105" spans="1:27" s="60" customFormat="1" ht="38.25" customHeight="1" outlineLevel="1" x14ac:dyDescent="0.2">
      <c r="A105" s="41" t="s">
        <v>33</v>
      </c>
      <c r="B105" s="110">
        <f>B100</f>
        <v>4.8099999999999996</v>
      </c>
      <c r="C105" s="110">
        <f t="shared" si="61"/>
        <v>4.8099999999999996</v>
      </c>
      <c r="D105" s="110">
        <f t="shared" si="61"/>
        <v>4.8099999999999996</v>
      </c>
      <c r="E105" s="110">
        <f t="shared" si="61"/>
        <v>4.8099999999999996</v>
      </c>
      <c r="F105" s="110">
        <f t="shared" si="61"/>
        <v>4.8099999999999996</v>
      </c>
      <c r="G105" s="110">
        <f t="shared" si="61"/>
        <v>4.8099999999999996</v>
      </c>
      <c r="H105" s="110">
        <f t="shared" si="61"/>
        <v>4.8099999999999996</v>
      </c>
      <c r="I105" s="110">
        <f t="shared" si="61"/>
        <v>4.8099999999999996</v>
      </c>
      <c r="J105" s="110">
        <f t="shared" si="61"/>
        <v>4.8099999999999996</v>
      </c>
      <c r="K105" s="110">
        <f t="shared" si="61"/>
        <v>4.8099999999999996</v>
      </c>
      <c r="L105" s="110">
        <f t="shared" si="61"/>
        <v>4.8099999999999996</v>
      </c>
      <c r="M105" s="110">
        <f t="shared" si="61"/>
        <v>4.8099999999999996</v>
      </c>
      <c r="N105" s="110">
        <f t="shared" si="61"/>
        <v>4.8099999999999996</v>
      </c>
      <c r="O105" s="110">
        <f t="shared" si="61"/>
        <v>4.8099999999999996</v>
      </c>
      <c r="P105" s="110">
        <f t="shared" si="61"/>
        <v>4.8099999999999996</v>
      </c>
      <c r="Q105" s="110">
        <f t="shared" si="61"/>
        <v>4.8099999999999996</v>
      </c>
      <c r="R105" s="110">
        <f t="shared" si="61"/>
        <v>4.8099999999999996</v>
      </c>
      <c r="S105" s="110">
        <f t="shared" si="61"/>
        <v>4.8099999999999996</v>
      </c>
      <c r="T105" s="110">
        <f t="shared" si="61"/>
        <v>4.8099999999999996</v>
      </c>
      <c r="U105" s="110">
        <f t="shared" si="61"/>
        <v>4.8099999999999996</v>
      </c>
      <c r="V105" s="110">
        <f t="shared" si="61"/>
        <v>4.8099999999999996</v>
      </c>
      <c r="W105" s="110">
        <f t="shared" si="61"/>
        <v>4.8099999999999996</v>
      </c>
      <c r="X105" s="110">
        <f t="shared" si="61"/>
        <v>4.8099999999999996</v>
      </c>
      <c r="Y105" s="110">
        <f t="shared" si="61"/>
        <v>4.8099999999999996</v>
      </c>
      <c r="Z105" s="38"/>
      <c r="AA105" s="38"/>
    </row>
    <row r="106" spans="1:27" s="60" customFormat="1" ht="18.75" customHeight="1" outlineLevel="1" x14ac:dyDescent="0.2">
      <c r="A106" s="41" t="s">
        <v>34</v>
      </c>
      <c r="B106" s="111">
        <f>B101</f>
        <v>623.71</v>
      </c>
      <c r="C106" s="111">
        <f t="shared" ref="C106:Y106" si="62">C101</f>
        <v>623.71</v>
      </c>
      <c r="D106" s="111">
        <f t="shared" si="62"/>
        <v>623.71</v>
      </c>
      <c r="E106" s="111">
        <f t="shared" si="62"/>
        <v>623.71</v>
      </c>
      <c r="F106" s="111">
        <f t="shared" si="62"/>
        <v>623.71</v>
      </c>
      <c r="G106" s="111">
        <f t="shared" si="62"/>
        <v>623.71</v>
      </c>
      <c r="H106" s="111">
        <f t="shared" si="62"/>
        <v>623.71</v>
      </c>
      <c r="I106" s="111">
        <f t="shared" si="62"/>
        <v>623.71</v>
      </c>
      <c r="J106" s="111">
        <f t="shared" si="62"/>
        <v>623.71</v>
      </c>
      <c r="K106" s="111">
        <f t="shared" si="62"/>
        <v>623.71</v>
      </c>
      <c r="L106" s="111">
        <f t="shared" si="62"/>
        <v>623.71</v>
      </c>
      <c r="M106" s="111">
        <f t="shared" si="62"/>
        <v>623.71</v>
      </c>
      <c r="N106" s="111">
        <f t="shared" si="62"/>
        <v>623.71</v>
      </c>
      <c r="O106" s="111">
        <f t="shared" si="62"/>
        <v>623.71</v>
      </c>
      <c r="P106" s="111">
        <f t="shared" si="62"/>
        <v>623.71</v>
      </c>
      <c r="Q106" s="111">
        <f t="shared" si="62"/>
        <v>623.71</v>
      </c>
      <c r="R106" s="111">
        <f t="shared" si="62"/>
        <v>623.71</v>
      </c>
      <c r="S106" s="111">
        <f t="shared" si="62"/>
        <v>623.71</v>
      </c>
      <c r="T106" s="111">
        <f t="shared" si="62"/>
        <v>623.71</v>
      </c>
      <c r="U106" s="111">
        <f t="shared" si="62"/>
        <v>623.71</v>
      </c>
      <c r="V106" s="111">
        <f t="shared" si="62"/>
        <v>623.71</v>
      </c>
      <c r="W106" s="111">
        <f t="shared" si="62"/>
        <v>623.71</v>
      </c>
      <c r="X106" s="111">
        <f t="shared" si="62"/>
        <v>623.71</v>
      </c>
      <c r="Y106" s="111">
        <f t="shared" si="62"/>
        <v>623.71</v>
      </c>
      <c r="Z106" s="38"/>
      <c r="AA106" s="38"/>
    </row>
    <row r="107" spans="1:27" s="60" customFormat="1" ht="18.75" customHeight="1" x14ac:dyDescent="0.2">
      <c r="A107" s="63">
        <v>21</v>
      </c>
      <c r="B107" s="112">
        <f>SUM(B108:B111)</f>
        <v>2980.43</v>
      </c>
      <c r="C107" s="112">
        <f t="shared" ref="C107:Y107" si="63">SUM(C108:C111)</f>
        <v>2935.75</v>
      </c>
      <c r="D107" s="112">
        <f t="shared" si="63"/>
        <v>3027.89</v>
      </c>
      <c r="E107" s="112">
        <f t="shared" si="63"/>
        <v>3084.97</v>
      </c>
      <c r="F107" s="112">
        <f t="shared" si="63"/>
        <v>3100.28</v>
      </c>
      <c r="G107" s="112">
        <f t="shared" si="63"/>
        <v>3084.93</v>
      </c>
      <c r="H107" s="112">
        <f t="shared" si="63"/>
        <v>3074.18</v>
      </c>
      <c r="I107" s="112">
        <f t="shared" si="63"/>
        <v>3146.5499999999997</v>
      </c>
      <c r="J107" s="112">
        <f t="shared" si="63"/>
        <v>3133.83</v>
      </c>
      <c r="K107" s="112">
        <f t="shared" si="63"/>
        <v>3135.53</v>
      </c>
      <c r="L107" s="112">
        <f t="shared" si="63"/>
        <v>3133.02</v>
      </c>
      <c r="M107" s="112">
        <f t="shared" si="63"/>
        <v>3121.5099999999998</v>
      </c>
      <c r="N107" s="112">
        <f t="shared" si="63"/>
        <v>3081.37</v>
      </c>
      <c r="O107" s="112">
        <f t="shared" si="63"/>
        <v>3088.83</v>
      </c>
      <c r="P107" s="112">
        <f t="shared" si="63"/>
        <v>3095.71</v>
      </c>
      <c r="Q107" s="112">
        <f t="shared" si="63"/>
        <v>3103.85</v>
      </c>
      <c r="R107" s="112">
        <f t="shared" si="63"/>
        <v>3151.28</v>
      </c>
      <c r="S107" s="112">
        <f t="shared" si="63"/>
        <v>3164.7400000000002</v>
      </c>
      <c r="T107" s="112">
        <f t="shared" si="63"/>
        <v>3180.0499999999997</v>
      </c>
      <c r="U107" s="112">
        <f t="shared" si="63"/>
        <v>3088.54</v>
      </c>
      <c r="V107" s="112">
        <f t="shared" si="63"/>
        <v>2990.91</v>
      </c>
      <c r="W107" s="112">
        <f t="shared" si="63"/>
        <v>2981.0899999999997</v>
      </c>
      <c r="X107" s="112">
        <f t="shared" si="63"/>
        <v>2989.79</v>
      </c>
      <c r="Y107" s="112">
        <f t="shared" si="63"/>
        <v>2941.57</v>
      </c>
      <c r="Z107" s="38"/>
      <c r="AA107" s="38"/>
    </row>
    <row r="108" spans="1:27" s="60" customFormat="1" ht="34.5" customHeight="1" outlineLevel="1" x14ac:dyDescent="0.2">
      <c r="A108" s="41" t="s">
        <v>31</v>
      </c>
      <c r="B108" s="113">
        <v>1653.39</v>
      </c>
      <c r="C108" s="113">
        <v>1608.71</v>
      </c>
      <c r="D108" s="113">
        <v>1700.85</v>
      </c>
      <c r="E108" s="113">
        <v>1757.93</v>
      </c>
      <c r="F108" s="113">
        <v>1773.24</v>
      </c>
      <c r="G108" s="113">
        <v>1757.89</v>
      </c>
      <c r="H108" s="113">
        <v>1747.14</v>
      </c>
      <c r="I108" s="113">
        <v>1819.51</v>
      </c>
      <c r="J108" s="113">
        <v>1806.79</v>
      </c>
      <c r="K108" s="113">
        <v>1808.49</v>
      </c>
      <c r="L108" s="113">
        <v>1805.98</v>
      </c>
      <c r="M108" s="113">
        <v>1794.47</v>
      </c>
      <c r="N108" s="113">
        <v>1754.33</v>
      </c>
      <c r="O108" s="113">
        <v>1761.79</v>
      </c>
      <c r="P108" s="113">
        <v>1768.67</v>
      </c>
      <c r="Q108" s="113">
        <v>1776.81</v>
      </c>
      <c r="R108" s="113">
        <v>1824.24</v>
      </c>
      <c r="S108" s="113">
        <v>1837.7</v>
      </c>
      <c r="T108" s="113">
        <v>1853.01</v>
      </c>
      <c r="U108" s="113">
        <v>1761.5</v>
      </c>
      <c r="V108" s="113">
        <v>1663.87</v>
      </c>
      <c r="W108" s="113">
        <v>1654.05</v>
      </c>
      <c r="X108" s="113">
        <v>1662.75</v>
      </c>
      <c r="Y108" s="113">
        <v>1614.53</v>
      </c>
      <c r="Z108" s="38"/>
      <c r="AA108" s="38"/>
    </row>
    <row r="109" spans="1:27" s="60" customFormat="1" ht="18.75" customHeight="1" outlineLevel="1" x14ac:dyDescent="0.2">
      <c r="A109" s="41" t="s">
        <v>32</v>
      </c>
      <c r="B109" s="110">
        <f>B104</f>
        <v>698.52</v>
      </c>
      <c r="C109" s="110">
        <f t="shared" ref="C109:Y110" si="64">C104</f>
        <v>698.52</v>
      </c>
      <c r="D109" s="110">
        <f t="shared" si="64"/>
        <v>698.52</v>
      </c>
      <c r="E109" s="110">
        <f t="shared" si="64"/>
        <v>698.52</v>
      </c>
      <c r="F109" s="110">
        <f t="shared" si="64"/>
        <v>698.52</v>
      </c>
      <c r="G109" s="110">
        <f t="shared" si="64"/>
        <v>698.52</v>
      </c>
      <c r="H109" s="110">
        <f t="shared" si="64"/>
        <v>698.52</v>
      </c>
      <c r="I109" s="110">
        <f t="shared" si="64"/>
        <v>698.52</v>
      </c>
      <c r="J109" s="110">
        <f t="shared" si="64"/>
        <v>698.52</v>
      </c>
      <c r="K109" s="110">
        <f t="shared" si="64"/>
        <v>698.52</v>
      </c>
      <c r="L109" s="110">
        <f t="shared" si="64"/>
        <v>698.52</v>
      </c>
      <c r="M109" s="110">
        <f t="shared" si="64"/>
        <v>698.52</v>
      </c>
      <c r="N109" s="110">
        <f t="shared" si="64"/>
        <v>698.52</v>
      </c>
      <c r="O109" s="110">
        <f t="shared" si="64"/>
        <v>698.52</v>
      </c>
      <c r="P109" s="110">
        <f t="shared" si="64"/>
        <v>698.52</v>
      </c>
      <c r="Q109" s="110">
        <f t="shared" si="64"/>
        <v>698.52</v>
      </c>
      <c r="R109" s="110">
        <f t="shared" si="64"/>
        <v>698.52</v>
      </c>
      <c r="S109" s="110">
        <f t="shared" si="64"/>
        <v>698.52</v>
      </c>
      <c r="T109" s="110">
        <f t="shared" si="64"/>
        <v>698.52</v>
      </c>
      <c r="U109" s="110">
        <f t="shared" si="64"/>
        <v>698.52</v>
      </c>
      <c r="V109" s="110">
        <f t="shared" si="64"/>
        <v>698.52</v>
      </c>
      <c r="W109" s="110">
        <f t="shared" si="64"/>
        <v>698.52</v>
      </c>
      <c r="X109" s="110">
        <f t="shared" si="64"/>
        <v>698.52</v>
      </c>
      <c r="Y109" s="110">
        <f t="shared" si="64"/>
        <v>698.52</v>
      </c>
      <c r="Z109" s="38"/>
      <c r="AA109" s="38"/>
    </row>
    <row r="110" spans="1:27" s="60" customFormat="1" ht="38.25" customHeight="1" outlineLevel="1" x14ac:dyDescent="0.2">
      <c r="A110" s="41" t="s">
        <v>33</v>
      </c>
      <c r="B110" s="110">
        <f>B105</f>
        <v>4.8099999999999996</v>
      </c>
      <c r="C110" s="110">
        <f t="shared" si="64"/>
        <v>4.8099999999999996</v>
      </c>
      <c r="D110" s="110">
        <f t="shared" si="64"/>
        <v>4.8099999999999996</v>
      </c>
      <c r="E110" s="110">
        <f t="shared" si="64"/>
        <v>4.8099999999999996</v>
      </c>
      <c r="F110" s="110">
        <f t="shared" si="64"/>
        <v>4.8099999999999996</v>
      </c>
      <c r="G110" s="110">
        <f t="shared" si="64"/>
        <v>4.8099999999999996</v>
      </c>
      <c r="H110" s="110">
        <f t="shared" si="64"/>
        <v>4.8099999999999996</v>
      </c>
      <c r="I110" s="110">
        <f t="shared" si="64"/>
        <v>4.8099999999999996</v>
      </c>
      <c r="J110" s="110">
        <f t="shared" si="64"/>
        <v>4.8099999999999996</v>
      </c>
      <c r="K110" s="110">
        <f t="shared" si="64"/>
        <v>4.8099999999999996</v>
      </c>
      <c r="L110" s="110">
        <f t="shared" si="64"/>
        <v>4.8099999999999996</v>
      </c>
      <c r="M110" s="110">
        <f t="shared" si="64"/>
        <v>4.8099999999999996</v>
      </c>
      <c r="N110" s="110">
        <f t="shared" si="64"/>
        <v>4.8099999999999996</v>
      </c>
      <c r="O110" s="110">
        <f t="shared" si="64"/>
        <v>4.8099999999999996</v>
      </c>
      <c r="P110" s="110">
        <f t="shared" si="64"/>
        <v>4.8099999999999996</v>
      </c>
      <c r="Q110" s="110">
        <f t="shared" si="64"/>
        <v>4.8099999999999996</v>
      </c>
      <c r="R110" s="110">
        <f t="shared" si="64"/>
        <v>4.8099999999999996</v>
      </c>
      <c r="S110" s="110">
        <f t="shared" si="64"/>
        <v>4.8099999999999996</v>
      </c>
      <c r="T110" s="110">
        <f t="shared" si="64"/>
        <v>4.8099999999999996</v>
      </c>
      <c r="U110" s="110">
        <f t="shared" si="64"/>
        <v>4.8099999999999996</v>
      </c>
      <c r="V110" s="110">
        <f t="shared" si="64"/>
        <v>4.8099999999999996</v>
      </c>
      <c r="W110" s="110">
        <f t="shared" si="64"/>
        <v>4.8099999999999996</v>
      </c>
      <c r="X110" s="110">
        <f t="shared" si="64"/>
        <v>4.8099999999999996</v>
      </c>
      <c r="Y110" s="110">
        <f t="shared" si="64"/>
        <v>4.8099999999999996</v>
      </c>
      <c r="Z110" s="38"/>
      <c r="AA110" s="38"/>
    </row>
    <row r="111" spans="1:27" s="60" customFormat="1" ht="18.75" customHeight="1" outlineLevel="1" x14ac:dyDescent="0.2">
      <c r="A111" s="41" t="s">
        <v>34</v>
      </c>
      <c r="B111" s="111">
        <f>B106</f>
        <v>623.71</v>
      </c>
      <c r="C111" s="111">
        <f t="shared" ref="C111:Y111" si="65">C106</f>
        <v>623.71</v>
      </c>
      <c r="D111" s="111">
        <f t="shared" si="65"/>
        <v>623.71</v>
      </c>
      <c r="E111" s="111">
        <f t="shared" si="65"/>
        <v>623.71</v>
      </c>
      <c r="F111" s="111">
        <f t="shared" si="65"/>
        <v>623.71</v>
      </c>
      <c r="G111" s="111">
        <f t="shared" si="65"/>
        <v>623.71</v>
      </c>
      <c r="H111" s="111">
        <f t="shared" si="65"/>
        <v>623.71</v>
      </c>
      <c r="I111" s="111">
        <f t="shared" si="65"/>
        <v>623.71</v>
      </c>
      <c r="J111" s="111">
        <f t="shared" si="65"/>
        <v>623.71</v>
      </c>
      <c r="K111" s="111">
        <f t="shared" si="65"/>
        <v>623.71</v>
      </c>
      <c r="L111" s="111">
        <f t="shared" si="65"/>
        <v>623.71</v>
      </c>
      <c r="M111" s="111">
        <f t="shared" si="65"/>
        <v>623.71</v>
      </c>
      <c r="N111" s="111">
        <f t="shared" si="65"/>
        <v>623.71</v>
      </c>
      <c r="O111" s="111">
        <f t="shared" si="65"/>
        <v>623.71</v>
      </c>
      <c r="P111" s="111">
        <f t="shared" si="65"/>
        <v>623.71</v>
      </c>
      <c r="Q111" s="111">
        <f t="shared" si="65"/>
        <v>623.71</v>
      </c>
      <c r="R111" s="111">
        <f t="shared" si="65"/>
        <v>623.71</v>
      </c>
      <c r="S111" s="111">
        <f t="shared" si="65"/>
        <v>623.71</v>
      </c>
      <c r="T111" s="111">
        <f t="shared" si="65"/>
        <v>623.71</v>
      </c>
      <c r="U111" s="111">
        <f t="shared" si="65"/>
        <v>623.71</v>
      </c>
      <c r="V111" s="111">
        <f t="shared" si="65"/>
        <v>623.71</v>
      </c>
      <c r="W111" s="111">
        <f t="shared" si="65"/>
        <v>623.71</v>
      </c>
      <c r="X111" s="111">
        <f t="shared" si="65"/>
        <v>623.71</v>
      </c>
      <c r="Y111" s="111">
        <f t="shared" si="65"/>
        <v>623.71</v>
      </c>
      <c r="Z111" s="38"/>
      <c r="AA111" s="38"/>
    </row>
    <row r="112" spans="1:27" s="60" customFormat="1" ht="18.75" customHeight="1" x14ac:dyDescent="0.2">
      <c r="A112" s="63">
        <v>22</v>
      </c>
      <c r="B112" s="112">
        <f>SUM(B113:B116)</f>
        <v>3013.83</v>
      </c>
      <c r="C112" s="112">
        <f t="shared" ref="C112:Y112" si="66">SUM(C113:C116)</f>
        <v>2976.39</v>
      </c>
      <c r="D112" s="112">
        <f t="shared" si="66"/>
        <v>2984.23</v>
      </c>
      <c r="E112" s="112">
        <f t="shared" si="66"/>
        <v>3101.31</v>
      </c>
      <c r="F112" s="112">
        <f t="shared" si="66"/>
        <v>3121.57</v>
      </c>
      <c r="G112" s="112">
        <f t="shared" si="66"/>
        <v>3120.86</v>
      </c>
      <c r="H112" s="112">
        <f t="shared" si="66"/>
        <v>3138.15</v>
      </c>
      <c r="I112" s="112">
        <f t="shared" si="66"/>
        <v>3132.3799999999997</v>
      </c>
      <c r="J112" s="112">
        <f t="shared" si="66"/>
        <v>3211.7000000000003</v>
      </c>
      <c r="K112" s="112">
        <f t="shared" si="66"/>
        <v>3217.36</v>
      </c>
      <c r="L112" s="112">
        <f t="shared" si="66"/>
        <v>3206.67</v>
      </c>
      <c r="M112" s="112">
        <f t="shared" si="66"/>
        <v>3199.5</v>
      </c>
      <c r="N112" s="112">
        <f t="shared" si="66"/>
        <v>3164.47</v>
      </c>
      <c r="O112" s="112">
        <f t="shared" si="66"/>
        <v>3181.46</v>
      </c>
      <c r="P112" s="112">
        <f t="shared" si="66"/>
        <v>3200.18</v>
      </c>
      <c r="Q112" s="112">
        <f t="shared" si="66"/>
        <v>3216.6</v>
      </c>
      <c r="R112" s="112">
        <f t="shared" si="66"/>
        <v>3245.42</v>
      </c>
      <c r="S112" s="112">
        <f t="shared" si="66"/>
        <v>3302.25</v>
      </c>
      <c r="T112" s="112">
        <f t="shared" si="66"/>
        <v>3325.7999999999997</v>
      </c>
      <c r="U112" s="112">
        <f t="shared" si="66"/>
        <v>3261.23</v>
      </c>
      <c r="V112" s="112">
        <f t="shared" si="66"/>
        <v>3204.16</v>
      </c>
      <c r="W112" s="112">
        <f t="shared" si="66"/>
        <v>3160.21</v>
      </c>
      <c r="X112" s="112">
        <f t="shared" si="66"/>
        <v>3062.04</v>
      </c>
      <c r="Y112" s="112">
        <f t="shared" si="66"/>
        <v>3016.79</v>
      </c>
      <c r="Z112" s="38"/>
      <c r="AA112" s="38"/>
    </row>
    <row r="113" spans="1:27" s="60" customFormat="1" ht="34.5" customHeight="1" outlineLevel="1" x14ac:dyDescent="0.2">
      <c r="A113" s="41" t="s">
        <v>31</v>
      </c>
      <c r="B113" s="113">
        <v>1686.79</v>
      </c>
      <c r="C113" s="113">
        <v>1649.35</v>
      </c>
      <c r="D113" s="113">
        <v>1657.19</v>
      </c>
      <c r="E113" s="113">
        <v>1774.27</v>
      </c>
      <c r="F113" s="113">
        <v>1794.53</v>
      </c>
      <c r="G113" s="113">
        <v>1793.82</v>
      </c>
      <c r="H113" s="113">
        <v>1811.11</v>
      </c>
      <c r="I113" s="113">
        <v>1805.34</v>
      </c>
      <c r="J113" s="113">
        <v>1884.66</v>
      </c>
      <c r="K113" s="113">
        <v>1890.32</v>
      </c>
      <c r="L113" s="113">
        <v>1879.63</v>
      </c>
      <c r="M113" s="113">
        <v>1872.46</v>
      </c>
      <c r="N113" s="113">
        <v>1837.43</v>
      </c>
      <c r="O113" s="113">
        <v>1854.42</v>
      </c>
      <c r="P113" s="113">
        <v>1873.14</v>
      </c>
      <c r="Q113" s="113">
        <v>1889.56</v>
      </c>
      <c r="R113" s="113">
        <v>1918.38</v>
      </c>
      <c r="S113" s="113">
        <v>1975.21</v>
      </c>
      <c r="T113" s="113">
        <v>1998.76</v>
      </c>
      <c r="U113" s="113">
        <v>1934.19</v>
      </c>
      <c r="V113" s="113">
        <v>1877.12</v>
      </c>
      <c r="W113" s="113">
        <v>1833.17</v>
      </c>
      <c r="X113" s="113">
        <v>1735</v>
      </c>
      <c r="Y113" s="113">
        <v>1689.75</v>
      </c>
      <c r="Z113" s="38"/>
      <c r="AA113" s="38"/>
    </row>
    <row r="114" spans="1:27" s="60" customFormat="1" ht="18.75" customHeight="1" outlineLevel="1" x14ac:dyDescent="0.2">
      <c r="A114" s="41" t="s">
        <v>32</v>
      </c>
      <c r="B114" s="110">
        <f>B109</f>
        <v>698.52</v>
      </c>
      <c r="C114" s="110">
        <f t="shared" ref="C114:Y115" si="67">C109</f>
        <v>698.52</v>
      </c>
      <c r="D114" s="110">
        <f t="shared" si="67"/>
        <v>698.52</v>
      </c>
      <c r="E114" s="110">
        <f t="shared" si="67"/>
        <v>698.52</v>
      </c>
      <c r="F114" s="110">
        <f t="shared" si="67"/>
        <v>698.52</v>
      </c>
      <c r="G114" s="110">
        <f t="shared" si="67"/>
        <v>698.52</v>
      </c>
      <c r="H114" s="110">
        <f t="shared" si="67"/>
        <v>698.52</v>
      </c>
      <c r="I114" s="110">
        <f t="shared" si="67"/>
        <v>698.52</v>
      </c>
      <c r="J114" s="110">
        <f t="shared" si="67"/>
        <v>698.52</v>
      </c>
      <c r="K114" s="110">
        <f t="shared" si="67"/>
        <v>698.52</v>
      </c>
      <c r="L114" s="110">
        <f t="shared" si="67"/>
        <v>698.52</v>
      </c>
      <c r="M114" s="110">
        <f t="shared" si="67"/>
        <v>698.52</v>
      </c>
      <c r="N114" s="110">
        <f t="shared" si="67"/>
        <v>698.52</v>
      </c>
      <c r="O114" s="110">
        <f t="shared" si="67"/>
        <v>698.52</v>
      </c>
      <c r="P114" s="110">
        <f t="shared" si="67"/>
        <v>698.52</v>
      </c>
      <c r="Q114" s="110">
        <f t="shared" si="67"/>
        <v>698.52</v>
      </c>
      <c r="R114" s="110">
        <f t="shared" si="67"/>
        <v>698.52</v>
      </c>
      <c r="S114" s="110">
        <f t="shared" si="67"/>
        <v>698.52</v>
      </c>
      <c r="T114" s="110">
        <f t="shared" si="67"/>
        <v>698.52</v>
      </c>
      <c r="U114" s="110">
        <f t="shared" si="67"/>
        <v>698.52</v>
      </c>
      <c r="V114" s="110">
        <f t="shared" si="67"/>
        <v>698.52</v>
      </c>
      <c r="W114" s="110">
        <f t="shared" si="67"/>
        <v>698.52</v>
      </c>
      <c r="X114" s="110">
        <f t="shared" si="67"/>
        <v>698.52</v>
      </c>
      <c r="Y114" s="110">
        <f t="shared" si="67"/>
        <v>698.52</v>
      </c>
      <c r="Z114" s="38"/>
      <c r="AA114" s="38"/>
    </row>
    <row r="115" spans="1:27" s="60" customFormat="1" ht="38.25" customHeight="1" outlineLevel="1" x14ac:dyDescent="0.2">
      <c r="A115" s="41" t="s">
        <v>33</v>
      </c>
      <c r="B115" s="110">
        <f>B110</f>
        <v>4.8099999999999996</v>
      </c>
      <c r="C115" s="110">
        <f t="shared" si="67"/>
        <v>4.8099999999999996</v>
      </c>
      <c r="D115" s="110">
        <f t="shared" si="67"/>
        <v>4.8099999999999996</v>
      </c>
      <c r="E115" s="110">
        <f t="shared" si="67"/>
        <v>4.8099999999999996</v>
      </c>
      <c r="F115" s="110">
        <f t="shared" si="67"/>
        <v>4.8099999999999996</v>
      </c>
      <c r="G115" s="110">
        <f t="shared" si="67"/>
        <v>4.8099999999999996</v>
      </c>
      <c r="H115" s="110">
        <f t="shared" si="67"/>
        <v>4.8099999999999996</v>
      </c>
      <c r="I115" s="110">
        <f t="shared" si="67"/>
        <v>4.8099999999999996</v>
      </c>
      <c r="J115" s="110">
        <f t="shared" si="67"/>
        <v>4.8099999999999996</v>
      </c>
      <c r="K115" s="110">
        <f t="shared" si="67"/>
        <v>4.8099999999999996</v>
      </c>
      <c r="L115" s="110">
        <f t="shared" si="67"/>
        <v>4.8099999999999996</v>
      </c>
      <c r="M115" s="110">
        <f t="shared" si="67"/>
        <v>4.8099999999999996</v>
      </c>
      <c r="N115" s="110">
        <f t="shared" si="67"/>
        <v>4.8099999999999996</v>
      </c>
      <c r="O115" s="110">
        <f t="shared" si="67"/>
        <v>4.8099999999999996</v>
      </c>
      <c r="P115" s="110">
        <f t="shared" si="67"/>
        <v>4.8099999999999996</v>
      </c>
      <c r="Q115" s="110">
        <f t="shared" si="67"/>
        <v>4.8099999999999996</v>
      </c>
      <c r="R115" s="110">
        <f t="shared" si="67"/>
        <v>4.8099999999999996</v>
      </c>
      <c r="S115" s="110">
        <f t="shared" si="67"/>
        <v>4.8099999999999996</v>
      </c>
      <c r="T115" s="110">
        <f t="shared" si="67"/>
        <v>4.8099999999999996</v>
      </c>
      <c r="U115" s="110">
        <f t="shared" si="67"/>
        <v>4.8099999999999996</v>
      </c>
      <c r="V115" s="110">
        <f t="shared" si="67"/>
        <v>4.8099999999999996</v>
      </c>
      <c r="W115" s="110">
        <f t="shared" si="67"/>
        <v>4.8099999999999996</v>
      </c>
      <c r="X115" s="110">
        <f t="shared" si="67"/>
        <v>4.8099999999999996</v>
      </c>
      <c r="Y115" s="110">
        <f t="shared" si="67"/>
        <v>4.8099999999999996</v>
      </c>
      <c r="Z115" s="38"/>
      <c r="AA115" s="38"/>
    </row>
    <row r="116" spans="1:27" s="60" customFormat="1" ht="18.75" customHeight="1" outlineLevel="1" x14ac:dyDescent="0.2">
      <c r="A116" s="41" t="s">
        <v>34</v>
      </c>
      <c r="B116" s="111">
        <f>B111</f>
        <v>623.71</v>
      </c>
      <c r="C116" s="111">
        <f t="shared" ref="C116:Y116" si="68">C111</f>
        <v>623.71</v>
      </c>
      <c r="D116" s="111">
        <f t="shared" si="68"/>
        <v>623.71</v>
      </c>
      <c r="E116" s="111">
        <f t="shared" si="68"/>
        <v>623.71</v>
      </c>
      <c r="F116" s="111">
        <f t="shared" si="68"/>
        <v>623.71</v>
      </c>
      <c r="G116" s="111">
        <f t="shared" si="68"/>
        <v>623.71</v>
      </c>
      <c r="H116" s="111">
        <f t="shared" si="68"/>
        <v>623.71</v>
      </c>
      <c r="I116" s="111">
        <f t="shared" si="68"/>
        <v>623.71</v>
      </c>
      <c r="J116" s="111">
        <f t="shared" si="68"/>
        <v>623.71</v>
      </c>
      <c r="K116" s="111">
        <f t="shared" si="68"/>
        <v>623.71</v>
      </c>
      <c r="L116" s="111">
        <f t="shared" si="68"/>
        <v>623.71</v>
      </c>
      <c r="M116" s="111">
        <f t="shared" si="68"/>
        <v>623.71</v>
      </c>
      <c r="N116" s="111">
        <f t="shared" si="68"/>
        <v>623.71</v>
      </c>
      <c r="O116" s="111">
        <f t="shared" si="68"/>
        <v>623.71</v>
      </c>
      <c r="P116" s="111">
        <f t="shared" si="68"/>
        <v>623.71</v>
      </c>
      <c r="Q116" s="111">
        <f t="shared" si="68"/>
        <v>623.71</v>
      </c>
      <c r="R116" s="111">
        <f t="shared" si="68"/>
        <v>623.71</v>
      </c>
      <c r="S116" s="111">
        <f t="shared" si="68"/>
        <v>623.71</v>
      </c>
      <c r="T116" s="111">
        <f t="shared" si="68"/>
        <v>623.71</v>
      </c>
      <c r="U116" s="111">
        <f t="shared" si="68"/>
        <v>623.71</v>
      </c>
      <c r="V116" s="111">
        <f t="shared" si="68"/>
        <v>623.71</v>
      </c>
      <c r="W116" s="111">
        <f t="shared" si="68"/>
        <v>623.71</v>
      </c>
      <c r="X116" s="111">
        <f t="shared" si="68"/>
        <v>623.71</v>
      </c>
      <c r="Y116" s="111">
        <f t="shared" si="68"/>
        <v>623.71</v>
      </c>
      <c r="Z116" s="38"/>
      <c r="AA116" s="38"/>
    </row>
    <row r="117" spans="1:27" s="60" customFormat="1" ht="18.75" customHeight="1" x14ac:dyDescent="0.2">
      <c r="A117" s="63">
        <v>23</v>
      </c>
      <c r="B117" s="112">
        <f>SUM(B118:B121)</f>
        <v>3158.47</v>
      </c>
      <c r="C117" s="112">
        <f t="shared" ref="C117:Y117" si="69">SUM(C118:C121)</f>
        <v>3157.3399999999997</v>
      </c>
      <c r="D117" s="112">
        <f t="shared" si="69"/>
        <v>3167.06</v>
      </c>
      <c r="E117" s="112">
        <f t="shared" si="69"/>
        <v>3185.22</v>
      </c>
      <c r="F117" s="112">
        <f t="shared" si="69"/>
        <v>3212.6</v>
      </c>
      <c r="G117" s="112">
        <f t="shared" si="69"/>
        <v>3194.89</v>
      </c>
      <c r="H117" s="112">
        <f t="shared" si="69"/>
        <v>3196.27</v>
      </c>
      <c r="I117" s="112">
        <f t="shared" si="69"/>
        <v>3201.23</v>
      </c>
      <c r="J117" s="112">
        <f t="shared" si="69"/>
        <v>3229.39</v>
      </c>
      <c r="K117" s="112">
        <f t="shared" si="69"/>
        <v>3246.4900000000002</v>
      </c>
      <c r="L117" s="112">
        <f t="shared" si="69"/>
        <v>3236.41</v>
      </c>
      <c r="M117" s="112">
        <f t="shared" si="69"/>
        <v>3233.4</v>
      </c>
      <c r="N117" s="112">
        <f t="shared" si="69"/>
        <v>3207.8799999999997</v>
      </c>
      <c r="O117" s="112">
        <f t="shared" si="69"/>
        <v>3283.19</v>
      </c>
      <c r="P117" s="112">
        <f t="shared" si="69"/>
        <v>3315.57</v>
      </c>
      <c r="Q117" s="112">
        <f t="shared" si="69"/>
        <v>3351.03</v>
      </c>
      <c r="R117" s="112">
        <f t="shared" si="69"/>
        <v>3356.43</v>
      </c>
      <c r="S117" s="112">
        <f t="shared" si="69"/>
        <v>3427.04</v>
      </c>
      <c r="T117" s="112">
        <f t="shared" si="69"/>
        <v>3471.19</v>
      </c>
      <c r="U117" s="112">
        <f t="shared" si="69"/>
        <v>3387.58</v>
      </c>
      <c r="V117" s="112">
        <f t="shared" si="69"/>
        <v>3314.9</v>
      </c>
      <c r="W117" s="112">
        <f t="shared" si="69"/>
        <v>3236.82</v>
      </c>
      <c r="X117" s="112">
        <f t="shared" si="69"/>
        <v>3160.52</v>
      </c>
      <c r="Y117" s="112">
        <f t="shared" si="69"/>
        <v>3134.12</v>
      </c>
      <c r="Z117" s="38"/>
      <c r="AA117" s="38"/>
    </row>
    <row r="118" spans="1:27" s="60" customFormat="1" ht="34.5" customHeight="1" outlineLevel="1" x14ac:dyDescent="0.2">
      <c r="A118" s="41" t="s">
        <v>31</v>
      </c>
      <c r="B118" s="113">
        <v>1831.43</v>
      </c>
      <c r="C118" s="113">
        <v>1830.3</v>
      </c>
      <c r="D118" s="113">
        <v>1840.02</v>
      </c>
      <c r="E118" s="113">
        <v>1858.18</v>
      </c>
      <c r="F118" s="113">
        <v>1885.56</v>
      </c>
      <c r="G118" s="113">
        <v>1867.85</v>
      </c>
      <c r="H118" s="113">
        <v>1869.23</v>
      </c>
      <c r="I118" s="113">
        <v>1874.19</v>
      </c>
      <c r="J118" s="113">
        <v>1902.35</v>
      </c>
      <c r="K118" s="113">
        <v>1919.45</v>
      </c>
      <c r="L118" s="113">
        <v>1909.37</v>
      </c>
      <c r="M118" s="113">
        <v>1906.36</v>
      </c>
      <c r="N118" s="113">
        <v>1880.84</v>
      </c>
      <c r="O118" s="113">
        <v>1956.15</v>
      </c>
      <c r="P118" s="113">
        <v>1988.53</v>
      </c>
      <c r="Q118" s="113">
        <v>2023.99</v>
      </c>
      <c r="R118" s="113">
        <v>2029.39</v>
      </c>
      <c r="S118" s="113">
        <v>2100</v>
      </c>
      <c r="T118" s="113">
        <v>2144.15</v>
      </c>
      <c r="U118" s="113">
        <v>2060.54</v>
      </c>
      <c r="V118" s="113">
        <v>1987.86</v>
      </c>
      <c r="W118" s="113">
        <v>1909.78</v>
      </c>
      <c r="X118" s="113">
        <v>1833.48</v>
      </c>
      <c r="Y118" s="113">
        <v>1807.08</v>
      </c>
      <c r="Z118" s="38"/>
      <c r="AA118" s="38"/>
    </row>
    <row r="119" spans="1:27" s="60" customFormat="1" ht="18.75" customHeight="1" outlineLevel="1" x14ac:dyDescent="0.2">
      <c r="A119" s="41" t="s">
        <v>32</v>
      </c>
      <c r="B119" s="110">
        <f>B114</f>
        <v>698.52</v>
      </c>
      <c r="C119" s="110">
        <f t="shared" ref="C119:Y120" si="70">C114</f>
        <v>698.52</v>
      </c>
      <c r="D119" s="110">
        <f t="shared" si="70"/>
        <v>698.52</v>
      </c>
      <c r="E119" s="110">
        <f t="shared" si="70"/>
        <v>698.52</v>
      </c>
      <c r="F119" s="110">
        <f t="shared" si="70"/>
        <v>698.52</v>
      </c>
      <c r="G119" s="110">
        <f t="shared" si="70"/>
        <v>698.52</v>
      </c>
      <c r="H119" s="110">
        <f t="shared" si="70"/>
        <v>698.52</v>
      </c>
      <c r="I119" s="110">
        <f t="shared" si="70"/>
        <v>698.52</v>
      </c>
      <c r="J119" s="110">
        <f t="shared" si="70"/>
        <v>698.52</v>
      </c>
      <c r="K119" s="110">
        <f t="shared" si="70"/>
        <v>698.52</v>
      </c>
      <c r="L119" s="110">
        <f t="shared" si="70"/>
        <v>698.52</v>
      </c>
      <c r="M119" s="110">
        <f t="shared" si="70"/>
        <v>698.52</v>
      </c>
      <c r="N119" s="110">
        <f t="shared" si="70"/>
        <v>698.52</v>
      </c>
      <c r="O119" s="110">
        <f t="shared" si="70"/>
        <v>698.52</v>
      </c>
      <c r="P119" s="110">
        <f t="shared" si="70"/>
        <v>698.52</v>
      </c>
      <c r="Q119" s="110">
        <f t="shared" si="70"/>
        <v>698.52</v>
      </c>
      <c r="R119" s="110">
        <f t="shared" si="70"/>
        <v>698.52</v>
      </c>
      <c r="S119" s="110">
        <f t="shared" si="70"/>
        <v>698.52</v>
      </c>
      <c r="T119" s="110">
        <f t="shared" si="70"/>
        <v>698.52</v>
      </c>
      <c r="U119" s="110">
        <f t="shared" si="70"/>
        <v>698.52</v>
      </c>
      <c r="V119" s="110">
        <f t="shared" si="70"/>
        <v>698.52</v>
      </c>
      <c r="W119" s="110">
        <f t="shared" si="70"/>
        <v>698.52</v>
      </c>
      <c r="X119" s="110">
        <f t="shared" si="70"/>
        <v>698.52</v>
      </c>
      <c r="Y119" s="110">
        <f t="shared" si="70"/>
        <v>698.52</v>
      </c>
      <c r="Z119" s="38"/>
      <c r="AA119" s="38"/>
    </row>
    <row r="120" spans="1:27" s="60" customFormat="1" ht="38.25" customHeight="1" outlineLevel="1" x14ac:dyDescent="0.2">
      <c r="A120" s="41" t="s">
        <v>33</v>
      </c>
      <c r="B120" s="110">
        <f>B115</f>
        <v>4.8099999999999996</v>
      </c>
      <c r="C120" s="110">
        <f t="shared" si="70"/>
        <v>4.8099999999999996</v>
      </c>
      <c r="D120" s="110">
        <f t="shared" si="70"/>
        <v>4.8099999999999996</v>
      </c>
      <c r="E120" s="110">
        <f t="shared" si="70"/>
        <v>4.8099999999999996</v>
      </c>
      <c r="F120" s="110">
        <f t="shared" si="70"/>
        <v>4.8099999999999996</v>
      </c>
      <c r="G120" s="110">
        <f t="shared" si="70"/>
        <v>4.8099999999999996</v>
      </c>
      <c r="H120" s="110">
        <f t="shared" si="70"/>
        <v>4.8099999999999996</v>
      </c>
      <c r="I120" s="110">
        <f t="shared" si="70"/>
        <v>4.8099999999999996</v>
      </c>
      <c r="J120" s="110">
        <f t="shared" si="70"/>
        <v>4.8099999999999996</v>
      </c>
      <c r="K120" s="110">
        <f t="shared" si="70"/>
        <v>4.8099999999999996</v>
      </c>
      <c r="L120" s="110">
        <f t="shared" si="70"/>
        <v>4.8099999999999996</v>
      </c>
      <c r="M120" s="110">
        <f t="shared" si="70"/>
        <v>4.8099999999999996</v>
      </c>
      <c r="N120" s="110">
        <f t="shared" si="70"/>
        <v>4.8099999999999996</v>
      </c>
      <c r="O120" s="110">
        <f t="shared" si="70"/>
        <v>4.8099999999999996</v>
      </c>
      <c r="P120" s="110">
        <f t="shared" si="70"/>
        <v>4.8099999999999996</v>
      </c>
      <c r="Q120" s="110">
        <f t="shared" si="70"/>
        <v>4.8099999999999996</v>
      </c>
      <c r="R120" s="110">
        <f t="shared" si="70"/>
        <v>4.8099999999999996</v>
      </c>
      <c r="S120" s="110">
        <f t="shared" si="70"/>
        <v>4.8099999999999996</v>
      </c>
      <c r="T120" s="110">
        <f t="shared" si="70"/>
        <v>4.8099999999999996</v>
      </c>
      <c r="U120" s="110">
        <f t="shared" si="70"/>
        <v>4.8099999999999996</v>
      </c>
      <c r="V120" s="110">
        <f t="shared" si="70"/>
        <v>4.8099999999999996</v>
      </c>
      <c r="W120" s="110">
        <f t="shared" si="70"/>
        <v>4.8099999999999996</v>
      </c>
      <c r="X120" s="110">
        <f t="shared" si="70"/>
        <v>4.8099999999999996</v>
      </c>
      <c r="Y120" s="110">
        <f t="shared" si="70"/>
        <v>4.8099999999999996</v>
      </c>
      <c r="Z120" s="38"/>
      <c r="AA120" s="38"/>
    </row>
    <row r="121" spans="1:27" s="60" customFormat="1" ht="18.75" customHeight="1" outlineLevel="1" x14ac:dyDescent="0.2">
      <c r="A121" s="41" t="s">
        <v>34</v>
      </c>
      <c r="B121" s="111">
        <f>B116</f>
        <v>623.71</v>
      </c>
      <c r="C121" s="111">
        <f t="shared" ref="C121:Y121" si="71">C116</f>
        <v>623.71</v>
      </c>
      <c r="D121" s="111">
        <f t="shared" si="71"/>
        <v>623.71</v>
      </c>
      <c r="E121" s="111">
        <f t="shared" si="71"/>
        <v>623.71</v>
      </c>
      <c r="F121" s="111">
        <f t="shared" si="71"/>
        <v>623.71</v>
      </c>
      <c r="G121" s="111">
        <f t="shared" si="71"/>
        <v>623.71</v>
      </c>
      <c r="H121" s="111">
        <f t="shared" si="71"/>
        <v>623.71</v>
      </c>
      <c r="I121" s="111">
        <f t="shared" si="71"/>
        <v>623.71</v>
      </c>
      <c r="J121" s="111">
        <f t="shared" si="71"/>
        <v>623.71</v>
      </c>
      <c r="K121" s="111">
        <f t="shared" si="71"/>
        <v>623.71</v>
      </c>
      <c r="L121" s="111">
        <f t="shared" si="71"/>
        <v>623.71</v>
      </c>
      <c r="M121" s="111">
        <f t="shared" si="71"/>
        <v>623.71</v>
      </c>
      <c r="N121" s="111">
        <f t="shared" si="71"/>
        <v>623.71</v>
      </c>
      <c r="O121" s="111">
        <f t="shared" si="71"/>
        <v>623.71</v>
      </c>
      <c r="P121" s="111">
        <f t="shared" si="71"/>
        <v>623.71</v>
      </c>
      <c r="Q121" s="111">
        <f t="shared" si="71"/>
        <v>623.71</v>
      </c>
      <c r="R121" s="111">
        <f t="shared" si="71"/>
        <v>623.71</v>
      </c>
      <c r="S121" s="111">
        <f t="shared" si="71"/>
        <v>623.71</v>
      </c>
      <c r="T121" s="111">
        <f t="shared" si="71"/>
        <v>623.71</v>
      </c>
      <c r="U121" s="111">
        <f t="shared" si="71"/>
        <v>623.71</v>
      </c>
      <c r="V121" s="111">
        <f t="shared" si="71"/>
        <v>623.71</v>
      </c>
      <c r="W121" s="111">
        <f t="shared" si="71"/>
        <v>623.71</v>
      </c>
      <c r="X121" s="111">
        <f t="shared" si="71"/>
        <v>623.71</v>
      </c>
      <c r="Y121" s="111">
        <f t="shared" si="71"/>
        <v>623.71</v>
      </c>
      <c r="Z121" s="38"/>
      <c r="AA121" s="38"/>
    </row>
    <row r="122" spans="1:27" s="60" customFormat="1" ht="18.75" customHeight="1" x14ac:dyDescent="0.2">
      <c r="A122" s="63">
        <v>24</v>
      </c>
      <c r="B122" s="112">
        <f>SUM(B123:B126)</f>
        <v>3013.5899999999997</v>
      </c>
      <c r="C122" s="112">
        <f t="shared" ref="C122:Y122" si="72">SUM(C123:C126)</f>
        <v>3055.41</v>
      </c>
      <c r="D122" s="112">
        <f t="shared" si="72"/>
        <v>3090.25</v>
      </c>
      <c r="E122" s="112">
        <f t="shared" si="72"/>
        <v>3124.07</v>
      </c>
      <c r="F122" s="112">
        <f t="shared" si="72"/>
        <v>3135.42</v>
      </c>
      <c r="G122" s="112">
        <f t="shared" si="72"/>
        <v>3188.91</v>
      </c>
      <c r="H122" s="112">
        <f t="shared" si="72"/>
        <v>3218.28</v>
      </c>
      <c r="I122" s="112">
        <f t="shared" si="72"/>
        <v>3256.46</v>
      </c>
      <c r="J122" s="112">
        <f t="shared" si="72"/>
        <v>3243.44</v>
      </c>
      <c r="K122" s="112">
        <f t="shared" si="72"/>
        <v>3247.17</v>
      </c>
      <c r="L122" s="112">
        <f t="shared" si="72"/>
        <v>3235.31</v>
      </c>
      <c r="M122" s="112">
        <f t="shared" si="72"/>
        <v>3232.94</v>
      </c>
      <c r="N122" s="112">
        <f t="shared" si="72"/>
        <v>3231.19</v>
      </c>
      <c r="O122" s="112">
        <f t="shared" si="72"/>
        <v>3232.44</v>
      </c>
      <c r="P122" s="112">
        <f t="shared" si="72"/>
        <v>3264.16</v>
      </c>
      <c r="Q122" s="112">
        <f t="shared" si="72"/>
        <v>3299.72</v>
      </c>
      <c r="R122" s="112">
        <f t="shared" si="72"/>
        <v>3301.28</v>
      </c>
      <c r="S122" s="112">
        <f t="shared" si="72"/>
        <v>3281.03</v>
      </c>
      <c r="T122" s="112">
        <f t="shared" si="72"/>
        <v>3176.91</v>
      </c>
      <c r="U122" s="112">
        <f t="shared" si="72"/>
        <v>3144.69</v>
      </c>
      <c r="V122" s="112">
        <f t="shared" si="72"/>
        <v>3055.36</v>
      </c>
      <c r="W122" s="112">
        <f t="shared" si="72"/>
        <v>3192.12</v>
      </c>
      <c r="X122" s="112">
        <f t="shared" si="72"/>
        <v>3073.4500000000003</v>
      </c>
      <c r="Y122" s="112">
        <f t="shared" si="72"/>
        <v>3071.56</v>
      </c>
      <c r="Z122" s="38"/>
      <c r="AA122" s="38"/>
    </row>
    <row r="123" spans="1:27" s="60" customFormat="1" ht="34.5" customHeight="1" outlineLevel="1" x14ac:dyDescent="0.2">
      <c r="A123" s="41" t="s">
        <v>31</v>
      </c>
      <c r="B123" s="113">
        <v>1686.55</v>
      </c>
      <c r="C123" s="113">
        <v>1728.37</v>
      </c>
      <c r="D123" s="113">
        <v>1763.21</v>
      </c>
      <c r="E123" s="113">
        <v>1797.03</v>
      </c>
      <c r="F123" s="113">
        <v>1808.38</v>
      </c>
      <c r="G123" s="113">
        <v>1861.87</v>
      </c>
      <c r="H123" s="113">
        <v>1891.24</v>
      </c>
      <c r="I123" s="113">
        <v>1929.42</v>
      </c>
      <c r="J123" s="113">
        <v>1916.4</v>
      </c>
      <c r="K123" s="113">
        <v>1920.13</v>
      </c>
      <c r="L123" s="113">
        <v>1908.27</v>
      </c>
      <c r="M123" s="113">
        <v>1905.9</v>
      </c>
      <c r="N123" s="113">
        <v>1904.15</v>
      </c>
      <c r="O123" s="113">
        <v>1905.4</v>
      </c>
      <c r="P123" s="113">
        <v>1937.12</v>
      </c>
      <c r="Q123" s="113">
        <v>1972.68</v>
      </c>
      <c r="R123" s="113">
        <v>1974.24</v>
      </c>
      <c r="S123" s="113">
        <v>1953.99</v>
      </c>
      <c r="T123" s="113">
        <v>1849.87</v>
      </c>
      <c r="U123" s="113">
        <v>1817.65</v>
      </c>
      <c r="V123" s="113">
        <v>1728.32</v>
      </c>
      <c r="W123" s="113">
        <v>1865.08</v>
      </c>
      <c r="X123" s="113">
        <v>1746.41</v>
      </c>
      <c r="Y123" s="113">
        <v>1744.52</v>
      </c>
      <c r="Z123" s="38"/>
      <c r="AA123" s="38"/>
    </row>
    <row r="124" spans="1:27" s="60" customFormat="1" ht="18.75" customHeight="1" outlineLevel="1" x14ac:dyDescent="0.2">
      <c r="A124" s="41" t="s">
        <v>32</v>
      </c>
      <c r="B124" s="110">
        <f>B119</f>
        <v>698.52</v>
      </c>
      <c r="C124" s="110">
        <f t="shared" ref="C124:Y125" si="73">C119</f>
        <v>698.52</v>
      </c>
      <c r="D124" s="110">
        <f t="shared" si="73"/>
        <v>698.52</v>
      </c>
      <c r="E124" s="110">
        <f t="shared" si="73"/>
        <v>698.52</v>
      </c>
      <c r="F124" s="110">
        <f t="shared" si="73"/>
        <v>698.52</v>
      </c>
      <c r="G124" s="110">
        <f t="shared" si="73"/>
        <v>698.52</v>
      </c>
      <c r="H124" s="110">
        <f t="shared" si="73"/>
        <v>698.52</v>
      </c>
      <c r="I124" s="110">
        <f t="shared" si="73"/>
        <v>698.52</v>
      </c>
      <c r="J124" s="110">
        <f t="shared" si="73"/>
        <v>698.52</v>
      </c>
      <c r="K124" s="110">
        <f t="shared" si="73"/>
        <v>698.52</v>
      </c>
      <c r="L124" s="110">
        <f t="shared" si="73"/>
        <v>698.52</v>
      </c>
      <c r="M124" s="110">
        <f t="shared" si="73"/>
        <v>698.52</v>
      </c>
      <c r="N124" s="110">
        <f t="shared" si="73"/>
        <v>698.52</v>
      </c>
      <c r="O124" s="110">
        <f t="shared" si="73"/>
        <v>698.52</v>
      </c>
      <c r="P124" s="110">
        <f t="shared" si="73"/>
        <v>698.52</v>
      </c>
      <c r="Q124" s="110">
        <f t="shared" si="73"/>
        <v>698.52</v>
      </c>
      <c r="R124" s="110">
        <f t="shared" si="73"/>
        <v>698.52</v>
      </c>
      <c r="S124" s="110">
        <f t="shared" si="73"/>
        <v>698.52</v>
      </c>
      <c r="T124" s="110">
        <f t="shared" si="73"/>
        <v>698.52</v>
      </c>
      <c r="U124" s="110">
        <f t="shared" si="73"/>
        <v>698.52</v>
      </c>
      <c r="V124" s="110">
        <f t="shared" si="73"/>
        <v>698.52</v>
      </c>
      <c r="W124" s="110">
        <f t="shared" si="73"/>
        <v>698.52</v>
      </c>
      <c r="X124" s="110">
        <f t="shared" si="73"/>
        <v>698.52</v>
      </c>
      <c r="Y124" s="110">
        <f t="shared" si="73"/>
        <v>698.52</v>
      </c>
      <c r="Z124" s="38"/>
      <c r="AA124" s="38"/>
    </row>
    <row r="125" spans="1:27" s="60" customFormat="1" ht="38.25" customHeight="1" outlineLevel="1" x14ac:dyDescent="0.2">
      <c r="A125" s="41" t="s">
        <v>33</v>
      </c>
      <c r="B125" s="110">
        <f>B120</f>
        <v>4.8099999999999996</v>
      </c>
      <c r="C125" s="110">
        <f t="shared" si="73"/>
        <v>4.8099999999999996</v>
      </c>
      <c r="D125" s="110">
        <f t="shared" si="73"/>
        <v>4.8099999999999996</v>
      </c>
      <c r="E125" s="110">
        <f t="shared" si="73"/>
        <v>4.8099999999999996</v>
      </c>
      <c r="F125" s="110">
        <f t="shared" si="73"/>
        <v>4.8099999999999996</v>
      </c>
      <c r="G125" s="110">
        <f t="shared" si="73"/>
        <v>4.8099999999999996</v>
      </c>
      <c r="H125" s="110">
        <f t="shared" si="73"/>
        <v>4.8099999999999996</v>
      </c>
      <c r="I125" s="110">
        <f t="shared" si="73"/>
        <v>4.8099999999999996</v>
      </c>
      <c r="J125" s="110">
        <f t="shared" si="73"/>
        <v>4.8099999999999996</v>
      </c>
      <c r="K125" s="110">
        <f t="shared" si="73"/>
        <v>4.8099999999999996</v>
      </c>
      <c r="L125" s="110">
        <f t="shared" si="73"/>
        <v>4.8099999999999996</v>
      </c>
      <c r="M125" s="110">
        <f t="shared" si="73"/>
        <v>4.8099999999999996</v>
      </c>
      <c r="N125" s="110">
        <f t="shared" si="73"/>
        <v>4.8099999999999996</v>
      </c>
      <c r="O125" s="110">
        <f t="shared" si="73"/>
        <v>4.8099999999999996</v>
      </c>
      <c r="P125" s="110">
        <f t="shared" si="73"/>
        <v>4.8099999999999996</v>
      </c>
      <c r="Q125" s="110">
        <f t="shared" si="73"/>
        <v>4.8099999999999996</v>
      </c>
      <c r="R125" s="110">
        <f t="shared" si="73"/>
        <v>4.8099999999999996</v>
      </c>
      <c r="S125" s="110">
        <f t="shared" si="73"/>
        <v>4.8099999999999996</v>
      </c>
      <c r="T125" s="110">
        <f t="shared" si="73"/>
        <v>4.8099999999999996</v>
      </c>
      <c r="U125" s="110">
        <f t="shared" si="73"/>
        <v>4.8099999999999996</v>
      </c>
      <c r="V125" s="110">
        <f t="shared" si="73"/>
        <v>4.8099999999999996</v>
      </c>
      <c r="W125" s="110">
        <f t="shared" si="73"/>
        <v>4.8099999999999996</v>
      </c>
      <c r="X125" s="110">
        <f t="shared" si="73"/>
        <v>4.8099999999999996</v>
      </c>
      <c r="Y125" s="110">
        <f t="shared" si="73"/>
        <v>4.8099999999999996</v>
      </c>
      <c r="Z125" s="38"/>
      <c r="AA125" s="38"/>
    </row>
    <row r="126" spans="1:27" s="60" customFormat="1" ht="18.75" customHeight="1" outlineLevel="1" x14ac:dyDescent="0.2">
      <c r="A126" s="41" t="s">
        <v>34</v>
      </c>
      <c r="B126" s="111">
        <f>B121</f>
        <v>623.71</v>
      </c>
      <c r="C126" s="111">
        <f t="shared" ref="C126:Y126" si="74">C121</f>
        <v>623.71</v>
      </c>
      <c r="D126" s="111">
        <f t="shared" si="74"/>
        <v>623.71</v>
      </c>
      <c r="E126" s="111">
        <f t="shared" si="74"/>
        <v>623.71</v>
      </c>
      <c r="F126" s="111">
        <f t="shared" si="74"/>
        <v>623.71</v>
      </c>
      <c r="G126" s="111">
        <f t="shared" si="74"/>
        <v>623.71</v>
      </c>
      <c r="H126" s="111">
        <f t="shared" si="74"/>
        <v>623.71</v>
      </c>
      <c r="I126" s="111">
        <f t="shared" si="74"/>
        <v>623.71</v>
      </c>
      <c r="J126" s="111">
        <f t="shared" si="74"/>
        <v>623.71</v>
      </c>
      <c r="K126" s="111">
        <f t="shared" si="74"/>
        <v>623.71</v>
      </c>
      <c r="L126" s="111">
        <f t="shared" si="74"/>
        <v>623.71</v>
      </c>
      <c r="M126" s="111">
        <f t="shared" si="74"/>
        <v>623.71</v>
      </c>
      <c r="N126" s="111">
        <f t="shared" si="74"/>
        <v>623.71</v>
      </c>
      <c r="O126" s="111">
        <f t="shared" si="74"/>
        <v>623.71</v>
      </c>
      <c r="P126" s="111">
        <f t="shared" si="74"/>
        <v>623.71</v>
      </c>
      <c r="Q126" s="111">
        <f t="shared" si="74"/>
        <v>623.71</v>
      </c>
      <c r="R126" s="111">
        <f t="shared" si="74"/>
        <v>623.71</v>
      </c>
      <c r="S126" s="111">
        <f t="shared" si="74"/>
        <v>623.71</v>
      </c>
      <c r="T126" s="111">
        <f t="shared" si="74"/>
        <v>623.71</v>
      </c>
      <c r="U126" s="111">
        <f t="shared" si="74"/>
        <v>623.71</v>
      </c>
      <c r="V126" s="111">
        <f t="shared" si="74"/>
        <v>623.71</v>
      </c>
      <c r="W126" s="111">
        <f t="shared" si="74"/>
        <v>623.71</v>
      </c>
      <c r="X126" s="111">
        <f t="shared" si="74"/>
        <v>623.71</v>
      </c>
      <c r="Y126" s="111">
        <f t="shared" si="74"/>
        <v>623.71</v>
      </c>
      <c r="Z126" s="38"/>
      <c r="AA126" s="38"/>
    </row>
    <row r="127" spans="1:27" s="60" customFormat="1" ht="18.75" customHeight="1" x14ac:dyDescent="0.2">
      <c r="A127" s="63">
        <v>25</v>
      </c>
      <c r="B127" s="112">
        <f>SUM(B128:B131)</f>
        <v>3069.4</v>
      </c>
      <c r="C127" s="112">
        <f t="shared" ref="C127:Y127" si="75">SUM(C128:C131)</f>
        <v>3049.11</v>
      </c>
      <c r="D127" s="112">
        <f t="shared" si="75"/>
        <v>3064.21</v>
      </c>
      <c r="E127" s="112">
        <f t="shared" si="75"/>
        <v>3072.56</v>
      </c>
      <c r="F127" s="112">
        <f t="shared" si="75"/>
        <v>3094.16</v>
      </c>
      <c r="G127" s="112">
        <f t="shared" si="75"/>
        <v>3151.86</v>
      </c>
      <c r="H127" s="112">
        <f t="shared" si="75"/>
        <v>3184.87</v>
      </c>
      <c r="I127" s="112">
        <f t="shared" si="75"/>
        <v>3216</v>
      </c>
      <c r="J127" s="112">
        <f t="shared" si="75"/>
        <v>3224.3399999999997</v>
      </c>
      <c r="K127" s="112">
        <f t="shared" si="75"/>
        <v>3232.83</v>
      </c>
      <c r="L127" s="112">
        <f t="shared" si="75"/>
        <v>3213.27</v>
      </c>
      <c r="M127" s="112">
        <f t="shared" si="75"/>
        <v>3220.9</v>
      </c>
      <c r="N127" s="112">
        <f t="shared" si="75"/>
        <v>3218.35</v>
      </c>
      <c r="O127" s="112">
        <f t="shared" si="75"/>
        <v>3224.6</v>
      </c>
      <c r="P127" s="112">
        <f t="shared" si="75"/>
        <v>3251.81</v>
      </c>
      <c r="Q127" s="112">
        <f t="shared" si="75"/>
        <v>3277.2000000000003</v>
      </c>
      <c r="R127" s="112">
        <f t="shared" si="75"/>
        <v>3277.7000000000003</v>
      </c>
      <c r="S127" s="112">
        <f t="shared" si="75"/>
        <v>3258.16</v>
      </c>
      <c r="T127" s="112">
        <f t="shared" si="75"/>
        <v>3196.27</v>
      </c>
      <c r="U127" s="112">
        <f t="shared" si="75"/>
        <v>3109.71</v>
      </c>
      <c r="V127" s="112">
        <f t="shared" si="75"/>
        <v>3083.39</v>
      </c>
      <c r="W127" s="112">
        <f t="shared" si="75"/>
        <v>3100.86</v>
      </c>
      <c r="X127" s="112">
        <f t="shared" si="75"/>
        <v>3057.33</v>
      </c>
      <c r="Y127" s="112">
        <f t="shared" si="75"/>
        <v>3013.91</v>
      </c>
      <c r="Z127" s="38"/>
      <c r="AA127" s="38"/>
    </row>
    <row r="128" spans="1:27" s="60" customFormat="1" ht="34.5" customHeight="1" outlineLevel="1" x14ac:dyDescent="0.2">
      <c r="A128" s="41" t="s">
        <v>31</v>
      </c>
      <c r="B128" s="113">
        <v>1742.36</v>
      </c>
      <c r="C128" s="113">
        <v>1722.07</v>
      </c>
      <c r="D128" s="113">
        <v>1737.17</v>
      </c>
      <c r="E128" s="113">
        <v>1745.52</v>
      </c>
      <c r="F128" s="113">
        <v>1767.12</v>
      </c>
      <c r="G128" s="113">
        <v>1824.82</v>
      </c>
      <c r="H128" s="113">
        <v>1857.83</v>
      </c>
      <c r="I128" s="113">
        <v>1888.96</v>
      </c>
      <c r="J128" s="113">
        <v>1897.3</v>
      </c>
      <c r="K128" s="113">
        <v>1905.79</v>
      </c>
      <c r="L128" s="113">
        <v>1886.23</v>
      </c>
      <c r="M128" s="113">
        <v>1893.86</v>
      </c>
      <c r="N128" s="113">
        <v>1891.31</v>
      </c>
      <c r="O128" s="113">
        <v>1897.56</v>
      </c>
      <c r="P128" s="113">
        <v>1924.77</v>
      </c>
      <c r="Q128" s="113">
        <v>1950.16</v>
      </c>
      <c r="R128" s="113">
        <v>1950.66</v>
      </c>
      <c r="S128" s="113">
        <v>1931.12</v>
      </c>
      <c r="T128" s="113">
        <v>1869.23</v>
      </c>
      <c r="U128" s="113">
        <v>1782.67</v>
      </c>
      <c r="V128" s="113">
        <v>1756.35</v>
      </c>
      <c r="W128" s="113">
        <v>1773.82</v>
      </c>
      <c r="X128" s="113">
        <v>1730.29</v>
      </c>
      <c r="Y128" s="113">
        <v>1686.87</v>
      </c>
      <c r="Z128" s="38"/>
      <c r="AA128" s="38"/>
    </row>
    <row r="129" spans="1:27" s="60" customFormat="1" ht="18.75" customHeight="1" outlineLevel="1" x14ac:dyDescent="0.2">
      <c r="A129" s="41" t="s">
        <v>32</v>
      </c>
      <c r="B129" s="110">
        <f>B124</f>
        <v>698.52</v>
      </c>
      <c r="C129" s="110">
        <f t="shared" ref="C129:Y130" si="76">C124</f>
        <v>698.52</v>
      </c>
      <c r="D129" s="110">
        <f t="shared" si="76"/>
        <v>698.52</v>
      </c>
      <c r="E129" s="110">
        <f t="shared" si="76"/>
        <v>698.52</v>
      </c>
      <c r="F129" s="110">
        <f t="shared" si="76"/>
        <v>698.52</v>
      </c>
      <c r="G129" s="110">
        <f t="shared" si="76"/>
        <v>698.52</v>
      </c>
      <c r="H129" s="110">
        <f t="shared" si="76"/>
        <v>698.52</v>
      </c>
      <c r="I129" s="110">
        <f t="shared" si="76"/>
        <v>698.52</v>
      </c>
      <c r="J129" s="110">
        <f t="shared" si="76"/>
        <v>698.52</v>
      </c>
      <c r="K129" s="110">
        <f t="shared" si="76"/>
        <v>698.52</v>
      </c>
      <c r="L129" s="110">
        <f t="shared" si="76"/>
        <v>698.52</v>
      </c>
      <c r="M129" s="110">
        <f t="shared" si="76"/>
        <v>698.52</v>
      </c>
      <c r="N129" s="110">
        <f t="shared" si="76"/>
        <v>698.52</v>
      </c>
      <c r="O129" s="110">
        <f t="shared" si="76"/>
        <v>698.52</v>
      </c>
      <c r="P129" s="110">
        <f t="shared" si="76"/>
        <v>698.52</v>
      </c>
      <c r="Q129" s="110">
        <f t="shared" si="76"/>
        <v>698.52</v>
      </c>
      <c r="R129" s="110">
        <f t="shared" si="76"/>
        <v>698.52</v>
      </c>
      <c r="S129" s="110">
        <f t="shared" si="76"/>
        <v>698.52</v>
      </c>
      <c r="T129" s="110">
        <f t="shared" si="76"/>
        <v>698.52</v>
      </c>
      <c r="U129" s="110">
        <f t="shared" si="76"/>
        <v>698.52</v>
      </c>
      <c r="V129" s="110">
        <f t="shared" si="76"/>
        <v>698.52</v>
      </c>
      <c r="W129" s="110">
        <f t="shared" si="76"/>
        <v>698.52</v>
      </c>
      <c r="X129" s="110">
        <f t="shared" si="76"/>
        <v>698.52</v>
      </c>
      <c r="Y129" s="110">
        <f t="shared" si="76"/>
        <v>698.52</v>
      </c>
      <c r="Z129" s="38"/>
      <c r="AA129" s="38"/>
    </row>
    <row r="130" spans="1:27" s="60" customFormat="1" ht="38.25" customHeight="1" outlineLevel="1" x14ac:dyDescent="0.2">
      <c r="A130" s="41" t="s">
        <v>33</v>
      </c>
      <c r="B130" s="110">
        <f>B125</f>
        <v>4.8099999999999996</v>
      </c>
      <c r="C130" s="110">
        <f t="shared" si="76"/>
        <v>4.8099999999999996</v>
      </c>
      <c r="D130" s="110">
        <f t="shared" si="76"/>
        <v>4.8099999999999996</v>
      </c>
      <c r="E130" s="110">
        <f t="shared" si="76"/>
        <v>4.8099999999999996</v>
      </c>
      <c r="F130" s="110">
        <f t="shared" si="76"/>
        <v>4.8099999999999996</v>
      </c>
      <c r="G130" s="110">
        <f t="shared" si="76"/>
        <v>4.8099999999999996</v>
      </c>
      <c r="H130" s="110">
        <f t="shared" si="76"/>
        <v>4.8099999999999996</v>
      </c>
      <c r="I130" s="110">
        <f t="shared" si="76"/>
        <v>4.8099999999999996</v>
      </c>
      <c r="J130" s="110">
        <f t="shared" si="76"/>
        <v>4.8099999999999996</v>
      </c>
      <c r="K130" s="110">
        <f t="shared" si="76"/>
        <v>4.8099999999999996</v>
      </c>
      <c r="L130" s="110">
        <f t="shared" si="76"/>
        <v>4.8099999999999996</v>
      </c>
      <c r="M130" s="110">
        <f t="shared" si="76"/>
        <v>4.8099999999999996</v>
      </c>
      <c r="N130" s="110">
        <f t="shared" si="76"/>
        <v>4.8099999999999996</v>
      </c>
      <c r="O130" s="110">
        <f t="shared" si="76"/>
        <v>4.8099999999999996</v>
      </c>
      <c r="P130" s="110">
        <f t="shared" si="76"/>
        <v>4.8099999999999996</v>
      </c>
      <c r="Q130" s="110">
        <f t="shared" si="76"/>
        <v>4.8099999999999996</v>
      </c>
      <c r="R130" s="110">
        <f t="shared" si="76"/>
        <v>4.8099999999999996</v>
      </c>
      <c r="S130" s="110">
        <f t="shared" si="76"/>
        <v>4.8099999999999996</v>
      </c>
      <c r="T130" s="110">
        <f t="shared" si="76"/>
        <v>4.8099999999999996</v>
      </c>
      <c r="U130" s="110">
        <f t="shared" si="76"/>
        <v>4.8099999999999996</v>
      </c>
      <c r="V130" s="110">
        <f t="shared" si="76"/>
        <v>4.8099999999999996</v>
      </c>
      <c r="W130" s="110">
        <f t="shared" si="76"/>
        <v>4.8099999999999996</v>
      </c>
      <c r="X130" s="110">
        <f t="shared" si="76"/>
        <v>4.8099999999999996</v>
      </c>
      <c r="Y130" s="110">
        <f t="shared" si="76"/>
        <v>4.8099999999999996</v>
      </c>
      <c r="Z130" s="38"/>
      <c r="AA130" s="38"/>
    </row>
    <row r="131" spans="1:27" s="60" customFormat="1" ht="18.75" customHeight="1" outlineLevel="1" x14ac:dyDescent="0.2">
      <c r="A131" s="41" t="s">
        <v>34</v>
      </c>
      <c r="B131" s="111">
        <f>B126</f>
        <v>623.71</v>
      </c>
      <c r="C131" s="111">
        <f t="shared" ref="C131:Y131" si="77">C126</f>
        <v>623.71</v>
      </c>
      <c r="D131" s="111">
        <f t="shared" si="77"/>
        <v>623.71</v>
      </c>
      <c r="E131" s="111">
        <f t="shared" si="77"/>
        <v>623.71</v>
      </c>
      <c r="F131" s="111">
        <f t="shared" si="77"/>
        <v>623.71</v>
      </c>
      <c r="G131" s="111">
        <f t="shared" si="77"/>
        <v>623.71</v>
      </c>
      <c r="H131" s="111">
        <f t="shared" si="77"/>
        <v>623.71</v>
      </c>
      <c r="I131" s="111">
        <f t="shared" si="77"/>
        <v>623.71</v>
      </c>
      <c r="J131" s="111">
        <f t="shared" si="77"/>
        <v>623.71</v>
      </c>
      <c r="K131" s="111">
        <f t="shared" si="77"/>
        <v>623.71</v>
      </c>
      <c r="L131" s="111">
        <f t="shared" si="77"/>
        <v>623.71</v>
      </c>
      <c r="M131" s="111">
        <f t="shared" si="77"/>
        <v>623.71</v>
      </c>
      <c r="N131" s="111">
        <f t="shared" si="77"/>
        <v>623.71</v>
      </c>
      <c r="O131" s="111">
        <f t="shared" si="77"/>
        <v>623.71</v>
      </c>
      <c r="P131" s="111">
        <f t="shared" si="77"/>
        <v>623.71</v>
      </c>
      <c r="Q131" s="111">
        <f t="shared" si="77"/>
        <v>623.71</v>
      </c>
      <c r="R131" s="111">
        <f t="shared" si="77"/>
        <v>623.71</v>
      </c>
      <c r="S131" s="111">
        <f t="shared" si="77"/>
        <v>623.71</v>
      </c>
      <c r="T131" s="111">
        <f t="shared" si="77"/>
        <v>623.71</v>
      </c>
      <c r="U131" s="111">
        <f t="shared" si="77"/>
        <v>623.71</v>
      </c>
      <c r="V131" s="111">
        <f t="shared" si="77"/>
        <v>623.71</v>
      </c>
      <c r="W131" s="111">
        <f t="shared" si="77"/>
        <v>623.71</v>
      </c>
      <c r="X131" s="111">
        <f t="shared" si="77"/>
        <v>623.71</v>
      </c>
      <c r="Y131" s="111">
        <f t="shared" si="77"/>
        <v>623.71</v>
      </c>
      <c r="Z131" s="38"/>
      <c r="AA131" s="38"/>
    </row>
    <row r="132" spans="1:27" s="60" customFormat="1" ht="18.75" customHeight="1" x14ac:dyDescent="0.2">
      <c r="A132" s="63">
        <v>26</v>
      </c>
      <c r="B132" s="112">
        <f>SUM(B133:B136)</f>
        <v>3062.1</v>
      </c>
      <c r="C132" s="112">
        <f t="shared" ref="C132:Y132" si="78">SUM(C133:C136)</f>
        <v>3054.87</v>
      </c>
      <c r="D132" s="112">
        <f t="shared" si="78"/>
        <v>3026.17</v>
      </c>
      <c r="E132" s="112">
        <f t="shared" si="78"/>
        <v>3053.41</v>
      </c>
      <c r="F132" s="112">
        <f t="shared" si="78"/>
        <v>3068.2999999999997</v>
      </c>
      <c r="G132" s="112">
        <f t="shared" si="78"/>
        <v>3138.25</v>
      </c>
      <c r="H132" s="112">
        <f t="shared" si="78"/>
        <v>3174.77</v>
      </c>
      <c r="I132" s="112">
        <f t="shared" si="78"/>
        <v>3212.23</v>
      </c>
      <c r="J132" s="112">
        <f t="shared" si="78"/>
        <v>3221.4500000000003</v>
      </c>
      <c r="K132" s="112">
        <f t="shared" si="78"/>
        <v>3213.08</v>
      </c>
      <c r="L132" s="112">
        <f t="shared" si="78"/>
        <v>3199.44</v>
      </c>
      <c r="M132" s="112">
        <f t="shared" si="78"/>
        <v>3203.85</v>
      </c>
      <c r="N132" s="112">
        <f t="shared" si="78"/>
        <v>3203.81</v>
      </c>
      <c r="O132" s="112">
        <f t="shared" si="78"/>
        <v>3215.7000000000003</v>
      </c>
      <c r="P132" s="112">
        <f t="shared" si="78"/>
        <v>3236.56</v>
      </c>
      <c r="Q132" s="112">
        <f t="shared" si="78"/>
        <v>3266.33</v>
      </c>
      <c r="R132" s="112">
        <f t="shared" si="78"/>
        <v>3269.9</v>
      </c>
      <c r="S132" s="112">
        <f t="shared" si="78"/>
        <v>3267.81</v>
      </c>
      <c r="T132" s="112">
        <f t="shared" si="78"/>
        <v>3209.82</v>
      </c>
      <c r="U132" s="112">
        <f t="shared" si="78"/>
        <v>3122.58</v>
      </c>
      <c r="V132" s="112">
        <f t="shared" si="78"/>
        <v>3126.78</v>
      </c>
      <c r="W132" s="112">
        <f t="shared" si="78"/>
        <v>3161.56</v>
      </c>
      <c r="X132" s="112">
        <f t="shared" si="78"/>
        <v>3093.32</v>
      </c>
      <c r="Y132" s="112">
        <f t="shared" si="78"/>
        <v>3050.3399999999997</v>
      </c>
      <c r="Z132" s="38"/>
      <c r="AA132" s="38"/>
    </row>
    <row r="133" spans="1:27" s="60" customFormat="1" ht="34.5" customHeight="1" outlineLevel="1" x14ac:dyDescent="0.2">
      <c r="A133" s="41" t="s">
        <v>31</v>
      </c>
      <c r="B133" s="113">
        <v>1735.06</v>
      </c>
      <c r="C133" s="113">
        <v>1727.83</v>
      </c>
      <c r="D133" s="113">
        <v>1699.13</v>
      </c>
      <c r="E133" s="113">
        <v>1726.37</v>
      </c>
      <c r="F133" s="113">
        <v>1741.26</v>
      </c>
      <c r="G133" s="113">
        <v>1811.21</v>
      </c>
      <c r="H133" s="113">
        <v>1847.73</v>
      </c>
      <c r="I133" s="113">
        <v>1885.19</v>
      </c>
      <c r="J133" s="113">
        <v>1894.41</v>
      </c>
      <c r="K133" s="113">
        <v>1886.04</v>
      </c>
      <c r="L133" s="113">
        <v>1872.4</v>
      </c>
      <c r="M133" s="113">
        <v>1876.81</v>
      </c>
      <c r="N133" s="113">
        <v>1876.77</v>
      </c>
      <c r="O133" s="113">
        <v>1888.66</v>
      </c>
      <c r="P133" s="113">
        <v>1909.52</v>
      </c>
      <c r="Q133" s="113">
        <v>1939.29</v>
      </c>
      <c r="R133" s="113">
        <v>1942.86</v>
      </c>
      <c r="S133" s="113">
        <v>1940.77</v>
      </c>
      <c r="T133" s="113">
        <v>1882.78</v>
      </c>
      <c r="U133" s="113">
        <v>1795.54</v>
      </c>
      <c r="V133" s="113">
        <v>1799.74</v>
      </c>
      <c r="W133" s="113">
        <v>1834.52</v>
      </c>
      <c r="X133" s="113">
        <v>1766.28</v>
      </c>
      <c r="Y133" s="113">
        <v>1723.3</v>
      </c>
      <c r="Z133" s="38"/>
      <c r="AA133" s="38"/>
    </row>
    <row r="134" spans="1:27" s="60" customFormat="1" ht="18.75" customHeight="1" outlineLevel="1" x14ac:dyDescent="0.2">
      <c r="A134" s="41" t="s">
        <v>32</v>
      </c>
      <c r="B134" s="110">
        <f>B129</f>
        <v>698.52</v>
      </c>
      <c r="C134" s="110">
        <f t="shared" ref="C134:Y135" si="79">C129</f>
        <v>698.52</v>
      </c>
      <c r="D134" s="110">
        <f t="shared" si="79"/>
        <v>698.52</v>
      </c>
      <c r="E134" s="110">
        <f t="shared" si="79"/>
        <v>698.52</v>
      </c>
      <c r="F134" s="110">
        <f t="shared" si="79"/>
        <v>698.52</v>
      </c>
      <c r="G134" s="110">
        <f t="shared" si="79"/>
        <v>698.52</v>
      </c>
      <c r="H134" s="110">
        <f t="shared" si="79"/>
        <v>698.52</v>
      </c>
      <c r="I134" s="110">
        <f t="shared" si="79"/>
        <v>698.52</v>
      </c>
      <c r="J134" s="110">
        <f t="shared" si="79"/>
        <v>698.52</v>
      </c>
      <c r="K134" s="110">
        <f t="shared" si="79"/>
        <v>698.52</v>
      </c>
      <c r="L134" s="110">
        <f t="shared" si="79"/>
        <v>698.52</v>
      </c>
      <c r="M134" s="110">
        <f t="shared" si="79"/>
        <v>698.52</v>
      </c>
      <c r="N134" s="110">
        <f t="shared" si="79"/>
        <v>698.52</v>
      </c>
      <c r="O134" s="110">
        <f t="shared" si="79"/>
        <v>698.52</v>
      </c>
      <c r="P134" s="110">
        <f t="shared" si="79"/>
        <v>698.52</v>
      </c>
      <c r="Q134" s="110">
        <f t="shared" si="79"/>
        <v>698.52</v>
      </c>
      <c r="R134" s="110">
        <f t="shared" si="79"/>
        <v>698.52</v>
      </c>
      <c r="S134" s="110">
        <f t="shared" si="79"/>
        <v>698.52</v>
      </c>
      <c r="T134" s="110">
        <f t="shared" si="79"/>
        <v>698.52</v>
      </c>
      <c r="U134" s="110">
        <f t="shared" si="79"/>
        <v>698.52</v>
      </c>
      <c r="V134" s="110">
        <f t="shared" si="79"/>
        <v>698.52</v>
      </c>
      <c r="W134" s="110">
        <f t="shared" si="79"/>
        <v>698.52</v>
      </c>
      <c r="X134" s="110">
        <f t="shared" si="79"/>
        <v>698.52</v>
      </c>
      <c r="Y134" s="110">
        <f t="shared" si="79"/>
        <v>698.52</v>
      </c>
      <c r="Z134" s="38"/>
      <c r="AA134" s="38"/>
    </row>
    <row r="135" spans="1:27" s="60" customFormat="1" ht="38.25" customHeight="1" outlineLevel="1" x14ac:dyDescent="0.2">
      <c r="A135" s="41" t="s">
        <v>33</v>
      </c>
      <c r="B135" s="110">
        <f>B130</f>
        <v>4.8099999999999996</v>
      </c>
      <c r="C135" s="110">
        <f t="shared" si="79"/>
        <v>4.8099999999999996</v>
      </c>
      <c r="D135" s="110">
        <f t="shared" si="79"/>
        <v>4.8099999999999996</v>
      </c>
      <c r="E135" s="110">
        <f t="shared" si="79"/>
        <v>4.8099999999999996</v>
      </c>
      <c r="F135" s="110">
        <f t="shared" si="79"/>
        <v>4.8099999999999996</v>
      </c>
      <c r="G135" s="110">
        <f t="shared" si="79"/>
        <v>4.8099999999999996</v>
      </c>
      <c r="H135" s="110">
        <f t="shared" si="79"/>
        <v>4.8099999999999996</v>
      </c>
      <c r="I135" s="110">
        <f t="shared" si="79"/>
        <v>4.8099999999999996</v>
      </c>
      <c r="J135" s="110">
        <f t="shared" si="79"/>
        <v>4.8099999999999996</v>
      </c>
      <c r="K135" s="110">
        <f t="shared" si="79"/>
        <v>4.8099999999999996</v>
      </c>
      <c r="L135" s="110">
        <f t="shared" si="79"/>
        <v>4.8099999999999996</v>
      </c>
      <c r="M135" s="110">
        <f t="shared" si="79"/>
        <v>4.8099999999999996</v>
      </c>
      <c r="N135" s="110">
        <f t="shared" si="79"/>
        <v>4.8099999999999996</v>
      </c>
      <c r="O135" s="110">
        <f t="shared" si="79"/>
        <v>4.8099999999999996</v>
      </c>
      <c r="P135" s="110">
        <f t="shared" si="79"/>
        <v>4.8099999999999996</v>
      </c>
      <c r="Q135" s="110">
        <f t="shared" si="79"/>
        <v>4.8099999999999996</v>
      </c>
      <c r="R135" s="110">
        <f t="shared" si="79"/>
        <v>4.8099999999999996</v>
      </c>
      <c r="S135" s="110">
        <f t="shared" si="79"/>
        <v>4.8099999999999996</v>
      </c>
      <c r="T135" s="110">
        <f t="shared" si="79"/>
        <v>4.8099999999999996</v>
      </c>
      <c r="U135" s="110">
        <f t="shared" si="79"/>
        <v>4.8099999999999996</v>
      </c>
      <c r="V135" s="110">
        <f t="shared" si="79"/>
        <v>4.8099999999999996</v>
      </c>
      <c r="W135" s="110">
        <f t="shared" si="79"/>
        <v>4.8099999999999996</v>
      </c>
      <c r="X135" s="110">
        <f t="shared" si="79"/>
        <v>4.8099999999999996</v>
      </c>
      <c r="Y135" s="110">
        <f t="shared" si="79"/>
        <v>4.8099999999999996</v>
      </c>
      <c r="Z135" s="38"/>
      <c r="AA135" s="38"/>
    </row>
    <row r="136" spans="1:27" s="60" customFormat="1" ht="18.75" customHeight="1" outlineLevel="1" x14ac:dyDescent="0.2">
      <c r="A136" s="41" t="s">
        <v>34</v>
      </c>
      <c r="B136" s="111">
        <f>B131</f>
        <v>623.71</v>
      </c>
      <c r="C136" s="111">
        <f t="shared" ref="C136:Y136" si="80">C131</f>
        <v>623.71</v>
      </c>
      <c r="D136" s="111">
        <f t="shared" si="80"/>
        <v>623.71</v>
      </c>
      <c r="E136" s="111">
        <f t="shared" si="80"/>
        <v>623.71</v>
      </c>
      <c r="F136" s="111">
        <f t="shared" si="80"/>
        <v>623.71</v>
      </c>
      <c r="G136" s="111">
        <f t="shared" si="80"/>
        <v>623.71</v>
      </c>
      <c r="H136" s="111">
        <f t="shared" si="80"/>
        <v>623.71</v>
      </c>
      <c r="I136" s="111">
        <f t="shared" si="80"/>
        <v>623.71</v>
      </c>
      <c r="J136" s="111">
        <f t="shared" si="80"/>
        <v>623.71</v>
      </c>
      <c r="K136" s="111">
        <f t="shared" si="80"/>
        <v>623.71</v>
      </c>
      <c r="L136" s="111">
        <f t="shared" si="80"/>
        <v>623.71</v>
      </c>
      <c r="M136" s="111">
        <f t="shared" si="80"/>
        <v>623.71</v>
      </c>
      <c r="N136" s="111">
        <f t="shared" si="80"/>
        <v>623.71</v>
      </c>
      <c r="O136" s="111">
        <f t="shared" si="80"/>
        <v>623.71</v>
      </c>
      <c r="P136" s="111">
        <f t="shared" si="80"/>
        <v>623.71</v>
      </c>
      <c r="Q136" s="111">
        <f t="shared" si="80"/>
        <v>623.71</v>
      </c>
      <c r="R136" s="111">
        <f t="shared" si="80"/>
        <v>623.71</v>
      </c>
      <c r="S136" s="111">
        <f t="shared" si="80"/>
        <v>623.71</v>
      </c>
      <c r="T136" s="111">
        <f t="shared" si="80"/>
        <v>623.71</v>
      </c>
      <c r="U136" s="111">
        <f t="shared" si="80"/>
        <v>623.71</v>
      </c>
      <c r="V136" s="111">
        <f t="shared" si="80"/>
        <v>623.71</v>
      </c>
      <c r="W136" s="111">
        <f t="shared" si="80"/>
        <v>623.71</v>
      </c>
      <c r="X136" s="111">
        <f t="shared" si="80"/>
        <v>623.71</v>
      </c>
      <c r="Y136" s="111">
        <f t="shared" si="80"/>
        <v>623.71</v>
      </c>
      <c r="Z136" s="38"/>
      <c r="AA136" s="38"/>
    </row>
    <row r="137" spans="1:27" s="60" customFormat="1" ht="18.75" customHeight="1" x14ac:dyDescent="0.2">
      <c r="A137" s="63">
        <v>27</v>
      </c>
      <c r="B137" s="112">
        <f>SUM(B138:B141)</f>
        <v>3099.15</v>
      </c>
      <c r="C137" s="112">
        <f t="shared" ref="C137:Y137" si="81">SUM(C138:C141)</f>
        <v>3113.07</v>
      </c>
      <c r="D137" s="112">
        <f t="shared" si="81"/>
        <v>3053.87</v>
      </c>
      <c r="E137" s="112">
        <f t="shared" si="81"/>
        <v>3066.72</v>
      </c>
      <c r="F137" s="112">
        <f t="shared" si="81"/>
        <v>3122.31</v>
      </c>
      <c r="G137" s="112">
        <f t="shared" si="81"/>
        <v>3182.28</v>
      </c>
      <c r="H137" s="112">
        <f t="shared" si="81"/>
        <v>3206.83</v>
      </c>
      <c r="I137" s="112">
        <f t="shared" si="81"/>
        <v>3235.2599999999998</v>
      </c>
      <c r="J137" s="112">
        <f t="shared" si="81"/>
        <v>3254.1</v>
      </c>
      <c r="K137" s="112">
        <f t="shared" si="81"/>
        <v>3245.2999999999997</v>
      </c>
      <c r="L137" s="112">
        <f t="shared" si="81"/>
        <v>3229</v>
      </c>
      <c r="M137" s="112">
        <f t="shared" si="81"/>
        <v>3231.2000000000003</v>
      </c>
      <c r="N137" s="112">
        <f t="shared" si="81"/>
        <v>3233.27</v>
      </c>
      <c r="O137" s="112">
        <f t="shared" si="81"/>
        <v>3221.86</v>
      </c>
      <c r="P137" s="112">
        <f t="shared" si="81"/>
        <v>3248.4</v>
      </c>
      <c r="Q137" s="112">
        <f t="shared" si="81"/>
        <v>3281.56</v>
      </c>
      <c r="R137" s="112">
        <f t="shared" si="81"/>
        <v>3310.52</v>
      </c>
      <c r="S137" s="112">
        <f t="shared" si="81"/>
        <v>3300.9500000000003</v>
      </c>
      <c r="T137" s="112">
        <f t="shared" si="81"/>
        <v>3244.14</v>
      </c>
      <c r="U137" s="112">
        <f t="shared" si="81"/>
        <v>3113.23</v>
      </c>
      <c r="V137" s="112">
        <f t="shared" si="81"/>
        <v>3126.04</v>
      </c>
      <c r="W137" s="112">
        <f t="shared" si="81"/>
        <v>3221.85</v>
      </c>
      <c r="X137" s="112">
        <f t="shared" si="81"/>
        <v>3136.97</v>
      </c>
      <c r="Y137" s="112">
        <f t="shared" si="81"/>
        <v>3067.15</v>
      </c>
      <c r="Z137" s="38"/>
      <c r="AA137" s="38"/>
    </row>
    <row r="138" spans="1:27" s="60" customFormat="1" ht="34.5" customHeight="1" outlineLevel="1" x14ac:dyDescent="0.2">
      <c r="A138" s="41" t="s">
        <v>31</v>
      </c>
      <c r="B138" s="113">
        <v>1772.11</v>
      </c>
      <c r="C138" s="113">
        <v>1786.03</v>
      </c>
      <c r="D138" s="113">
        <v>1726.83</v>
      </c>
      <c r="E138" s="113">
        <v>1739.68</v>
      </c>
      <c r="F138" s="113">
        <v>1795.27</v>
      </c>
      <c r="G138" s="113">
        <v>1855.24</v>
      </c>
      <c r="H138" s="113">
        <v>1879.79</v>
      </c>
      <c r="I138" s="113">
        <v>1908.22</v>
      </c>
      <c r="J138" s="113">
        <v>1927.06</v>
      </c>
      <c r="K138" s="113">
        <v>1918.26</v>
      </c>
      <c r="L138" s="113">
        <v>1901.96</v>
      </c>
      <c r="M138" s="113">
        <v>1904.16</v>
      </c>
      <c r="N138" s="113">
        <v>1906.23</v>
      </c>
      <c r="O138" s="113">
        <v>1894.82</v>
      </c>
      <c r="P138" s="113">
        <v>1921.36</v>
      </c>
      <c r="Q138" s="113">
        <v>1954.52</v>
      </c>
      <c r="R138" s="113">
        <v>1983.48</v>
      </c>
      <c r="S138" s="113">
        <v>1973.91</v>
      </c>
      <c r="T138" s="113">
        <v>1917.1</v>
      </c>
      <c r="U138" s="113">
        <v>1786.19</v>
      </c>
      <c r="V138" s="113">
        <v>1799</v>
      </c>
      <c r="W138" s="113">
        <v>1894.81</v>
      </c>
      <c r="X138" s="113">
        <v>1809.93</v>
      </c>
      <c r="Y138" s="113">
        <v>1740.11</v>
      </c>
      <c r="Z138" s="38"/>
      <c r="AA138" s="38"/>
    </row>
    <row r="139" spans="1:27" s="60" customFormat="1" ht="18.75" customHeight="1" outlineLevel="1" x14ac:dyDescent="0.2">
      <c r="A139" s="41" t="s">
        <v>32</v>
      </c>
      <c r="B139" s="110">
        <f>B134</f>
        <v>698.52</v>
      </c>
      <c r="C139" s="110">
        <f t="shared" ref="C139:Y140" si="82">C134</f>
        <v>698.52</v>
      </c>
      <c r="D139" s="110">
        <f t="shared" si="82"/>
        <v>698.52</v>
      </c>
      <c r="E139" s="110">
        <f t="shared" si="82"/>
        <v>698.52</v>
      </c>
      <c r="F139" s="110">
        <f t="shared" si="82"/>
        <v>698.52</v>
      </c>
      <c r="G139" s="110">
        <f t="shared" si="82"/>
        <v>698.52</v>
      </c>
      <c r="H139" s="110">
        <f t="shared" si="82"/>
        <v>698.52</v>
      </c>
      <c r="I139" s="110">
        <f t="shared" si="82"/>
        <v>698.52</v>
      </c>
      <c r="J139" s="110">
        <f t="shared" si="82"/>
        <v>698.52</v>
      </c>
      <c r="K139" s="110">
        <f t="shared" si="82"/>
        <v>698.52</v>
      </c>
      <c r="L139" s="110">
        <f t="shared" si="82"/>
        <v>698.52</v>
      </c>
      <c r="M139" s="110">
        <f t="shared" si="82"/>
        <v>698.52</v>
      </c>
      <c r="N139" s="110">
        <f t="shared" si="82"/>
        <v>698.52</v>
      </c>
      <c r="O139" s="110">
        <f t="shared" si="82"/>
        <v>698.52</v>
      </c>
      <c r="P139" s="110">
        <f t="shared" si="82"/>
        <v>698.52</v>
      </c>
      <c r="Q139" s="110">
        <f t="shared" si="82"/>
        <v>698.52</v>
      </c>
      <c r="R139" s="110">
        <f t="shared" si="82"/>
        <v>698.52</v>
      </c>
      <c r="S139" s="110">
        <f t="shared" si="82"/>
        <v>698.52</v>
      </c>
      <c r="T139" s="110">
        <f t="shared" si="82"/>
        <v>698.52</v>
      </c>
      <c r="U139" s="110">
        <f t="shared" si="82"/>
        <v>698.52</v>
      </c>
      <c r="V139" s="110">
        <f t="shared" si="82"/>
        <v>698.52</v>
      </c>
      <c r="W139" s="110">
        <f t="shared" si="82"/>
        <v>698.52</v>
      </c>
      <c r="X139" s="110">
        <f t="shared" si="82"/>
        <v>698.52</v>
      </c>
      <c r="Y139" s="110">
        <f t="shared" si="82"/>
        <v>698.52</v>
      </c>
      <c r="Z139" s="38"/>
      <c r="AA139" s="38"/>
    </row>
    <row r="140" spans="1:27" s="60" customFormat="1" ht="38.25" customHeight="1" outlineLevel="1" x14ac:dyDescent="0.2">
      <c r="A140" s="41" t="s">
        <v>33</v>
      </c>
      <c r="B140" s="110">
        <f>B135</f>
        <v>4.8099999999999996</v>
      </c>
      <c r="C140" s="110">
        <f t="shared" si="82"/>
        <v>4.8099999999999996</v>
      </c>
      <c r="D140" s="110">
        <f t="shared" si="82"/>
        <v>4.8099999999999996</v>
      </c>
      <c r="E140" s="110">
        <f t="shared" si="82"/>
        <v>4.8099999999999996</v>
      </c>
      <c r="F140" s="110">
        <f t="shared" si="82"/>
        <v>4.8099999999999996</v>
      </c>
      <c r="G140" s="110">
        <f t="shared" si="82"/>
        <v>4.8099999999999996</v>
      </c>
      <c r="H140" s="110">
        <f t="shared" si="82"/>
        <v>4.8099999999999996</v>
      </c>
      <c r="I140" s="110">
        <f t="shared" si="82"/>
        <v>4.8099999999999996</v>
      </c>
      <c r="J140" s="110">
        <f t="shared" si="82"/>
        <v>4.8099999999999996</v>
      </c>
      <c r="K140" s="110">
        <f t="shared" si="82"/>
        <v>4.8099999999999996</v>
      </c>
      <c r="L140" s="110">
        <f t="shared" si="82"/>
        <v>4.8099999999999996</v>
      </c>
      <c r="M140" s="110">
        <f t="shared" si="82"/>
        <v>4.8099999999999996</v>
      </c>
      <c r="N140" s="110">
        <f t="shared" si="82"/>
        <v>4.8099999999999996</v>
      </c>
      <c r="O140" s="110">
        <f t="shared" si="82"/>
        <v>4.8099999999999996</v>
      </c>
      <c r="P140" s="110">
        <f t="shared" si="82"/>
        <v>4.8099999999999996</v>
      </c>
      <c r="Q140" s="110">
        <f t="shared" si="82"/>
        <v>4.8099999999999996</v>
      </c>
      <c r="R140" s="110">
        <f t="shared" si="82"/>
        <v>4.8099999999999996</v>
      </c>
      <c r="S140" s="110">
        <f t="shared" si="82"/>
        <v>4.8099999999999996</v>
      </c>
      <c r="T140" s="110">
        <f t="shared" si="82"/>
        <v>4.8099999999999996</v>
      </c>
      <c r="U140" s="110">
        <f t="shared" si="82"/>
        <v>4.8099999999999996</v>
      </c>
      <c r="V140" s="110">
        <f t="shared" si="82"/>
        <v>4.8099999999999996</v>
      </c>
      <c r="W140" s="110">
        <f t="shared" si="82"/>
        <v>4.8099999999999996</v>
      </c>
      <c r="X140" s="110">
        <f t="shared" si="82"/>
        <v>4.8099999999999996</v>
      </c>
      <c r="Y140" s="110">
        <f t="shared" si="82"/>
        <v>4.8099999999999996</v>
      </c>
      <c r="Z140" s="38"/>
      <c r="AA140" s="38"/>
    </row>
    <row r="141" spans="1:27" s="60" customFormat="1" ht="18.75" customHeight="1" outlineLevel="1" x14ac:dyDescent="0.2">
      <c r="A141" s="41" t="s">
        <v>34</v>
      </c>
      <c r="B141" s="111">
        <f>B136</f>
        <v>623.71</v>
      </c>
      <c r="C141" s="111">
        <f t="shared" ref="C141:Y141" si="83">C136</f>
        <v>623.71</v>
      </c>
      <c r="D141" s="111">
        <f t="shared" si="83"/>
        <v>623.71</v>
      </c>
      <c r="E141" s="111">
        <f t="shared" si="83"/>
        <v>623.71</v>
      </c>
      <c r="F141" s="111">
        <f t="shared" si="83"/>
        <v>623.71</v>
      </c>
      <c r="G141" s="111">
        <f t="shared" si="83"/>
        <v>623.71</v>
      </c>
      <c r="H141" s="111">
        <f t="shared" si="83"/>
        <v>623.71</v>
      </c>
      <c r="I141" s="111">
        <f t="shared" si="83"/>
        <v>623.71</v>
      </c>
      <c r="J141" s="111">
        <f t="shared" si="83"/>
        <v>623.71</v>
      </c>
      <c r="K141" s="111">
        <f t="shared" si="83"/>
        <v>623.71</v>
      </c>
      <c r="L141" s="111">
        <f t="shared" si="83"/>
        <v>623.71</v>
      </c>
      <c r="M141" s="111">
        <f t="shared" si="83"/>
        <v>623.71</v>
      </c>
      <c r="N141" s="111">
        <f t="shared" si="83"/>
        <v>623.71</v>
      </c>
      <c r="O141" s="111">
        <f t="shared" si="83"/>
        <v>623.71</v>
      </c>
      <c r="P141" s="111">
        <f t="shared" si="83"/>
        <v>623.71</v>
      </c>
      <c r="Q141" s="111">
        <f t="shared" si="83"/>
        <v>623.71</v>
      </c>
      <c r="R141" s="111">
        <f t="shared" si="83"/>
        <v>623.71</v>
      </c>
      <c r="S141" s="111">
        <f t="shared" si="83"/>
        <v>623.71</v>
      </c>
      <c r="T141" s="111">
        <f t="shared" si="83"/>
        <v>623.71</v>
      </c>
      <c r="U141" s="111">
        <f t="shared" si="83"/>
        <v>623.71</v>
      </c>
      <c r="V141" s="111">
        <f t="shared" si="83"/>
        <v>623.71</v>
      </c>
      <c r="W141" s="111">
        <f t="shared" si="83"/>
        <v>623.71</v>
      </c>
      <c r="X141" s="111">
        <f t="shared" si="83"/>
        <v>623.71</v>
      </c>
      <c r="Y141" s="111">
        <f t="shared" si="83"/>
        <v>623.71</v>
      </c>
      <c r="Z141" s="38"/>
      <c r="AA141" s="38"/>
    </row>
    <row r="142" spans="1:27" s="60" customFormat="1" ht="18.75" customHeight="1" x14ac:dyDescent="0.2">
      <c r="A142" s="63">
        <v>28</v>
      </c>
      <c r="B142" s="112">
        <f>SUM(B143:B146)</f>
        <v>3061.0499999999997</v>
      </c>
      <c r="C142" s="112">
        <f t="shared" ref="C142:Y142" si="84">SUM(C143:C146)</f>
        <v>3070.7400000000002</v>
      </c>
      <c r="D142" s="112">
        <f t="shared" si="84"/>
        <v>3032.18</v>
      </c>
      <c r="E142" s="112">
        <f t="shared" si="84"/>
        <v>3062</v>
      </c>
      <c r="F142" s="112">
        <f t="shared" si="84"/>
        <v>3071.9900000000002</v>
      </c>
      <c r="G142" s="112">
        <f t="shared" si="84"/>
        <v>3126.21</v>
      </c>
      <c r="H142" s="112">
        <f t="shared" si="84"/>
        <v>3137.66</v>
      </c>
      <c r="I142" s="112">
        <f t="shared" si="84"/>
        <v>3134.21</v>
      </c>
      <c r="J142" s="112">
        <f t="shared" si="84"/>
        <v>3137.61</v>
      </c>
      <c r="K142" s="112">
        <f t="shared" si="84"/>
        <v>3120.89</v>
      </c>
      <c r="L142" s="112">
        <f t="shared" si="84"/>
        <v>3086.03</v>
      </c>
      <c r="M142" s="112">
        <f t="shared" si="84"/>
        <v>3093.78</v>
      </c>
      <c r="N142" s="112">
        <f t="shared" si="84"/>
        <v>3091.78</v>
      </c>
      <c r="O142" s="112">
        <f t="shared" si="84"/>
        <v>3101.17</v>
      </c>
      <c r="P142" s="112">
        <f t="shared" si="84"/>
        <v>3116.5899999999997</v>
      </c>
      <c r="Q142" s="112">
        <f t="shared" si="84"/>
        <v>3179.62</v>
      </c>
      <c r="R142" s="112">
        <f t="shared" si="84"/>
        <v>3183.81</v>
      </c>
      <c r="S142" s="112">
        <f t="shared" si="84"/>
        <v>3182.02</v>
      </c>
      <c r="T142" s="112">
        <f t="shared" si="84"/>
        <v>3136.91</v>
      </c>
      <c r="U142" s="112">
        <f t="shared" si="84"/>
        <v>3076.08</v>
      </c>
      <c r="V142" s="112">
        <f t="shared" si="84"/>
        <v>3080.14</v>
      </c>
      <c r="W142" s="112">
        <f t="shared" si="84"/>
        <v>3126</v>
      </c>
      <c r="X142" s="112">
        <f t="shared" si="84"/>
        <v>3088.31</v>
      </c>
      <c r="Y142" s="112">
        <f t="shared" si="84"/>
        <v>3052.7000000000003</v>
      </c>
      <c r="Z142" s="38"/>
      <c r="AA142" s="38"/>
    </row>
    <row r="143" spans="1:27" s="60" customFormat="1" ht="34.5" customHeight="1" outlineLevel="1" x14ac:dyDescent="0.2">
      <c r="A143" s="41" t="s">
        <v>31</v>
      </c>
      <c r="B143" s="113">
        <v>1734.01</v>
      </c>
      <c r="C143" s="113">
        <v>1743.7</v>
      </c>
      <c r="D143" s="113">
        <v>1705.14</v>
      </c>
      <c r="E143" s="113">
        <v>1734.96</v>
      </c>
      <c r="F143" s="113">
        <v>1744.95</v>
      </c>
      <c r="G143" s="113">
        <v>1799.17</v>
      </c>
      <c r="H143" s="113">
        <v>1810.62</v>
      </c>
      <c r="I143" s="113">
        <v>1807.17</v>
      </c>
      <c r="J143" s="113">
        <v>1810.57</v>
      </c>
      <c r="K143" s="113">
        <v>1793.85</v>
      </c>
      <c r="L143" s="113">
        <v>1758.99</v>
      </c>
      <c r="M143" s="113">
        <v>1766.74</v>
      </c>
      <c r="N143" s="113">
        <v>1764.74</v>
      </c>
      <c r="O143" s="113">
        <v>1774.13</v>
      </c>
      <c r="P143" s="113">
        <v>1789.55</v>
      </c>
      <c r="Q143" s="113">
        <v>1852.58</v>
      </c>
      <c r="R143" s="113">
        <v>1856.77</v>
      </c>
      <c r="S143" s="113">
        <v>1854.98</v>
      </c>
      <c r="T143" s="113">
        <v>1809.87</v>
      </c>
      <c r="U143" s="113">
        <v>1749.04</v>
      </c>
      <c r="V143" s="113">
        <v>1753.1</v>
      </c>
      <c r="W143" s="113">
        <v>1798.96</v>
      </c>
      <c r="X143" s="113">
        <v>1761.27</v>
      </c>
      <c r="Y143" s="113">
        <v>1725.66</v>
      </c>
      <c r="Z143" s="38"/>
      <c r="AA143" s="38"/>
    </row>
    <row r="144" spans="1:27" s="60" customFormat="1" ht="18.75" customHeight="1" outlineLevel="1" x14ac:dyDescent="0.2">
      <c r="A144" s="41" t="s">
        <v>32</v>
      </c>
      <c r="B144" s="110">
        <f>B139</f>
        <v>698.52</v>
      </c>
      <c r="C144" s="110">
        <f t="shared" ref="C144:Y145" si="85">C139</f>
        <v>698.52</v>
      </c>
      <c r="D144" s="110">
        <f t="shared" si="85"/>
        <v>698.52</v>
      </c>
      <c r="E144" s="110">
        <f t="shared" si="85"/>
        <v>698.52</v>
      </c>
      <c r="F144" s="110">
        <f t="shared" si="85"/>
        <v>698.52</v>
      </c>
      <c r="G144" s="110">
        <f t="shared" si="85"/>
        <v>698.52</v>
      </c>
      <c r="H144" s="110">
        <f t="shared" si="85"/>
        <v>698.52</v>
      </c>
      <c r="I144" s="110">
        <f t="shared" si="85"/>
        <v>698.52</v>
      </c>
      <c r="J144" s="110">
        <f t="shared" si="85"/>
        <v>698.52</v>
      </c>
      <c r="K144" s="110">
        <f t="shared" si="85"/>
        <v>698.52</v>
      </c>
      <c r="L144" s="110">
        <f t="shared" si="85"/>
        <v>698.52</v>
      </c>
      <c r="M144" s="110">
        <f t="shared" si="85"/>
        <v>698.52</v>
      </c>
      <c r="N144" s="110">
        <f t="shared" si="85"/>
        <v>698.52</v>
      </c>
      <c r="O144" s="110">
        <f t="shared" si="85"/>
        <v>698.52</v>
      </c>
      <c r="P144" s="110">
        <f t="shared" si="85"/>
        <v>698.52</v>
      </c>
      <c r="Q144" s="110">
        <f t="shared" si="85"/>
        <v>698.52</v>
      </c>
      <c r="R144" s="110">
        <f t="shared" si="85"/>
        <v>698.52</v>
      </c>
      <c r="S144" s="110">
        <f t="shared" si="85"/>
        <v>698.52</v>
      </c>
      <c r="T144" s="110">
        <f t="shared" si="85"/>
        <v>698.52</v>
      </c>
      <c r="U144" s="110">
        <f t="shared" si="85"/>
        <v>698.52</v>
      </c>
      <c r="V144" s="110">
        <f t="shared" si="85"/>
        <v>698.52</v>
      </c>
      <c r="W144" s="110">
        <f t="shared" si="85"/>
        <v>698.52</v>
      </c>
      <c r="X144" s="110">
        <f t="shared" si="85"/>
        <v>698.52</v>
      </c>
      <c r="Y144" s="110">
        <f t="shared" si="85"/>
        <v>698.52</v>
      </c>
      <c r="Z144" s="38"/>
      <c r="AA144" s="38"/>
    </row>
    <row r="145" spans="1:27" s="60" customFormat="1" ht="38.25" customHeight="1" outlineLevel="1" x14ac:dyDescent="0.2">
      <c r="A145" s="41" t="s">
        <v>33</v>
      </c>
      <c r="B145" s="110">
        <f>B140</f>
        <v>4.8099999999999996</v>
      </c>
      <c r="C145" s="110">
        <f t="shared" si="85"/>
        <v>4.8099999999999996</v>
      </c>
      <c r="D145" s="110">
        <f t="shared" si="85"/>
        <v>4.8099999999999996</v>
      </c>
      <c r="E145" s="110">
        <f t="shared" si="85"/>
        <v>4.8099999999999996</v>
      </c>
      <c r="F145" s="110">
        <f t="shared" si="85"/>
        <v>4.8099999999999996</v>
      </c>
      <c r="G145" s="110">
        <f t="shared" si="85"/>
        <v>4.8099999999999996</v>
      </c>
      <c r="H145" s="110">
        <f t="shared" si="85"/>
        <v>4.8099999999999996</v>
      </c>
      <c r="I145" s="110">
        <f t="shared" si="85"/>
        <v>4.8099999999999996</v>
      </c>
      <c r="J145" s="110">
        <f t="shared" si="85"/>
        <v>4.8099999999999996</v>
      </c>
      <c r="K145" s="110">
        <f t="shared" si="85"/>
        <v>4.8099999999999996</v>
      </c>
      <c r="L145" s="110">
        <f t="shared" si="85"/>
        <v>4.8099999999999996</v>
      </c>
      <c r="M145" s="110">
        <f t="shared" si="85"/>
        <v>4.8099999999999996</v>
      </c>
      <c r="N145" s="110">
        <f t="shared" si="85"/>
        <v>4.8099999999999996</v>
      </c>
      <c r="O145" s="110">
        <f t="shared" si="85"/>
        <v>4.8099999999999996</v>
      </c>
      <c r="P145" s="110">
        <f t="shared" si="85"/>
        <v>4.8099999999999996</v>
      </c>
      <c r="Q145" s="110">
        <f t="shared" si="85"/>
        <v>4.8099999999999996</v>
      </c>
      <c r="R145" s="110">
        <f t="shared" si="85"/>
        <v>4.8099999999999996</v>
      </c>
      <c r="S145" s="110">
        <f t="shared" si="85"/>
        <v>4.8099999999999996</v>
      </c>
      <c r="T145" s="110">
        <f t="shared" si="85"/>
        <v>4.8099999999999996</v>
      </c>
      <c r="U145" s="110">
        <f t="shared" si="85"/>
        <v>4.8099999999999996</v>
      </c>
      <c r="V145" s="110">
        <f t="shared" si="85"/>
        <v>4.8099999999999996</v>
      </c>
      <c r="W145" s="110">
        <f t="shared" si="85"/>
        <v>4.8099999999999996</v>
      </c>
      <c r="X145" s="110">
        <f t="shared" si="85"/>
        <v>4.8099999999999996</v>
      </c>
      <c r="Y145" s="110">
        <f t="shared" si="85"/>
        <v>4.8099999999999996</v>
      </c>
      <c r="Z145" s="38"/>
      <c r="AA145" s="38"/>
    </row>
    <row r="146" spans="1:27" s="60" customFormat="1" ht="18.75" customHeight="1" outlineLevel="1" x14ac:dyDescent="0.2">
      <c r="A146" s="41" t="s">
        <v>34</v>
      </c>
      <c r="B146" s="111">
        <f>B141</f>
        <v>623.71</v>
      </c>
      <c r="C146" s="111">
        <f t="shared" ref="C146:Y146" si="86">C141</f>
        <v>623.71</v>
      </c>
      <c r="D146" s="111">
        <f t="shared" si="86"/>
        <v>623.71</v>
      </c>
      <c r="E146" s="111">
        <f t="shared" si="86"/>
        <v>623.71</v>
      </c>
      <c r="F146" s="111">
        <f t="shared" si="86"/>
        <v>623.71</v>
      </c>
      <c r="G146" s="111">
        <f t="shared" si="86"/>
        <v>623.71</v>
      </c>
      <c r="H146" s="111">
        <f t="shared" si="86"/>
        <v>623.71</v>
      </c>
      <c r="I146" s="111">
        <f t="shared" si="86"/>
        <v>623.71</v>
      </c>
      <c r="J146" s="111">
        <f t="shared" si="86"/>
        <v>623.71</v>
      </c>
      <c r="K146" s="111">
        <f t="shared" si="86"/>
        <v>623.71</v>
      </c>
      <c r="L146" s="111">
        <f t="shared" si="86"/>
        <v>623.71</v>
      </c>
      <c r="M146" s="111">
        <f t="shared" si="86"/>
        <v>623.71</v>
      </c>
      <c r="N146" s="111">
        <f t="shared" si="86"/>
        <v>623.71</v>
      </c>
      <c r="O146" s="111">
        <f t="shared" si="86"/>
        <v>623.71</v>
      </c>
      <c r="P146" s="111">
        <f t="shared" si="86"/>
        <v>623.71</v>
      </c>
      <c r="Q146" s="111">
        <f t="shared" si="86"/>
        <v>623.71</v>
      </c>
      <c r="R146" s="111">
        <f t="shared" si="86"/>
        <v>623.71</v>
      </c>
      <c r="S146" s="111">
        <f t="shared" si="86"/>
        <v>623.71</v>
      </c>
      <c r="T146" s="111">
        <f t="shared" si="86"/>
        <v>623.71</v>
      </c>
      <c r="U146" s="111">
        <f t="shared" si="86"/>
        <v>623.71</v>
      </c>
      <c r="V146" s="111">
        <f t="shared" si="86"/>
        <v>623.71</v>
      </c>
      <c r="W146" s="111">
        <f t="shared" si="86"/>
        <v>623.71</v>
      </c>
      <c r="X146" s="111">
        <f t="shared" si="86"/>
        <v>623.71</v>
      </c>
      <c r="Y146" s="111">
        <f t="shared" si="86"/>
        <v>623.71</v>
      </c>
      <c r="Z146" s="38"/>
      <c r="AA146" s="38"/>
    </row>
    <row r="147" spans="1:27" s="60" customFormat="1" ht="18.75" customHeight="1" x14ac:dyDescent="0.2">
      <c r="A147" s="63">
        <v>29</v>
      </c>
      <c r="B147" s="112">
        <f>SUM(B148:B151)</f>
        <v>3054.87</v>
      </c>
      <c r="C147" s="112">
        <f t="shared" ref="C147:Y147" si="87">SUM(C148:C151)</f>
        <v>3004.77</v>
      </c>
      <c r="D147" s="112">
        <f t="shared" si="87"/>
        <v>2985.03</v>
      </c>
      <c r="E147" s="112">
        <f t="shared" si="87"/>
        <v>3058.61</v>
      </c>
      <c r="F147" s="112">
        <f t="shared" si="87"/>
        <v>3242.98</v>
      </c>
      <c r="G147" s="112">
        <f t="shared" si="87"/>
        <v>3290.9900000000002</v>
      </c>
      <c r="H147" s="112">
        <f t="shared" si="87"/>
        <v>3333.11</v>
      </c>
      <c r="I147" s="112">
        <f t="shared" si="87"/>
        <v>3337.9500000000003</v>
      </c>
      <c r="J147" s="112">
        <f t="shared" si="87"/>
        <v>3391.8</v>
      </c>
      <c r="K147" s="112">
        <f t="shared" si="87"/>
        <v>3381.47</v>
      </c>
      <c r="L147" s="112">
        <f t="shared" si="87"/>
        <v>3354.12</v>
      </c>
      <c r="M147" s="112">
        <f t="shared" si="87"/>
        <v>3342.33</v>
      </c>
      <c r="N147" s="112">
        <f t="shared" si="87"/>
        <v>3356.0899999999997</v>
      </c>
      <c r="O147" s="112">
        <f t="shared" si="87"/>
        <v>3367.37</v>
      </c>
      <c r="P147" s="112">
        <f t="shared" si="87"/>
        <v>3379.75</v>
      </c>
      <c r="Q147" s="112">
        <f t="shared" si="87"/>
        <v>3523.52</v>
      </c>
      <c r="R147" s="112">
        <f t="shared" si="87"/>
        <v>3451.6</v>
      </c>
      <c r="S147" s="112">
        <f t="shared" si="87"/>
        <v>3452.07</v>
      </c>
      <c r="T147" s="112">
        <f t="shared" si="87"/>
        <v>3413.5</v>
      </c>
      <c r="U147" s="112">
        <f t="shared" si="87"/>
        <v>3326.3799999999997</v>
      </c>
      <c r="V147" s="112">
        <f t="shared" si="87"/>
        <v>3241.07</v>
      </c>
      <c r="W147" s="112">
        <f t="shared" si="87"/>
        <v>3171.39</v>
      </c>
      <c r="X147" s="112">
        <f t="shared" si="87"/>
        <v>3107.2400000000002</v>
      </c>
      <c r="Y147" s="112">
        <f t="shared" si="87"/>
        <v>2982.83</v>
      </c>
      <c r="Z147" s="38"/>
      <c r="AA147" s="38"/>
    </row>
    <row r="148" spans="1:27" s="60" customFormat="1" ht="34.5" customHeight="1" outlineLevel="1" x14ac:dyDescent="0.2">
      <c r="A148" s="41" t="s">
        <v>31</v>
      </c>
      <c r="B148" s="113">
        <v>1727.83</v>
      </c>
      <c r="C148" s="113">
        <v>1677.73</v>
      </c>
      <c r="D148" s="113">
        <v>1657.99</v>
      </c>
      <c r="E148" s="113">
        <v>1731.57</v>
      </c>
      <c r="F148" s="113">
        <v>1915.94</v>
      </c>
      <c r="G148" s="113">
        <v>1963.95</v>
      </c>
      <c r="H148" s="113">
        <v>2006.07</v>
      </c>
      <c r="I148" s="113">
        <v>2010.91</v>
      </c>
      <c r="J148" s="113">
        <v>2064.7600000000002</v>
      </c>
      <c r="K148" s="113">
        <v>2054.4299999999998</v>
      </c>
      <c r="L148" s="113">
        <v>2027.08</v>
      </c>
      <c r="M148" s="113">
        <v>2015.29</v>
      </c>
      <c r="N148" s="113">
        <v>2029.05</v>
      </c>
      <c r="O148" s="113">
        <v>2040.33</v>
      </c>
      <c r="P148" s="113">
        <v>2052.71</v>
      </c>
      <c r="Q148" s="113">
        <v>2196.48</v>
      </c>
      <c r="R148" s="113">
        <v>2124.56</v>
      </c>
      <c r="S148" s="113">
        <v>2125.0300000000002</v>
      </c>
      <c r="T148" s="113">
        <v>2086.46</v>
      </c>
      <c r="U148" s="113">
        <v>1999.34</v>
      </c>
      <c r="V148" s="113">
        <v>1914.03</v>
      </c>
      <c r="W148" s="113">
        <v>1844.35</v>
      </c>
      <c r="X148" s="113">
        <v>1780.2</v>
      </c>
      <c r="Y148" s="113">
        <v>1655.79</v>
      </c>
      <c r="Z148" s="38"/>
      <c r="AA148" s="38"/>
    </row>
    <row r="149" spans="1:27" s="60" customFormat="1" ht="18.75" customHeight="1" outlineLevel="1" x14ac:dyDescent="0.2">
      <c r="A149" s="41" t="s">
        <v>32</v>
      </c>
      <c r="B149" s="110">
        <f>B144</f>
        <v>698.52</v>
      </c>
      <c r="C149" s="110">
        <f t="shared" ref="C149:Y150" si="88">C144</f>
        <v>698.52</v>
      </c>
      <c r="D149" s="110">
        <f t="shared" si="88"/>
        <v>698.52</v>
      </c>
      <c r="E149" s="110">
        <f t="shared" si="88"/>
        <v>698.52</v>
      </c>
      <c r="F149" s="110">
        <f t="shared" si="88"/>
        <v>698.52</v>
      </c>
      <c r="G149" s="110">
        <f t="shared" si="88"/>
        <v>698.52</v>
      </c>
      <c r="H149" s="110">
        <f t="shared" si="88"/>
        <v>698.52</v>
      </c>
      <c r="I149" s="110">
        <f t="shared" si="88"/>
        <v>698.52</v>
      </c>
      <c r="J149" s="110">
        <f t="shared" si="88"/>
        <v>698.52</v>
      </c>
      <c r="K149" s="110">
        <f t="shared" si="88"/>
        <v>698.52</v>
      </c>
      <c r="L149" s="110">
        <f t="shared" si="88"/>
        <v>698.52</v>
      </c>
      <c r="M149" s="110">
        <f t="shared" si="88"/>
        <v>698.52</v>
      </c>
      <c r="N149" s="110">
        <f t="shared" si="88"/>
        <v>698.52</v>
      </c>
      <c r="O149" s="110">
        <f t="shared" si="88"/>
        <v>698.52</v>
      </c>
      <c r="P149" s="110">
        <f t="shared" si="88"/>
        <v>698.52</v>
      </c>
      <c r="Q149" s="110">
        <f t="shared" si="88"/>
        <v>698.52</v>
      </c>
      <c r="R149" s="110">
        <f t="shared" si="88"/>
        <v>698.52</v>
      </c>
      <c r="S149" s="110">
        <f t="shared" si="88"/>
        <v>698.52</v>
      </c>
      <c r="T149" s="110">
        <f t="shared" si="88"/>
        <v>698.52</v>
      </c>
      <c r="U149" s="110">
        <f t="shared" si="88"/>
        <v>698.52</v>
      </c>
      <c r="V149" s="110">
        <f t="shared" si="88"/>
        <v>698.52</v>
      </c>
      <c r="W149" s="110">
        <f t="shared" si="88"/>
        <v>698.52</v>
      </c>
      <c r="X149" s="110">
        <f t="shared" si="88"/>
        <v>698.52</v>
      </c>
      <c r="Y149" s="110">
        <f t="shared" si="88"/>
        <v>698.52</v>
      </c>
      <c r="Z149" s="38"/>
      <c r="AA149" s="38"/>
    </row>
    <row r="150" spans="1:27" s="60" customFormat="1" ht="38.25" customHeight="1" outlineLevel="1" x14ac:dyDescent="0.2">
      <c r="A150" s="41" t="s">
        <v>33</v>
      </c>
      <c r="B150" s="110">
        <f>B145</f>
        <v>4.8099999999999996</v>
      </c>
      <c r="C150" s="110">
        <f t="shared" si="88"/>
        <v>4.8099999999999996</v>
      </c>
      <c r="D150" s="110">
        <f t="shared" si="88"/>
        <v>4.8099999999999996</v>
      </c>
      <c r="E150" s="110">
        <f t="shared" si="88"/>
        <v>4.8099999999999996</v>
      </c>
      <c r="F150" s="110">
        <f t="shared" si="88"/>
        <v>4.8099999999999996</v>
      </c>
      <c r="G150" s="110">
        <f t="shared" si="88"/>
        <v>4.8099999999999996</v>
      </c>
      <c r="H150" s="110">
        <f t="shared" si="88"/>
        <v>4.8099999999999996</v>
      </c>
      <c r="I150" s="110">
        <f t="shared" si="88"/>
        <v>4.8099999999999996</v>
      </c>
      <c r="J150" s="110">
        <f t="shared" si="88"/>
        <v>4.8099999999999996</v>
      </c>
      <c r="K150" s="110">
        <f t="shared" si="88"/>
        <v>4.8099999999999996</v>
      </c>
      <c r="L150" s="110">
        <f t="shared" si="88"/>
        <v>4.8099999999999996</v>
      </c>
      <c r="M150" s="110">
        <f t="shared" si="88"/>
        <v>4.8099999999999996</v>
      </c>
      <c r="N150" s="110">
        <f t="shared" si="88"/>
        <v>4.8099999999999996</v>
      </c>
      <c r="O150" s="110">
        <f t="shared" si="88"/>
        <v>4.8099999999999996</v>
      </c>
      <c r="P150" s="110">
        <f t="shared" si="88"/>
        <v>4.8099999999999996</v>
      </c>
      <c r="Q150" s="110">
        <f t="shared" si="88"/>
        <v>4.8099999999999996</v>
      </c>
      <c r="R150" s="110">
        <f t="shared" si="88"/>
        <v>4.8099999999999996</v>
      </c>
      <c r="S150" s="110">
        <f t="shared" si="88"/>
        <v>4.8099999999999996</v>
      </c>
      <c r="T150" s="110">
        <f t="shared" si="88"/>
        <v>4.8099999999999996</v>
      </c>
      <c r="U150" s="110">
        <f t="shared" si="88"/>
        <v>4.8099999999999996</v>
      </c>
      <c r="V150" s="110">
        <f t="shared" si="88"/>
        <v>4.8099999999999996</v>
      </c>
      <c r="W150" s="110">
        <f t="shared" si="88"/>
        <v>4.8099999999999996</v>
      </c>
      <c r="X150" s="110">
        <f t="shared" si="88"/>
        <v>4.8099999999999996</v>
      </c>
      <c r="Y150" s="110">
        <f t="shared" si="88"/>
        <v>4.8099999999999996</v>
      </c>
      <c r="Z150" s="38"/>
      <c r="AA150" s="38"/>
    </row>
    <row r="151" spans="1:27" s="60" customFormat="1" ht="18.75" customHeight="1" outlineLevel="1" x14ac:dyDescent="0.2">
      <c r="A151" s="41" t="s">
        <v>34</v>
      </c>
      <c r="B151" s="111">
        <f>B146</f>
        <v>623.71</v>
      </c>
      <c r="C151" s="111">
        <f t="shared" ref="C151:Y151" si="89">C146</f>
        <v>623.71</v>
      </c>
      <c r="D151" s="111">
        <f t="shared" si="89"/>
        <v>623.71</v>
      </c>
      <c r="E151" s="111">
        <f t="shared" si="89"/>
        <v>623.71</v>
      </c>
      <c r="F151" s="111">
        <f t="shared" si="89"/>
        <v>623.71</v>
      </c>
      <c r="G151" s="111">
        <f t="shared" si="89"/>
        <v>623.71</v>
      </c>
      <c r="H151" s="111">
        <f t="shared" si="89"/>
        <v>623.71</v>
      </c>
      <c r="I151" s="111">
        <f t="shared" si="89"/>
        <v>623.71</v>
      </c>
      <c r="J151" s="111">
        <f t="shared" si="89"/>
        <v>623.71</v>
      </c>
      <c r="K151" s="111">
        <f t="shared" si="89"/>
        <v>623.71</v>
      </c>
      <c r="L151" s="111">
        <f t="shared" si="89"/>
        <v>623.71</v>
      </c>
      <c r="M151" s="111">
        <f t="shared" si="89"/>
        <v>623.71</v>
      </c>
      <c r="N151" s="111">
        <f t="shared" si="89"/>
        <v>623.71</v>
      </c>
      <c r="O151" s="111">
        <f t="shared" si="89"/>
        <v>623.71</v>
      </c>
      <c r="P151" s="111">
        <f t="shared" si="89"/>
        <v>623.71</v>
      </c>
      <c r="Q151" s="111">
        <f t="shared" si="89"/>
        <v>623.71</v>
      </c>
      <c r="R151" s="111">
        <f t="shared" si="89"/>
        <v>623.71</v>
      </c>
      <c r="S151" s="111">
        <f t="shared" si="89"/>
        <v>623.71</v>
      </c>
      <c r="T151" s="111">
        <f t="shared" si="89"/>
        <v>623.71</v>
      </c>
      <c r="U151" s="111">
        <f t="shared" si="89"/>
        <v>623.71</v>
      </c>
      <c r="V151" s="111">
        <f t="shared" si="89"/>
        <v>623.71</v>
      </c>
      <c r="W151" s="111">
        <f t="shared" si="89"/>
        <v>623.71</v>
      </c>
      <c r="X151" s="111">
        <f t="shared" si="89"/>
        <v>623.71</v>
      </c>
      <c r="Y151" s="111">
        <f t="shared" si="89"/>
        <v>623.71</v>
      </c>
      <c r="Z151" s="38"/>
      <c r="AA151" s="38"/>
    </row>
    <row r="152" spans="1:27" s="60" customFormat="1" ht="18.75" customHeight="1" x14ac:dyDescent="0.2">
      <c r="A152" s="63">
        <v>30</v>
      </c>
      <c r="B152" s="112">
        <f>SUM(B153:B156)</f>
        <v>3110.68</v>
      </c>
      <c r="C152" s="112">
        <f t="shared" ref="C152:Y152" si="90">SUM(C153:C156)</f>
        <v>3013.8799999999997</v>
      </c>
      <c r="D152" s="112">
        <f t="shared" si="90"/>
        <v>2948.9</v>
      </c>
      <c r="E152" s="112">
        <f t="shared" si="90"/>
        <v>2911.42</v>
      </c>
      <c r="F152" s="112">
        <f t="shared" si="90"/>
        <v>2952.23</v>
      </c>
      <c r="G152" s="112">
        <f t="shared" si="90"/>
        <v>3100.33</v>
      </c>
      <c r="H152" s="112">
        <f t="shared" si="90"/>
        <v>3142.91</v>
      </c>
      <c r="I152" s="112">
        <f t="shared" si="90"/>
        <v>3202.64</v>
      </c>
      <c r="J152" s="112">
        <f t="shared" si="90"/>
        <v>3294</v>
      </c>
      <c r="K152" s="112">
        <f t="shared" si="90"/>
        <v>3296.2599999999998</v>
      </c>
      <c r="L152" s="112">
        <f t="shared" si="90"/>
        <v>3270.7599999999998</v>
      </c>
      <c r="M152" s="112">
        <f t="shared" si="90"/>
        <v>3277.14</v>
      </c>
      <c r="N152" s="112">
        <f t="shared" si="90"/>
        <v>3280.71</v>
      </c>
      <c r="O152" s="112">
        <f t="shared" si="90"/>
        <v>3286.0499999999997</v>
      </c>
      <c r="P152" s="112">
        <f t="shared" si="90"/>
        <v>3302.85</v>
      </c>
      <c r="Q152" s="112">
        <f t="shared" si="90"/>
        <v>3324.52</v>
      </c>
      <c r="R152" s="112">
        <f t="shared" si="90"/>
        <v>3353.04</v>
      </c>
      <c r="S152" s="112">
        <f t="shared" si="90"/>
        <v>3340.28</v>
      </c>
      <c r="T152" s="112">
        <f t="shared" si="90"/>
        <v>3287.31</v>
      </c>
      <c r="U152" s="112">
        <f t="shared" si="90"/>
        <v>3165.93</v>
      </c>
      <c r="V152" s="112">
        <f t="shared" si="90"/>
        <v>3159.4900000000002</v>
      </c>
      <c r="W152" s="112">
        <f t="shared" si="90"/>
        <v>3210.27</v>
      </c>
      <c r="X152" s="112">
        <f t="shared" si="90"/>
        <v>3141.79</v>
      </c>
      <c r="Y152" s="112">
        <f t="shared" si="90"/>
        <v>2943.22</v>
      </c>
      <c r="Z152" s="38"/>
      <c r="AA152" s="38"/>
    </row>
    <row r="153" spans="1:27" s="60" customFormat="1" ht="34.5" customHeight="1" outlineLevel="1" x14ac:dyDescent="0.2">
      <c r="A153" s="41" t="s">
        <v>31</v>
      </c>
      <c r="B153" s="113">
        <v>1783.64</v>
      </c>
      <c r="C153" s="113">
        <v>1686.84</v>
      </c>
      <c r="D153" s="113">
        <v>1621.86</v>
      </c>
      <c r="E153" s="113">
        <v>1584.38</v>
      </c>
      <c r="F153" s="113">
        <v>1625.19</v>
      </c>
      <c r="G153" s="113">
        <v>1773.29</v>
      </c>
      <c r="H153" s="113">
        <v>1815.87</v>
      </c>
      <c r="I153" s="113">
        <v>1875.6</v>
      </c>
      <c r="J153" s="113">
        <v>1966.96</v>
      </c>
      <c r="K153" s="113">
        <v>1969.22</v>
      </c>
      <c r="L153" s="113">
        <v>1943.72</v>
      </c>
      <c r="M153" s="113">
        <v>1950.1</v>
      </c>
      <c r="N153" s="113">
        <v>1953.67</v>
      </c>
      <c r="O153" s="113">
        <v>1959.01</v>
      </c>
      <c r="P153" s="113">
        <v>1975.81</v>
      </c>
      <c r="Q153" s="113">
        <v>1997.48</v>
      </c>
      <c r="R153" s="113">
        <v>2026</v>
      </c>
      <c r="S153" s="113">
        <v>2013.24</v>
      </c>
      <c r="T153" s="113">
        <v>1960.27</v>
      </c>
      <c r="U153" s="113">
        <v>1838.89</v>
      </c>
      <c r="V153" s="113">
        <v>1832.45</v>
      </c>
      <c r="W153" s="113">
        <v>1883.23</v>
      </c>
      <c r="X153" s="113">
        <v>1814.75</v>
      </c>
      <c r="Y153" s="113">
        <v>1616.18</v>
      </c>
      <c r="Z153" s="38"/>
      <c r="AA153" s="38"/>
    </row>
    <row r="154" spans="1:27" s="60" customFormat="1" ht="18.75" customHeight="1" outlineLevel="1" x14ac:dyDescent="0.2">
      <c r="A154" s="41" t="s">
        <v>32</v>
      </c>
      <c r="B154" s="110">
        <f>B149</f>
        <v>698.52</v>
      </c>
      <c r="C154" s="110">
        <f t="shared" ref="C154:Y155" si="91">C149</f>
        <v>698.52</v>
      </c>
      <c r="D154" s="110">
        <f t="shared" si="91"/>
        <v>698.52</v>
      </c>
      <c r="E154" s="110">
        <f t="shared" si="91"/>
        <v>698.52</v>
      </c>
      <c r="F154" s="110">
        <f t="shared" si="91"/>
        <v>698.52</v>
      </c>
      <c r="G154" s="110">
        <f t="shared" si="91"/>
        <v>698.52</v>
      </c>
      <c r="H154" s="110">
        <f t="shared" si="91"/>
        <v>698.52</v>
      </c>
      <c r="I154" s="110">
        <f t="shared" si="91"/>
        <v>698.52</v>
      </c>
      <c r="J154" s="110">
        <f t="shared" si="91"/>
        <v>698.52</v>
      </c>
      <c r="K154" s="110">
        <f t="shared" si="91"/>
        <v>698.52</v>
      </c>
      <c r="L154" s="110">
        <f t="shared" si="91"/>
        <v>698.52</v>
      </c>
      <c r="M154" s="110">
        <f t="shared" si="91"/>
        <v>698.52</v>
      </c>
      <c r="N154" s="110">
        <f t="shared" si="91"/>
        <v>698.52</v>
      </c>
      <c r="O154" s="110">
        <f t="shared" si="91"/>
        <v>698.52</v>
      </c>
      <c r="P154" s="110">
        <f t="shared" si="91"/>
        <v>698.52</v>
      </c>
      <c r="Q154" s="110">
        <f t="shared" si="91"/>
        <v>698.52</v>
      </c>
      <c r="R154" s="110">
        <f t="shared" si="91"/>
        <v>698.52</v>
      </c>
      <c r="S154" s="110">
        <f t="shared" si="91"/>
        <v>698.52</v>
      </c>
      <c r="T154" s="110">
        <f t="shared" si="91"/>
        <v>698.52</v>
      </c>
      <c r="U154" s="110">
        <f t="shared" si="91"/>
        <v>698.52</v>
      </c>
      <c r="V154" s="110">
        <f t="shared" si="91"/>
        <v>698.52</v>
      </c>
      <c r="W154" s="110">
        <f t="shared" si="91"/>
        <v>698.52</v>
      </c>
      <c r="X154" s="110">
        <f t="shared" si="91"/>
        <v>698.52</v>
      </c>
      <c r="Y154" s="110">
        <f t="shared" si="91"/>
        <v>698.52</v>
      </c>
      <c r="Z154" s="38"/>
      <c r="AA154" s="38"/>
    </row>
    <row r="155" spans="1:27" s="60" customFormat="1" ht="38.25" customHeight="1" outlineLevel="1" x14ac:dyDescent="0.2">
      <c r="A155" s="41" t="s">
        <v>33</v>
      </c>
      <c r="B155" s="110">
        <f>B150</f>
        <v>4.8099999999999996</v>
      </c>
      <c r="C155" s="110">
        <f t="shared" si="91"/>
        <v>4.8099999999999996</v>
      </c>
      <c r="D155" s="110">
        <f t="shared" si="91"/>
        <v>4.8099999999999996</v>
      </c>
      <c r="E155" s="110">
        <f t="shared" si="91"/>
        <v>4.8099999999999996</v>
      </c>
      <c r="F155" s="110">
        <f t="shared" si="91"/>
        <v>4.8099999999999996</v>
      </c>
      <c r="G155" s="110">
        <f t="shared" si="91"/>
        <v>4.8099999999999996</v>
      </c>
      <c r="H155" s="110">
        <f t="shared" si="91"/>
        <v>4.8099999999999996</v>
      </c>
      <c r="I155" s="110">
        <f t="shared" si="91"/>
        <v>4.8099999999999996</v>
      </c>
      <c r="J155" s="110">
        <f t="shared" si="91"/>
        <v>4.8099999999999996</v>
      </c>
      <c r="K155" s="110">
        <f t="shared" si="91"/>
        <v>4.8099999999999996</v>
      </c>
      <c r="L155" s="110">
        <f t="shared" si="91"/>
        <v>4.8099999999999996</v>
      </c>
      <c r="M155" s="110">
        <f t="shared" si="91"/>
        <v>4.8099999999999996</v>
      </c>
      <c r="N155" s="110">
        <f t="shared" si="91"/>
        <v>4.8099999999999996</v>
      </c>
      <c r="O155" s="110">
        <f t="shared" si="91"/>
        <v>4.8099999999999996</v>
      </c>
      <c r="P155" s="110">
        <f t="shared" si="91"/>
        <v>4.8099999999999996</v>
      </c>
      <c r="Q155" s="110">
        <f t="shared" si="91"/>
        <v>4.8099999999999996</v>
      </c>
      <c r="R155" s="110">
        <f t="shared" si="91"/>
        <v>4.8099999999999996</v>
      </c>
      <c r="S155" s="110">
        <f t="shared" si="91"/>
        <v>4.8099999999999996</v>
      </c>
      <c r="T155" s="110">
        <f t="shared" si="91"/>
        <v>4.8099999999999996</v>
      </c>
      <c r="U155" s="110">
        <f t="shared" si="91"/>
        <v>4.8099999999999996</v>
      </c>
      <c r="V155" s="110">
        <f t="shared" si="91"/>
        <v>4.8099999999999996</v>
      </c>
      <c r="W155" s="110">
        <f t="shared" si="91"/>
        <v>4.8099999999999996</v>
      </c>
      <c r="X155" s="110">
        <f t="shared" si="91"/>
        <v>4.8099999999999996</v>
      </c>
      <c r="Y155" s="110">
        <f t="shared" si="91"/>
        <v>4.8099999999999996</v>
      </c>
      <c r="Z155" s="38"/>
      <c r="AA155" s="38"/>
    </row>
    <row r="156" spans="1:27" s="60" customFormat="1" ht="18.75" customHeight="1" outlineLevel="1" x14ac:dyDescent="0.2">
      <c r="A156" s="41" t="s">
        <v>34</v>
      </c>
      <c r="B156" s="111">
        <f>B151</f>
        <v>623.71</v>
      </c>
      <c r="C156" s="111">
        <f t="shared" ref="C156:Y156" si="92">C151</f>
        <v>623.71</v>
      </c>
      <c r="D156" s="111">
        <f t="shared" si="92"/>
        <v>623.71</v>
      </c>
      <c r="E156" s="111">
        <f t="shared" si="92"/>
        <v>623.71</v>
      </c>
      <c r="F156" s="111">
        <f t="shared" si="92"/>
        <v>623.71</v>
      </c>
      <c r="G156" s="111">
        <f t="shared" si="92"/>
        <v>623.71</v>
      </c>
      <c r="H156" s="111">
        <f t="shared" si="92"/>
        <v>623.71</v>
      </c>
      <c r="I156" s="111">
        <f t="shared" si="92"/>
        <v>623.71</v>
      </c>
      <c r="J156" s="111">
        <f t="shared" si="92"/>
        <v>623.71</v>
      </c>
      <c r="K156" s="111">
        <f t="shared" si="92"/>
        <v>623.71</v>
      </c>
      <c r="L156" s="111">
        <f t="shared" si="92"/>
        <v>623.71</v>
      </c>
      <c r="M156" s="111">
        <f t="shared" si="92"/>
        <v>623.71</v>
      </c>
      <c r="N156" s="111">
        <f t="shared" si="92"/>
        <v>623.71</v>
      </c>
      <c r="O156" s="111">
        <f t="shared" si="92"/>
        <v>623.71</v>
      </c>
      <c r="P156" s="111">
        <f t="shared" si="92"/>
        <v>623.71</v>
      </c>
      <c r="Q156" s="111">
        <f t="shared" si="92"/>
        <v>623.71</v>
      </c>
      <c r="R156" s="111">
        <f t="shared" si="92"/>
        <v>623.71</v>
      </c>
      <c r="S156" s="111">
        <f t="shared" si="92"/>
        <v>623.71</v>
      </c>
      <c r="T156" s="111">
        <f t="shared" si="92"/>
        <v>623.71</v>
      </c>
      <c r="U156" s="111">
        <f t="shared" si="92"/>
        <v>623.71</v>
      </c>
      <c r="V156" s="111">
        <f t="shared" si="92"/>
        <v>623.71</v>
      </c>
      <c r="W156" s="111">
        <f t="shared" si="92"/>
        <v>623.71</v>
      </c>
      <c r="X156" s="111">
        <f t="shared" si="92"/>
        <v>623.71</v>
      </c>
      <c r="Y156" s="111">
        <f t="shared" si="92"/>
        <v>623.71</v>
      </c>
      <c r="Z156" s="38"/>
      <c r="AA156" s="38"/>
    </row>
    <row r="157" spans="1:27" s="60" customFormat="1" ht="18.75" customHeight="1" x14ac:dyDescent="0.2">
      <c r="A157" s="63">
        <v>31</v>
      </c>
      <c r="B157" s="112">
        <f>SUM(B158:B161)</f>
        <v>2967.46</v>
      </c>
      <c r="C157" s="112">
        <f t="shared" ref="C157:Y157" si="93">SUM(C158:C161)</f>
        <v>2947.16</v>
      </c>
      <c r="D157" s="112">
        <f t="shared" si="93"/>
        <v>2857.27</v>
      </c>
      <c r="E157" s="112">
        <f t="shared" si="93"/>
        <v>2832.2400000000002</v>
      </c>
      <c r="F157" s="112">
        <f t="shared" si="93"/>
        <v>2868.68</v>
      </c>
      <c r="G157" s="112">
        <f t="shared" si="93"/>
        <v>3069.71</v>
      </c>
      <c r="H157" s="112">
        <f t="shared" si="93"/>
        <v>3130.81</v>
      </c>
      <c r="I157" s="112">
        <f t="shared" si="93"/>
        <v>3137.82</v>
      </c>
      <c r="J157" s="112">
        <f t="shared" si="93"/>
        <v>3129.27</v>
      </c>
      <c r="K157" s="112">
        <f t="shared" si="93"/>
        <v>3115.69</v>
      </c>
      <c r="L157" s="112">
        <f t="shared" si="93"/>
        <v>3088.86</v>
      </c>
      <c r="M157" s="112">
        <f t="shared" si="93"/>
        <v>3079.39</v>
      </c>
      <c r="N157" s="112">
        <f t="shared" si="93"/>
        <v>3077.11</v>
      </c>
      <c r="O157" s="112">
        <f t="shared" si="93"/>
        <v>3065.35</v>
      </c>
      <c r="P157" s="112">
        <f t="shared" si="93"/>
        <v>3101.1299999999997</v>
      </c>
      <c r="Q157" s="112">
        <f t="shared" si="93"/>
        <v>3155.71</v>
      </c>
      <c r="R157" s="112">
        <f t="shared" si="93"/>
        <v>3164.97</v>
      </c>
      <c r="S157" s="112">
        <f t="shared" si="93"/>
        <v>3160.9900000000002</v>
      </c>
      <c r="T157" s="112">
        <f t="shared" si="93"/>
        <v>3062.5</v>
      </c>
      <c r="U157" s="112">
        <f t="shared" si="93"/>
        <v>2951.0899999999997</v>
      </c>
      <c r="V157" s="112">
        <f t="shared" si="93"/>
        <v>2993.16</v>
      </c>
      <c r="W157" s="112">
        <f t="shared" si="93"/>
        <v>3111.75</v>
      </c>
      <c r="X157" s="112">
        <f t="shared" si="93"/>
        <v>2892.97</v>
      </c>
      <c r="Y157" s="112">
        <f t="shared" si="93"/>
        <v>2873.07</v>
      </c>
      <c r="Z157" s="38"/>
      <c r="AA157" s="38"/>
    </row>
    <row r="158" spans="1:27" s="120" customFormat="1" ht="34.5" customHeight="1" outlineLevel="1" x14ac:dyDescent="0.2">
      <c r="A158" s="118" t="s">
        <v>31</v>
      </c>
      <c r="B158" s="113">
        <v>1640.42</v>
      </c>
      <c r="C158" s="113">
        <v>1620.12</v>
      </c>
      <c r="D158" s="113">
        <v>1530.23</v>
      </c>
      <c r="E158" s="113">
        <v>1505.2</v>
      </c>
      <c r="F158" s="113">
        <v>1541.64</v>
      </c>
      <c r="G158" s="113">
        <v>1742.67</v>
      </c>
      <c r="H158" s="113">
        <v>1803.77</v>
      </c>
      <c r="I158" s="113">
        <v>1810.78</v>
      </c>
      <c r="J158" s="113">
        <v>1802.23</v>
      </c>
      <c r="K158" s="113">
        <v>1788.65</v>
      </c>
      <c r="L158" s="113">
        <v>1761.82</v>
      </c>
      <c r="M158" s="113">
        <v>1752.35</v>
      </c>
      <c r="N158" s="113">
        <v>1750.07</v>
      </c>
      <c r="O158" s="113">
        <v>1738.31</v>
      </c>
      <c r="P158" s="113">
        <v>1774.09</v>
      </c>
      <c r="Q158" s="113">
        <v>1828.67</v>
      </c>
      <c r="R158" s="113">
        <v>1837.93</v>
      </c>
      <c r="S158" s="113">
        <v>1833.95</v>
      </c>
      <c r="T158" s="113">
        <v>1735.46</v>
      </c>
      <c r="U158" s="113">
        <v>1624.05</v>
      </c>
      <c r="V158" s="113">
        <v>1666.12</v>
      </c>
      <c r="W158" s="113">
        <v>1784.71</v>
      </c>
      <c r="X158" s="113">
        <v>1565.93</v>
      </c>
      <c r="Y158" s="113">
        <v>1546.03</v>
      </c>
      <c r="Z158" s="119"/>
      <c r="AA158" s="119"/>
    </row>
    <row r="159" spans="1:27" s="60" customFormat="1" ht="18.75" customHeight="1" outlineLevel="1" x14ac:dyDescent="0.2">
      <c r="A159" s="41" t="s">
        <v>32</v>
      </c>
      <c r="B159" s="110">
        <f>B154</f>
        <v>698.52</v>
      </c>
      <c r="C159" s="110">
        <f t="shared" ref="C159:Y160" si="94">C154</f>
        <v>698.52</v>
      </c>
      <c r="D159" s="110">
        <f t="shared" si="94"/>
        <v>698.52</v>
      </c>
      <c r="E159" s="110">
        <f t="shared" si="94"/>
        <v>698.52</v>
      </c>
      <c r="F159" s="110">
        <f t="shared" si="94"/>
        <v>698.52</v>
      </c>
      <c r="G159" s="110">
        <f t="shared" si="94"/>
        <v>698.52</v>
      </c>
      <c r="H159" s="110">
        <f t="shared" si="94"/>
        <v>698.52</v>
      </c>
      <c r="I159" s="110">
        <f t="shared" si="94"/>
        <v>698.52</v>
      </c>
      <c r="J159" s="110">
        <f t="shared" si="94"/>
        <v>698.52</v>
      </c>
      <c r="K159" s="110">
        <f t="shared" si="94"/>
        <v>698.52</v>
      </c>
      <c r="L159" s="110">
        <f t="shared" si="94"/>
        <v>698.52</v>
      </c>
      <c r="M159" s="110">
        <f t="shared" si="94"/>
        <v>698.52</v>
      </c>
      <c r="N159" s="110">
        <f t="shared" si="94"/>
        <v>698.52</v>
      </c>
      <c r="O159" s="110">
        <f t="shared" si="94"/>
        <v>698.52</v>
      </c>
      <c r="P159" s="110">
        <f t="shared" si="94"/>
        <v>698.52</v>
      </c>
      <c r="Q159" s="110">
        <f t="shared" si="94"/>
        <v>698.52</v>
      </c>
      <c r="R159" s="110">
        <f t="shared" si="94"/>
        <v>698.52</v>
      </c>
      <c r="S159" s="110">
        <f t="shared" si="94"/>
        <v>698.52</v>
      </c>
      <c r="T159" s="110">
        <f t="shared" si="94"/>
        <v>698.52</v>
      </c>
      <c r="U159" s="110">
        <f t="shared" si="94"/>
        <v>698.52</v>
      </c>
      <c r="V159" s="110">
        <f t="shared" si="94"/>
        <v>698.52</v>
      </c>
      <c r="W159" s="110">
        <f t="shared" si="94"/>
        <v>698.52</v>
      </c>
      <c r="X159" s="110">
        <f t="shared" si="94"/>
        <v>698.52</v>
      </c>
      <c r="Y159" s="110">
        <f t="shared" si="94"/>
        <v>698.52</v>
      </c>
      <c r="Z159" s="38"/>
      <c r="AA159" s="38"/>
    </row>
    <row r="160" spans="1:27" s="60" customFormat="1" ht="38.25" customHeight="1" outlineLevel="1" x14ac:dyDescent="0.2">
      <c r="A160" s="41" t="s">
        <v>33</v>
      </c>
      <c r="B160" s="110">
        <f>B155</f>
        <v>4.8099999999999996</v>
      </c>
      <c r="C160" s="110">
        <f t="shared" si="94"/>
        <v>4.8099999999999996</v>
      </c>
      <c r="D160" s="110">
        <f t="shared" si="94"/>
        <v>4.8099999999999996</v>
      </c>
      <c r="E160" s="110">
        <f t="shared" si="94"/>
        <v>4.8099999999999996</v>
      </c>
      <c r="F160" s="110">
        <f t="shared" si="94"/>
        <v>4.8099999999999996</v>
      </c>
      <c r="G160" s="110">
        <f t="shared" si="94"/>
        <v>4.8099999999999996</v>
      </c>
      <c r="H160" s="110">
        <f t="shared" si="94"/>
        <v>4.8099999999999996</v>
      </c>
      <c r="I160" s="110">
        <f t="shared" si="94"/>
        <v>4.8099999999999996</v>
      </c>
      <c r="J160" s="110">
        <f t="shared" si="94"/>
        <v>4.8099999999999996</v>
      </c>
      <c r="K160" s="110">
        <f t="shared" si="94"/>
        <v>4.8099999999999996</v>
      </c>
      <c r="L160" s="110">
        <f t="shared" si="94"/>
        <v>4.8099999999999996</v>
      </c>
      <c r="M160" s="110">
        <f t="shared" si="94"/>
        <v>4.8099999999999996</v>
      </c>
      <c r="N160" s="110">
        <f t="shared" si="94"/>
        <v>4.8099999999999996</v>
      </c>
      <c r="O160" s="110">
        <f t="shared" si="94"/>
        <v>4.8099999999999996</v>
      </c>
      <c r="P160" s="110">
        <f t="shared" si="94"/>
        <v>4.8099999999999996</v>
      </c>
      <c r="Q160" s="110">
        <f t="shared" si="94"/>
        <v>4.8099999999999996</v>
      </c>
      <c r="R160" s="110">
        <f t="shared" si="94"/>
        <v>4.8099999999999996</v>
      </c>
      <c r="S160" s="110">
        <f t="shared" si="94"/>
        <v>4.8099999999999996</v>
      </c>
      <c r="T160" s="110">
        <f t="shared" si="94"/>
        <v>4.8099999999999996</v>
      </c>
      <c r="U160" s="110">
        <f t="shared" si="94"/>
        <v>4.8099999999999996</v>
      </c>
      <c r="V160" s="110">
        <f t="shared" si="94"/>
        <v>4.8099999999999996</v>
      </c>
      <c r="W160" s="110">
        <f t="shared" si="94"/>
        <v>4.8099999999999996</v>
      </c>
      <c r="X160" s="110">
        <f t="shared" si="94"/>
        <v>4.8099999999999996</v>
      </c>
      <c r="Y160" s="110">
        <f t="shared" si="94"/>
        <v>4.8099999999999996</v>
      </c>
      <c r="Z160" s="38"/>
      <c r="AA160" s="38"/>
    </row>
    <row r="161" spans="1:27" s="60" customFormat="1" ht="18.75" customHeight="1" outlineLevel="1" x14ac:dyDescent="0.2">
      <c r="A161" s="41" t="s">
        <v>34</v>
      </c>
      <c r="B161" s="111">
        <f>B156</f>
        <v>623.71</v>
      </c>
      <c r="C161" s="111">
        <f t="shared" ref="C161:Y161" si="95">C156</f>
        <v>623.71</v>
      </c>
      <c r="D161" s="111">
        <f t="shared" si="95"/>
        <v>623.71</v>
      </c>
      <c r="E161" s="111">
        <f t="shared" si="95"/>
        <v>623.71</v>
      </c>
      <c r="F161" s="111">
        <f t="shared" si="95"/>
        <v>623.71</v>
      </c>
      <c r="G161" s="111">
        <f t="shared" si="95"/>
        <v>623.71</v>
      </c>
      <c r="H161" s="111">
        <f t="shared" si="95"/>
        <v>623.71</v>
      </c>
      <c r="I161" s="111">
        <f t="shared" si="95"/>
        <v>623.71</v>
      </c>
      <c r="J161" s="111">
        <f t="shared" si="95"/>
        <v>623.71</v>
      </c>
      <c r="K161" s="111">
        <f t="shared" si="95"/>
        <v>623.71</v>
      </c>
      <c r="L161" s="111">
        <f t="shared" si="95"/>
        <v>623.71</v>
      </c>
      <c r="M161" s="111">
        <f t="shared" si="95"/>
        <v>623.71</v>
      </c>
      <c r="N161" s="111">
        <f t="shared" si="95"/>
        <v>623.71</v>
      </c>
      <c r="O161" s="111">
        <f t="shared" si="95"/>
        <v>623.71</v>
      </c>
      <c r="P161" s="111">
        <f t="shared" si="95"/>
        <v>623.71</v>
      </c>
      <c r="Q161" s="111">
        <f t="shared" si="95"/>
        <v>623.71</v>
      </c>
      <c r="R161" s="111">
        <f t="shared" si="95"/>
        <v>623.71</v>
      </c>
      <c r="S161" s="111">
        <f t="shared" si="95"/>
        <v>623.71</v>
      </c>
      <c r="T161" s="111">
        <f t="shared" si="95"/>
        <v>623.71</v>
      </c>
      <c r="U161" s="111">
        <f t="shared" si="95"/>
        <v>623.71</v>
      </c>
      <c r="V161" s="111">
        <f t="shared" si="95"/>
        <v>623.71</v>
      </c>
      <c r="W161" s="111">
        <f t="shared" si="95"/>
        <v>623.71</v>
      </c>
      <c r="X161" s="111">
        <f t="shared" si="95"/>
        <v>623.71</v>
      </c>
      <c r="Y161" s="111">
        <f t="shared" si="95"/>
        <v>623.71</v>
      </c>
      <c r="Z161" s="38"/>
      <c r="AA161" s="38"/>
    </row>
    <row r="162" spans="1:27" s="56" customFormat="1" ht="18" customHeight="1" x14ac:dyDescent="0.3">
      <c r="A162" s="42"/>
      <c r="B162" s="114"/>
      <c r="C162" s="114"/>
      <c r="D162" s="114"/>
      <c r="E162" s="114"/>
      <c r="F162" s="114"/>
      <c r="G162" s="114"/>
      <c r="H162" s="114"/>
      <c r="I162" s="114"/>
      <c r="J162" s="114"/>
      <c r="K162" s="114"/>
      <c r="L162" s="114"/>
      <c r="M162" s="114"/>
      <c r="N162" s="114"/>
      <c r="O162" s="114"/>
      <c r="P162" s="114"/>
      <c r="Q162" s="114"/>
      <c r="R162" s="114"/>
      <c r="S162" s="114"/>
      <c r="T162" s="114"/>
      <c r="U162" s="114"/>
      <c r="V162" s="114"/>
      <c r="W162" s="114"/>
      <c r="X162" s="114"/>
      <c r="Y162" s="114"/>
      <c r="Z162" s="33"/>
      <c r="AA162" s="33"/>
    </row>
    <row r="163" spans="1:27" s="61" customFormat="1" ht="30.75" customHeight="1" x14ac:dyDescent="0.2">
      <c r="A163" s="167" t="s">
        <v>30</v>
      </c>
      <c r="B163" s="170" t="s">
        <v>40</v>
      </c>
      <c r="C163" s="170"/>
      <c r="D163" s="170"/>
      <c r="E163" s="170"/>
      <c r="F163" s="170"/>
      <c r="G163" s="170"/>
      <c r="H163" s="170"/>
      <c r="I163" s="170"/>
      <c r="J163" s="170"/>
      <c r="K163" s="170"/>
      <c r="L163" s="170"/>
      <c r="M163" s="170"/>
      <c r="N163" s="170"/>
      <c r="O163" s="170"/>
      <c r="P163" s="170"/>
      <c r="Q163" s="170"/>
      <c r="R163" s="170"/>
      <c r="S163" s="170"/>
      <c r="T163" s="170"/>
      <c r="U163" s="170"/>
      <c r="V163" s="170"/>
      <c r="W163" s="170"/>
      <c r="X163" s="170"/>
      <c r="Y163" s="170"/>
      <c r="Z163" s="64"/>
      <c r="AA163" s="64"/>
    </row>
    <row r="164" spans="1:27" s="61" customFormat="1" ht="39" customHeight="1" x14ac:dyDescent="0.2">
      <c r="A164" s="167"/>
      <c r="B164" s="112" t="s">
        <v>29</v>
      </c>
      <c r="C164" s="112" t="s">
        <v>28</v>
      </c>
      <c r="D164" s="112" t="s">
        <v>27</v>
      </c>
      <c r="E164" s="112" t="s">
        <v>26</v>
      </c>
      <c r="F164" s="112" t="s">
        <v>25</v>
      </c>
      <c r="G164" s="112" t="s">
        <v>24</v>
      </c>
      <c r="H164" s="112" t="s">
        <v>23</v>
      </c>
      <c r="I164" s="112" t="s">
        <v>22</v>
      </c>
      <c r="J164" s="112" t="s">
        <v>21</v>
      </c>
      <c r="K164" s="112" t="s">
        <v>20</v>
      </c>
      <c r="L164" s="112" t="s">
        <v>19</v>
      </c>
      <c r="M164" s="112" t="s">
        <v>18</v>
      </c>
      <c r="N164" s="112" t="s">
        <v>17</v>
      </c>
      <c r="O164" s="112" t="s">
        <v>16</v>
      </c>
      <c r="P164" s="112" t="s">
        <v>15</v>
      </c>
      <c r="Q164" s="112" t="s">
        <v>14</v>
      </c>
      <c r="R164" s="112" t="s">
        <v>13</v>
      </c>
      <c r="S164" s="112" t="s">
        <v>12</v>
      </c>
      <c r="T164" s="112" t="s">
        <v>11</v>
      </c>
      <c r="U164" s="112" t="s">
        <v>10</v>
      </c>
      <c r="V164" s="112" t="s">
        <v>9</v>
      </c>
      <c r="W164" s="112" t="s">
        <v>8</v>
      </c>
      <c r="X164" s="112" t="s">
        <v>7</v>
      </c>
      <c r="Y164" s="112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112">
        <f>SUM(B166:B169)</f>
        <v>3959.67</v>
      </c>
      <c r="C165" s="112">
        <f t="shared" ref="C165:Y165" si="96">SUM(C166:C169)</f>
        <v>3935.91</v>
      </c>
      <c r="D165" s="112">
        <f t="shared" si="96"/>
        <v>3872.33</v>
      </c>
      <c r="E165" s="112">
        <f t="shared" si="96"/>
        <v>3894.81</v>
      </c>
      <c r="F165" s="112">
        <f t="shared" si="96"/>
        <v>3862.88</v>
      </c>
      <c r="G165" s="112">
        <f t="shared" si="96"/>
        <v>3936.99</v>
      </c>
      <c r="H165" s="112">
        <f t="shared" si="96"/>
        <v>3938.5</v>
      </c>
      <c r="I165" s="112">
        <f t="shared" si="96"/>
        <v>3979.3</v>
      </c>
      <c r="J165" s="112">
        <f t="shared" si="96"/>
        <v>3995.8900000000003</v>
      </c>
      <c r="K165" s="112">
        <f t="shared" si="96"/>
        <v>3961.8900000000003</v>
      </c>
      <c r="L165" s="112">
        <f t="shared" si="96"/>
        <v>3989.83</v>
      </c>
      <c r="M165" s="112">
        <f t="shared" si="96"/>
        <v>3970.6400000000003</v>
      </c>
      <c r="N165" s="112">
        <f t="shared" si="96"/>
        <v>3966.98</v>
      </c>
      <c r="O165" s="112">
        <f t="shared" si="96"/>
        <v>3994.5299999999997</v>
      </c>
      <c r="P165" s="112">
        <f t="shared" si="96"/>
        <v>4044.21</v>
      </c>
      <c r="Q165" s="112">
        <f t="shared" si="96"/>
        <v>4061.2</v>
      </c>
      <c r="R165" s="112">
        <f t="shared" si="96"/>
        <v>4085.67</v>
      </c>
      <c r="S165" s="112">
        <f t="shared" si="96"/>
        <v>4111.45</v>
      </c>
      <c r="T165" s="112">
        <f t="shared" si="96"/>
        <v>4045.2200000000003</v>
      </c>
      <c r="U165" s="112">
        <f t="shared" si="96"/>
        <v>4090.09</v>
      </c>
      <c r="V165" s="112">
        <f t="shared" si="96"/>
        <v>4021.5299999999997</v>
      </c>
      <c r="W165" s="112">
        <f t="shared" si="96"/>
        <v>3913.26</v>
      </c>
      <c r="X165" s="112">
        <f t="shared" si="96"/>
        <v>3885.31</v>
      </c>
      <c r="Y165" s="112">
        <f t="shared" si="96"/>
        <v>3838.36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110">
        <f t="shared" ref="B166:Y166" si="97">B8</f>
        <v>1899.69</v>
      </c>
      <c r="C166" s="110">
        <f t="shared" si="97"/>
        <v>1875.93</v>
      </c>
      <c r="D166" s="110">
        <f t="shared" si="97"/>
        <v>1812.35</v>
      </c>
      <c r="E166" s="110">
        <f t="shared" si="97"/>
        <v>1834.83</v>
      </c>
      <c r="F166" s="110">
        <f t="shared" si="97"/>
        <v>1802.9</v>
      </c>
      <c r="G166" s="110">
        <f t="shared" si="97"/>
        <v>1877.01</v>
      </c>
      <c r="H166" s="110">
        <f t="shared" si="97"/>
        <v>1878.52</v>
      </c>
      <c r="I166" s="110">
        <f t="shared" si="97"/>
        <v>1919.32</v>
      </c>
      <c r="J166" s="110">
        <f t="shared" si="97"/>
        <v>1935.91</v>
      </c>
      <c r="K166" s="110">
        <f t="shared" si="97"/>
        <v>1901.91</v>
      </c>
      <c r="L166" s="110">
        <f t="shared" si="97"/>
        <v>1929.85</v>
      </c>
      <c r="M166" s="110">
        <f t="shared" si="97"/>
        <v>1910.66</v>
      </c>
      <c r="N166" s="110">
        <f t="shared" si="97"/>
        <v>1907</v>
      </c>
      <c r="O166" s="110">
        <f t="shared" si="97"/>
        <v>1934.55</v>
      </c>
      <c r="P166" s="110">
        <f t="shared" si="97"/>
        <v>1984.23</v>
      </c>
      <c r="Q166" s="110">
        <f t="shared" si="97"/>
        <v>2001.22</v>
      </c>
      <c r="R166" s="110">
        <f t="shared" si="97"/>
        <v>2025.69</v>
      </c>
      <c r="S166" s="110">
        <f t="shared" si="97"/>
        <v>2051.4699999999998</v>
      </c>
      <c r="T166" s="110">
        <f t="shared" si="97"/>
        <v>1985.24</v>
      </c>
      <c r="U166" s="110">
        <f t="shared" si="97"/>
        <v>2030.11</v>
      </c>
      <c r="V166" s="110">
        <f t="shared" si="97"/>
        <v>1961.55</v>
      </c>
      <c r="W166" s="110">
        <f t="shared" si="97"/>
        <v>1853.28</v>
      </c>
      <c r="X166" s="110">
        <f t="shared" si="97"/>
        <v>1825.33</v>
      </c>
      <c r="Y166" s="110">
        <f t="shared" si="97"/>
        <v>1778.38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110">
        <f>B159</f>
        <v>698.52</v>
      </c>
      <c r="C167" s="110">
        <f t="shared" ref="C167:Y167" si="98">C159</f>
        <v>698.52</v>
      </c>
      <c r="D167" s="110">
        <f t="shared" si="98"/>
        <v>698.52</v>
      </c>
      <c r="E167" s="110">
        <f t="shared" si="98"/>
        <v>698.52</v>
      </c>
      <c r="F167" s="110">
        <f t="shared" si="98"/>
        <v>698.52</v>
      </c>
      <c r="G167" s="110">
        <f t="shared" si="98"/>
        <v>698.52</v>
      </c>
      <c r="H167" s="110">
        <f t="shared" si="98"/>
        <v>698.52</v>
      </c>
      <c r="I167" s="110">
        <f t="shared" si="98"/>
        <v>698.52</v>
      </c>
      <c r="J167" s="110">
        <f t="shared" si="98"/>
        <v>698.52</v>
      </c>
      <c r="K167" s="110">
        <f t="shared" si="98"/>
        <v>698.52</v>
      </c>
      <c r="L167" s="110">
        <f t="shared" si="98"/>
        <v>698.52</v>
      </c>
      <c r="M167" s="110">
        <f t="shared" si="98"/>
        <v>698.52</v>
      </c>
      <c r="N167" s="110">
        <f t="shared" si="98"/>
        <v>698.52</v>
      </c>
      <c r="O167" s="110">
        <f t="shared" si="98"/>
        <v>698.52</v>
      </c>
      <c r="P167" s="110">
        <f t="shared" si="98"/>
        <v>698.52</v>
      </c>
      <c r="Q167" s="110">
        <f t="shared" si="98"/>
        <v>698.52</v>
      </c>
      <c r="R167" s="110">
        <f t="shared" si="98"/>
        <v>698.52</v>
      </c>
      <c r="S167" s="110">
        <f t="shared" si="98"/>
        <v>698.52</v>
      </c>
      <c r="T167" s="110">
        <f t="shared" si="98"/>
        <v>698.52</v>
      </c>
      <c r="U167" s="110">
        <f t="shared" si="98"/>
        <v>698.52</v>
      </c>
      <c r="V167" s="110">
        <f t="shared" si="98"/>
        <v>698.52</v>
      </c>
      <c r="W167" s="110">
        <f t="shared" si="98"/>
        <v>698.52</v>
      </c>
      <c r="X167" s="110">
        <f t="shared" si="98"/>
        <v>698.52</v>
      </c>
      <c r="Y167" s="110">
        <f t="shared" si="98"/>
        <v>698.52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110">
        <f>B160</f>
        <v>4.8099999999999996</v>
      </c>
      <c r="C168" s="110">
        <f t="shared" ref="C168:Y168" si="99">C160</f>
        <v>4.8099999999999996</v>
      </c>
      <c r="D168" s="110">
        <f t="shared" si="99"/>
        <v>4.8099999999999996</v>
      </c>
      <c r="E168" s="110">
        <f t="shared" si="99"/>
        <v>4.8099999999999996</v>
      </c>
      <c r="F168" s="110">
        <f t="shared" si="99"/>
        <v>4.8099999999999996</v>
      </c>
      <c r="G168" s="110">
        <f t="shared" si="99"/>
        <v>4.8099999999999996</v>
      </c>
      <c r="H168" s="110">
        <f t="shared" si="99"/>
        <v>4.8099999999999996</v>
      </c>
      <c r="I168" s="110">
        <f t="shared" si="99"/>
        <v>4.8099999999999996</v>
      </c>
      <c r="J168" s="110">
        <f t="shared" si="99"/>
        <v>4.8099999999999996</v>
      </c>
      <c r="K168" s="110">
        <f t="shared" si="99"/>
        <v>4.8099999999999996</v>
      </c>
      <c r="L168" s="110">
        <f t="shared" si="99"/>
        <v>4.8099999999999996</v>
      </c>
      <c r="M168" s="110">
        <f t="shared" si="99"/>
        <v>4.8099999999999996</v>
      </c>
      <c r="N168" s="110">
        <f t="shared" si="99"/>
        <v>4.8099999999999996</v>
      </c>
      <c r="O168" s="110">
        <f t="shared" si="99"/>
        <v>4.8099999999999996</v>
      </c>
      <c r="P168" s="110">
        <f t="shared" si="99"/>
        <v>4.8099999999999996</v>
      </c>
      <c r="Q168" s="110">
        <f t="shared" si="99"/>
        <v>4.8099999999999996</v>
      </c>
      <c r="R168" s="110">
        <f t="shared" si="99"/>
        <v>4.8099999999999996</v>
      </c>
      <c r="S168" s="110">
        <f t="shared" si="99"/>
        <v>4.8099999999999996</v>
      </c>
      <c r="T168" s="110">
        <f t="shared" si="99"/>
        <v>4.8099999999999996</v>
      </c>
      <c r="U168" s="110">
        <f t="shared" si="99"/>
        <v>4.8099999999999996</v>
      </c>
      <c r="V168" s="110">
        <f t="shared" si="99"/>
        <v>4.8099999999999996</v>
      </c>
      <c r="W168" s="110">
        <f t="shared" si="99"/>
        <v>4.8099999999999996</v>
      </c>
      <c r="X168" s="110">
        <f t="shared" si="99"/>
        <v>4.8099999999999996</v>
      </c>
      <c r="Y168" s="110">
        <f t="shared" si="99"/>
        <v>4.8099999999999996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110">
        <f>'(3 цк)'!B169</f>
        <v>1356.65</v>
      </c>
      <c r="C169" s="110">
        <f>B169</f>
        <v>1356.65</v>
      </c>
      <c r="D169" s="110">
        <f t="shared" ref="D169:Y169" si="100">C169</f>
        <v>1356.65</v>
      </c>
      <c r="E169" s="110">
        <f t="shared" si="100"/>
        <v>1356.65</v>
      </c>
      <c r="F169" s="110">
        <f t="shared" si="100"/>
        <v>1356.65</v>
      </c>
      <c r="G169" s="110">
        <f t="shared" si="100"/>
        <v>1356.65</v>
      </c>
      <c r="H169" s="110">
        <f t="shared" si="100"/>
        <v>1356.65</v>
      </c>
      <c r="I169" s="110">
        <f t="shared" si="100"/>
        <v>1356.65</v>
      </c>
      <c r="J169" s="110">
        <f t="shared" si="100"/>
        <v>1356.65</v>
      </c>
      <c r="K169" s="110">
        <f t="shared" si="100"/>
        <v>1356.65</v>
      </c>
      <c r="L169" s="110">
        <f t="shared" si="100"/>
        <v>1356.65</v>
      </c>
      <c r="M169" s="110">
        <f t="shared" si="100"/>
        <v>1356.65</v>
      </c>
      <c r="N169" s="110">
        <f t="shared" si="100"/>
        <v>1356.65</v>
      </c>
      <c r="O169" s="110">
        <f t="shared" si="100"/>
        <v>1356.65</v>
      </c>
      <c r="P169" s="110">
        <f t="shared" si="100"/>
        <v>1356.65</v>
      </c>
      <c r="Q169" s="110">
        <f t="shared" si="100"/>
        <v>1356.65</v>
      </c>
      <c r="R169" s="110">
        <f t="shared" si="100"/>
        <v>1356.65</v>
      </c>
      <c r="S169" s="110">
        <f t="shared" si="100"/>
        <v>1356.65</v>
      </c>
      <c r="T169" s="110">
        <f t="shared" si="100"/>
        <v>1356.65</v>
      </c>
      <c r="U169" s="110">
        <f t="shared" si="100"/>
        <v>1356.65</v>
      </c>
      <c r="V169" s="110">
        <f t="shared" si="100"/>
        <v>1356.65</v>
      </c>
      <c r="W169" s="110">
        <f t="shared" si="100"/>
        <v>1356.65</v>
      </c>
      <c r="X169" s="110">
        <f t="shared" si="100"/>
        <v>1356.65</v>
      </c>
      <c r="Y169" s="110">
        <f t="shared" si="100"/>
        <v>1356.65</v>
      </c>
      <c r="Z169" s="38"/>
      <c r="AA169" s="38"/>
    </row>
    <row r="170" spans="1:27" s="60" customFormat="1" ht="18.75" customHeight="1" x14ac:dyDescent="0.2">
      <c r="A170" s="63">
        <v>2</v>
      </c>
      <c r="B170" s="112">
        <f>SUM(B171:B174)</f>
        <v>3798.74</v>
      </c>
      <c r="C170" s="112">
        <f t="shared" ref="C170:Y170" si="101">SUM(C171:C174)</f>
        <v>3796.27</v>
      </c>
      <c r="D170" s="112">
        <f t="shared" si="101"/>
        <v>3709.3</v>
      </c>
      <c r="E170" s="112">
        <f t="shared" si="101"/>
        <v>3749.56</v>
      </c>
      <c r="F170" s="112">
        <f t="shared" si="101"/>
        <v>3745.61</v>
      </c>
      <c r="G170" s="112">
        <f t="shared" si="101"/>
        <v>3827.71</v>
      </c>
      <c r="H170" s="112">
        <f t="shared" si="101"/>
        <v>3865.25</v>
      </c>
      <c r="I170" s="112">
        <f t="shared" si="101"/>
        <v>3851.75</v>
      </c>
      <c r="J170" s="112">
        <f t="shared" si="101"/>
        <v>3859.33</v>
      </c>
      <c r="K170" s="112">
        <f t="shared" si="101"/>
        <v>3847.94</v>
      </c>
      <c r="L170" s="112">
        <f t="shared" si="101"/>
        <v>3847.76</v>
      </c>
      <c r="M170" s="112">
        <f t="shared" si="101"/>
        <v>3845.92</v>
      </c>
      <c r="N170" s="112">
        <f t="shared" si="101"/>
        <v>3854.6</v>
      </c>
      <c r="O170" s="112">
        <f t="shared" si="101"/>
        <v>3881.87</v>
      </c>
      <c r="P170" s="112">
        <f t="shared" si="101"/>
        <v>3929.7799999999997</v>
      </c>
      <c r="Q170" s="112">
        <f t="shared" si="101"/>
        <v>3981.4300000000003</v>
      </c>
      <c r="R170" s="112">
        <f t="shared" si="101"/>
        <v>4001.0299999999997</v>
      </c>
      <c r="S170" s="112">
        <f t="shared" si="101"/>
        <v>4074.01</v>
      </c>
      <c r="T170" s="112">
        <f t="shared" si="101"/>
        <v>3986.67</v>
      </c>
      <c r="U170" s="112">
        <f t="shared" si="101"/>
        <v>3998.4</v>
      </c>
      <c r="V170" s="112">
        <f t="shared" si="101"/>
        <v>3934.13</v>
      </c>
      <c r="W170" s="112">
        <f t="shared" si="101"/>
        <v>3849.51</v>
      </c>
      <c r="X170" s="112">
        <f t="shared" si="101"/>
        <v>3810.96</v>
      </c>
      <c r="Y170" s="112">
        <f t="shared" si="101"/>
        <v>3784.01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110">
        <f t="shared" ref="B171:Y171" si="102">B13</f>
        <v>1738.76</v>
      </c>
      <c r="C171" s="110">
        <f t="shared" si="102"/>
        <v>1736.29</v>
      </c>
      <c r="D171" s="110">
        <f t="shared" si="102"/>
        <v>1649.32</v>
      </c>
      <c r="E171" s="110">
        <f t="shared" si="102"/>
        <v>1689.58</v>
      </c>
      <c r="F171" s="110">
        <f t="shared" si="102"/>
        <v>1685.63</v>
      </c>
      <c r="G171" s="110">
        <f t="shared" si="102"/>
        <v>1767.73</v>
      </c>
      <c r="H171" s="110">
        <f t="shared" si="102"/>
        <v>1805.27</v>
      </c>
      <c r="I171" s="110">
        <f t="shared" si="102"/>
        <v>1791.77</v>
      </c>
      <c r="J171" s="110">
        <f t="shared" si="102"/>
        <v>1799.35</v>
      </c>
      <c r="K171" s="110">
        <f t="shared" si="102"/>
        <v>1787.96</v>
      </c>
      <c r="L171" s="110">
        <f t="shared" si="102"/>
        <v>1787.78</v>
      </c>
      <c r="M171" s="110">
        <f t="shared" si="102"/>
        <v>1785.94</v>
      </c>
      <c r="N171" s="110">
        <f t="shared" si="102"/>
        <v>1794.62</v>
      </c>
      <c r="O171" s="110">
        <f t="shared" si="102"/>
        <v>1821.89</v>
      </c>
      <c r="P171" s="110">
        <f t="shared" si="102"/>
        <v>1869.8</v>
      </c>
      <c r="Q171" s="110">
        <f t="shared" si="102"/>
        <v>1921.45</v>
      </c>
      <c r="R171" s="110">
        <f t="shared" si="102"/>
        <v>1941.05</v>
      </c>
      <c r="S171" s="110">
        <f t="shared" si="102"/>
        <v>2014.03</v>
      </c>
      <c r="T171" s="110">
        <f t="shared" si="102"/>
        <v>1926.69</v>
      </c>
      <c r="U171" s="110">
        <f t="shared" si="102"/>
        <v>1938.42</v>
      </c>
      <c r="V171" s="110">
        <f t="shared" si="102"/>
        <v>1874.15</v>
      </c>
      <c r="W171" s="110">
        <f t="shared" si="102"/>
        <v>1789.53</v>
      </c>
      <c r="X171" s="110">
        <f t="shared" si="102"/>
        <v>1750.98</v>
      </c>
      <c r="Y171" s="110">
        <f t="shared" si="102"/>
        <v>1724.03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110">
        <f>B167</f>
        <v>698.52</v>
      </c>
      <c r="C172" s="110">
        <f t="shared" ref="C172:Y172" si="103">C167</f>
        <v>698.52</v>
      </c>
      <c r="D172" s="110">
        <f t="shared" si="103"/>
        <v>698.52</v>
      </c>
      <c r="E172" s="110">
        <f t="shared" si="103"/>
        <v>698.52</v>
      </c>
      <c r="F172" s="110">
        <f t="shared" si="103"/>
        <v>698.52</v>
      </c>
      <c r="G172" s="110">
        <f t="shared" si="103"/>
        <v>698.52</v>
      </c>
      <c r="H172" s="110">
        <f t="shared" si="103"/>
        <v>698.52</v>
      </c>
      <c r="I172" s="110">
        <f t="shared" si="103"/>
        <v>698.52</v>
      </c>
      <c r="J172" s="110">
        <f t="shared" si="103"/>
        <v>698.52</v>
      </c>
      <c r="K172" s="110">
        <f t="shared" si="103"/>
        <v>698.52</v>
      </c>
      <c r="L172" s="110">
        <f t="shared" si="103"/>
        <v>698.52</v>
      </c>
      <c r="M172" s="110">
        <f t="shared" si="103"/>
        <v>698.52</v>
      </c>
      <c r="N172" s="110">
        <f t="shared" si="103"/>
        <v>698.52</v>
      </c>
      <c r="O172" s="110">
        <f t="shared" si="103"/>
        <v>698.52</v>
      </c>
      <c r="P172" s="110">
        <f t="shared" si="103"/>
        <v>698.52</v>
      </c>
      <c r="Q172" s="110">
        <f t="shared" si="103"/>
        <v>698.52</v>
      </c>
      <c r="R172" s="110">
        <f t="shared" si="103"/>
        <v>698.52</v>
      </c>
      <c r="S172" s="110">
        <f t="shared" si="103"/>
        <v>698.52</v>
      </c>
      <c r="T172" s="110">
        <f t="shared" si="103"/>
        <v>698.52</v>
      </c>
      <c r="U172" s="110">
        <f t="shared" si="103"/>
        <v>698.52</v>
      </c>
      <c r="V172" s="110">
        <f t="shared" si="103"/>
        <v>698.52</v>
      </c>
      <c r="W172" s="110">
        <f t="shared" si="103"/>
        <v>698.52</v>
      </c>
      <c r="X172" s="110">
        <f t="shared" si="103"/>
        <v>698.52</v>
      </c>
      <c r="Y172" s="110">
        <f t="shared" si="103"/>
        <v>698.52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110">
        <f>B168</f>
        <v>4.8099999999999996</v>
      </c>
      <c r="C173" s="110">
        <f t="shared" ref="C173:Y173" si="104">C168</f>
        <v>4.8099999999999996</v>
      </c>
      <c r="D173" s="110">
        <f t="shared" si="104"/>
        <v>4.8099999999999996</v>
      </c>
      <c r="E173" s="110">
        <f t="shared" si="104"/>
        <v>4.8099999999999996</v>
      </c>
      <c r="F173" s="110">
        <f t="shared" si="104"/>
        <v>4.8099999999999996</v>
      </c>
      <c r="G173" s="110">
        <f t="shared" si="104"/>
        <v>4.8099999999999996</v>
      </c>
      <c r="H173" s="110">
        <f t="shared" si="104"/>
        <v>4.8099999999999996</v>
      </c>
      <c r="I173" s="110">
        <f t="shared" si="104"/>
        <v>4.8099999999999996</v>
      </c>
      <c r="J173" s="110">
        <f t="shared" si="104"/>
        <v>4.8099999999999996</v>
      </c>
      <c r="K173" s="110">
        <f t="shared" si="104"/>
        <v>4.8099999999999996</v>
      </c>
      <c r="L173" s="110">
        <f t="shared" si="104"/>
        <v>4.8099999999999996</v>
      </c>
      <c r="M173" s="110">
        <f t="shared" si="104"/>
        <v>4.8099999999999996</v>
      </c>
      <c r="N173" s="110">
        <f t="shared" si="104"/>
        <v>4.8099999999999996</v>
      </c>
      <c r="O173" s="110">
        <f t="shared" si="104"/>
        <v>4.8099999999999996</v>
      </c>
      <c r="P173" s="110">
        <f t="shared" si="104"/>
        <v>4.8099999999999996</v>
      </c>
      <c r="Q173" s="110">
        <f t="shared" si="104"/>
        <v>4.8099999999999996</v>
      </c>
      <c r="R173" s="110">
        <f t="shared" si="104"/>
        <v>4.8099999999999996</v>
      </c>
      <c r="S173" s="110">
        <f t="shared" si="104"/>
        <v>4.8099999999999996</v>
      </c>
      <c r="T173" s="110">
        <f t="shared" si="104"/>
        <v>4.8099999999999996</v>
      </c>
      <c r="U173" s="110">
        <f t="shared" si="104"/>
        <v>4.8099999999999996</v>
      </c>
      <c r="V173" s="110">
        <f t="shared" si="104"/>
        <v>4.8099999999999996</v>
      </c>
      <c r="W173" s="110">
        <f t="shared" si="104"/>
        <v>4.8099999999999996</v>
      </c>
      <c r="X173" s="110">
        <f t="shared" si="104"/>
        <v>4.8099999999999996</v>
      </c>
      <c r="Y173" s="110">
        <f t="shared" si="104"/>
        <v>4.8099999999999996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110">
        <f>B169</f>
        <v>1356.65</v>
      </c>
      <c r="C174" s="110">
        <f t="shared" ref="C174:Y174" si="105">C169</f>
        <v>1356.65</v>
      </c>
      <c r="D174" s="110">
        <f t="shared" si="105"/>
        <v>1356.65</v>
      </c>
      <c r="E174" s="110">
        <f t="shared" si="105"/>
        <v>1356.65</v>
      </c>
      <c r="F174" s="110">
        <f t="shared" si="105"/>
        <v>1356.65</v>
      </c>
      <c r="G174" s="110">
        <f t="shared" si="105"/>
        <v>1356.65</v>
      </c>
      <c r="H174" s="110">
        <f t="shared" si="105"/>
        <v>1356.65</v>
      </c>
      <c r="I174" s="110">
        <f t="shared" si="105"/>
        <v>1356.65</v>
      </c>
      <c r="J174" s="110">
        <f t="shared" si="105"/>
        <v>1356.65</v>
      </c>
      <c r="K174" s="110">
        <f t="shared" si="105"/>
        <v>1356.65</v>
      </c>
      <c r="L174" s="110">
        <f t="shared" si="105"/>
        <v>1356.65</v>
      </c>
      <c r="M174" s="110">
        <f t="shared" si="105"/>
        <v>1356.65</v>
      </c>
      <c r="N174" s="110">
        <f t="shared" si="105"/>
        <v>1356.65</v>
      </c>
      <c r="O174" s="110">
        <f t="shared" si="105"/>
        <v>1356.65</v>
      </c>
      <c r="P174" s="110">
        <f t="shared" si="105"/>
        <v>1356.65</v>
      </c>
      <c r="Q174" s="110">
        <f t="shared" si="105"/>
        <v>1356.65</v>
      </c>
      <c r="R174" s="110">
        <f t="shared" si="105"/>
        <v>1356.65</v>
      </c>
      <c r="S174" s="110">
        <f t="shared" si="105"/>
        <v>1356.65</v>
      </c>
      <c r="T174" s="110">
        <f t="shared" si="105"/>
        <v>1356.65</v>
      </c>
      <c r="U174" s="110">
        <f t="shared" si="105"/>
        <v>1356.65</v>
      </c>
      <c r="V174" s="110">
        <f t="shared" si="105"/>
        <v>1356.65</v>
      </c>
      <c r="W174" s="110">
        <f t="shared" si="105"/>
        <v>1356.65</v>
      </c>
      <c r="X174" s="110">
        <f t="shared" si="105"/>
        <v>1356.65</v>
      </c>
      <c r="Y174" s="110">
        <f t="shared" si="105"/>
        <v>1356.65</v>
      </c>
      <c r="Z174" s="38"/>
      <c r="AA174" s="38"/>
    </row>
    <row r="175" spans="1:27" s="60" customFormat="1" ht="18.75" customHeight="1" x14ac:dyDescent="0.2">
      <c r="A175" s="63">
        <v>3</v>
      </c>
      <c r="B175" s="112">
        <f>SUM(B176:B179)</f>
        <v>3794.51</v>
      </c>
      <c r="C175" s="112">
        <f t="shared" ref="C175:Y175" si="106">SUM(C176:C179)</f>
        <v>3806.9700000000003</v>
      </c>
      <c r="D175" s="112">
        <f t="shared" si="106"/>
        <v>3799.19</v>
      </c>
      <c r="E175" s="112">
        <f t="shared" si="106"/>
        <v>3844.61</v>
      </c>
      <c r="F175" s="112">
        <f t="shared" si="106"/>
        <v>3844.0299999999997</v>
      </c>
      <c r="G175" s="112">
        <f t="shared" si="106"/>
        <v>4032.74</v>
      </c>
      <c r="H175" s="112">
        <f t="shared" si="106"/>
        <v>3941.11</v>
      </c>
      <c r="I175" s="112">
        <f t="shared" si="106"/>
        <v>4043.73</v>
      </c>
      <c r="J175" s="112">
        <f t="shared" si="106"/>
        <v>3913.94</v>
      </c>
      <c r="K175" s="112">
        <f t="shared" si="106"/>
        <v>3890.09</v>
      </c>
      <c r="L175" s="112">
        <f t="shared" si="106"/>
        <v>3934.86</v>
      </c>
      <c r="M175" s="112">
        <f t="shared" si="106"/>
        <v>3869.67</v>
      </c>
      <c r="N175" s="112">
        <f t="shared" si="106"/>
        <v>3870.0299999999997</v>
      </c>
      <c r="O175" s="112">
        <f t="shared" si="106"/>
        <v>3908.92</v>
      </c>
      <c r="P175" s="112">
        <f t="shared" si="106"/>
        <v>4101.3999999999996</v>
      </c>
      <c r="Q175" s="112">
        <f t="shared" si="106"/>
        <v>4156.1000000000004</v>
      </c>
      <c r="R175" s="112">
        <f t="shared" si="106"/>
        <v>4020.8</v>
      </c>
      <c r="S175" s="112">
        <f t="shared" si="106"/>
        <v>4130.08</v>
      </c>
      <c r="T175" s="112">
        <f t="shared" si="106"/>
        <v>4051.6</v>
      </c>
      <c r="U175" s="112">
        <f t="shared" si="106"/>
        <v>4011.4700000000003</v>
      </c>
      <c r="V175" s="112">
        <f t="shared" si="106"/>
        <v>3918.3</v>
      </c>
      <c r="W175" s="112">
        <f t="shared" si="106"/>
        <v>3884.27</v>
      </c>
      <c r="X175" s="112">
        <f t="shared" si="106"/>
        <v>3832.66</v>
      </c>
      <c r="Y175" s="112">
        <f t="shared" si="106"/>
        <v>3805.21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110">
        <f t="shared" ref="B176:Y176" si="107">B18</f>
        <v>1734.53</v>
      </c>
      <c r="C176" s="110">
        <f t="shared" si="107"/>
        <v>1746.99</v>
      </c>
      <c r="D176" s="110">
        <f t="shared" si="107"/>
        <v>1739.21</v>
      </c>
      <c r="E176" s="110">
        <f t="shared" si="107"/>
        <v>1784.63</v>
      </c>
      <c r="F176" s="110">
        <f t="shared" si="107"/>
        <v>1784.05</v>
      </c>
      <c r="G176" s="110">
        <f t="shared" si="107"/>
        <v>1972.76</v>
      </c>
      <c r="H176" s="110">
        <f t="shared" si="107"/>
        <v>1881.13</v>
      </c>
      <c r="I176" s="110">
        <f t="shared" si="107"/>
        <v>1983.75</v>
      </c>
      <c r="J176" s="110">
        <f t="shared" si="107"/>
        <v>1853.96</v>
      </c>
      <c r="K176" s="110">
        <f t="shared" si="107"/>
        <v>1830.11</v>
      </c>
      <c r="L176" s="110">
        <f t="shared" si="107"/>
        <v>1874.88</v>
      </c>
      <c r="M176" s="110">
        <f t="shared" si="107"/>
        <v>1809.69</v>
      </c>
      <c r="N176" s="110">
        <f t="shared" si="107"/>
        <v>1810.05</v>
      </c>
      <c r="O176" s="110">
        <f t="shared" si="107"/>
        <v>1848.94</v>
      </c>
      <c r="P176" s="110">
        <f t="shared" si="107"/>
        <v>2041.42</v>
      </c>
      <c r="Q176" s="110">
        <f t="shared" si="107"/>
        <v>2096.12</v>
      </c>
      <c r="R176" s="110">
        <f t="shared" si="107"/>
        <v>1960.82</v>
      </c>
      <c r="S176" s="110">
        <f t="shared" si="107"/>
        <v>2070.1</v>
      </c>
      <c r="T176" s="110">
        <f t="shared" si="107"/>
        <v>1991.62</v>
      </c>
      <c r="U176" s="110">
        <f t="shared" si="107"/>
        <v>1951.49</v>
      </c>
      <c r="V176" s="110">
        <f t="shared" si="107"/>
        <v>1858.32</v>
      </c>
      <c r="W176" s="110">
        <f t="shared" si="107"/>
        <v>1824.29</v>
      </c>
      <c r="X176" s="110">
        <f t="shared" si="107"/>
        <v>1772.68</v>
      </c>
      <c r="Y176" s="110">
        <f t="shared" si="107"/>
        <v>1745.23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110">
        <f>B172</f>
        <v>698.52</v>
      </c>
      <c r="C177" s="110">
        <f t="shared" ref="C177:Y179" si="108">C172</f>
        <v>698.52</v>
      </c>
      <c r="D177" s="110">
        <f t="shared" si="108"/>
        <v>698.52</v>
      </c>
      <c r="E177" s="110">
        <f t="shared" si="108"/>
        <v>698.52</v>
      </c>
      <c r="F177" s="110">
        <f t="shared" si="108"/>
        <v>698.52</v>
      </c>
      <c r="G177" s="110">
        <f t="shared" si="108"/>
        <v>698.52</v>
      </c>
      <c r="H177" s="110">
        <f t="shared" si="108"/>
        <v>698.52</v>
      </c>
      <c r="I177" s="110">
        <f t="shared" si="108"/>
        <v>698.52</v>
      </c>
      <c r="J177" s="110">
        <f t="shared" si="108"/>
        <v>698.52</v>
      </c>
      <c r="K177" s="110">
        <f t="shared" si="108"/>
        <v>698.52</v>
      </c>
      <c r="L177" s="110">
        <f t="shared" si="108"/>
        <v>698.52</v>
      </c>
      <c r="M177" s="110">
        <f t="shared" si="108"/>
        <v>698.52</v>
      </c>
      <c r="N177" s="110">
        <f t="shared" si="108"/>
        <v>698.52</v>
      </c>
      <c r="O177" s="110">
        <f t="shared" si="108"/>
        <v>698.52</v>
      </c>
      <c r="P177" s="110">
        <f t="shared" si="108"/>
        <v>698.52</v>
      </c>
      <c r="Q177" s="110">
        <f t="shared" si="108"/>
        <v>698.52</v>
      </c>
      <c r="R177" s="110">
        <f t="shared" si="108"/>
        <v>698.52</v>
      </c>
      <c r="S177" s="110">
        <f t="shared" si="108"/>
        <v>698.52</v>
      </c>
      <c r="T177" s="110">
        <f t="shared" si="108"/>
        <v>698.52</v>
      </c>
      <c r="U177" s="110">
        <f t="shared" si="108"/>
        <v>698.52</v>
      </c>
      <c r="V177" s="110">
        <f t="shared" si="108"/>
        <v>698.52</v>
      </c>
      <c r="W177" s="110">
        <f t="shared" si="108"/>
        <v>698.52</v>
      </c>
      <c r="X177" s="110">
        <f t="shared" si="108"/>
        <v>698.52</v>
      </c>
      <c r="Y177" s="110">
        <f t="shared" si="108"/>
        <v>698.52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110">
        <f>B173</f>
        <v>4.8099999999999996</v>
      </c>
      <c r="C178" s="110">
        <f t="shared" si="108"/>
        <v>4.8099999999999996</v>
      </c>
      <c r="D178" s="110">
        <f t="shared" si="108"/>
        <v>4.8099999999999996</v>
      </c>
      <c r="E178" s="110">
        <f t="shared" si="108"/>
        <v>4.8099999999999996</v>
      </c>
      <c r="F178" s="110">
        <f t="shared" si="108"/>
        <v>4.8099999999999996</v>
      </c>
      <c r="G178" s="110">
        <f t="shared" si="108"/>
        <v>4.8099999999999996</v>
      </c>
      <c r="H178" s="110">
        <f t="shared" si="108"/>
        <v>4.8099999999999996</v>
      </c>
      <c r="I178" s="110">
        <f t="shared" si="108"/>
        <v>4.8099999999999996</v>
      </c>
      <c r="J178" s="110">
        <f t="shared" si="108"/>
        <v>4.8099999999999996</v>
      </c>
      <c r="K178" s="110">
        <f t="shared" si="108"/>
        <v>4.8099999999999996</v>
      </c>
      <c r="L178" s="110">
        <f t="shared" si="108"/>
        <v>4.8099999999999996</v>
      </c>
      <c r="M178" s="110">
        <f t="shared" si="108"/>
        <v>4.8099999999999996</v>
      </c>
      <c r="N178" s="110">
        <f t="shared" si="108"/>
        <v>4.8099999999999996</v>
      </c>
      <c r="O178" s="110">
        <f t="shared" si="108"/>
        <v>4.8099999999999996</v>
      </c>
      <c r="P178" s="110">
        <f t="shared" si="108"/>
        <v>4.8099999999999996</v>
      </c>
      <c r="Q178" s="110">
        <f t="shared" si="108"/>
        <v>4.8099999999999996</v>
      </c>
      <c r="R178" s="110">
        <f t="shared" si="108"/>
        <v>4.8099999999999996</v>
      </c>
      <c r="S178" s="110">
        <f t="shared" si="108"/>
        <v>4.8099999999999996</v>
      </c>
      <c r="T178" s="110">
        <f t="shared" si="108"/>
        <v>4.8099999999999996</v>
      </c>
      <c r="U178" s="110">
        <f t="shared" si="108"/>
        <v>4.8099999999999996</v>
      </c>
      <c r="V178" s="110">
        <f t="shared" si="108"/>
        <v>4.8099999999999996</v>
      </c>
      <c r="W178" s="110">
        <f t="shared" si="108"/>
        <v>4.8099999999999996</v>
      </c>
      <c r="X178" s="110">
        <f t="shared" si="108"/>
        <v>4.8099999999999996</v>
      </c>
      <c r="Y178" s="110">
        <f t="shared" si="108"/>
        <v>4.8099999999999996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110">
        <f>B174</f>
        <v>1356.65</v>
      </c>
      <c r="C179" s="110">
        <f t="shared" si="108"/>
        <v>1356.65</v>
      </c>
      <c r="D179" s="110">
        <f t="shared" si="108"/>
        <v>1356.65</v>
      </c>
      <c r="E179" s="110">
        <f t="shared" si="108"/>
        <v>1356.65</v>
      </c>
      <c r="F179" s="110">
        <f t="shared" si="108"/>
        <v>1356.65</v>
      </c>
      <c r="G179" s="110">
        <f t="shared" si="108"/>
        <v>1356.65</v>
      </c>
      <c r="H179" s="110">
        <f t="shared" si="108"/>
        <v>1356.65</v>
      </c>
      <c r="I179" s="110">
        <f t="shared" si="108"/>
        <v>1356.65</v>
      </c>
      <c r="J179" s="110">
        <f t="shared" si="108"/>
        <v>1356.65</v>
      </c>
      <c r="K179" s="110">
        <f t="shared" si="108"/>
        <v>1356.65</v>
      </c>
      <c r="L179" s="110">
        <f t="shared" si="108"/>
        <v>1356.65</v>
      </c>
      <c r="M179" s="110">
        <f t="shared" si="108"/>
        <v>1356.65</v>
      </c>
      <c r="N179" s="110">
        <f t="shared" si="108"/>
        <v>1356.65</v>
      </c>
      <c r="O179" s="110">
        <f t="shared" si="108"/>
        <v>1356.65</v>
      </c>
      <c r="P179" s="110">
        <f t="shared" si="108"/>
        <v>1356.65</v>
      </c>
      <c r="Q179" s="110">
        <f t="shared" si="108"/>
        <v>1356.65</v>
      </c>
      <c r="R179" s="110">
        <f t="shared" si="108"/>
        <v>1356.65</v>
      </c>
      <c r="S179" s="110">
        <f t="shared" si="108"/>
        <v>1356.65</v>
      </c>
      <c r="T179" s="110">
        <f t="shared" si="108"/>
        <v>1356.65</v>
      </c>
      <c r="U179" s="110">
        <f t="shared" si="108"/>
        <v>1356.65</v>
      </c>
      <c r="V179" s="110">
        <f t="shared" si="108"/>
        <v>1356.65</v>
      </c>
      <c r="W179" s="110">
        <f t="shared" si="108"/>
        <v>1356.65</v>
      </c>
      <c r="X179" s="110">
        <f t="shared" si="108"/>
        <v>1356.65</v>
      </c>
      <c r="Y179" s="110">
        <f t="shared" si="108"/>
        <v>1356.65</v>
      </c>
      <c r="Z179" s="38"/>
      <c r="AA179" s="38"/>
    </row>
    <row r="180" spans="1:27" s="60" customFormat="1" ht="18.75" customHeight="1" x14ac:dyDescent="0.2">
      <c r="A180" s="63">
        <v>4</v>
      </c>
      <c r="B180" s="112">
        <f>SUM(B181:B184)</f>
        <v>3742.09</v>
      </c>
      <c r="C180" s="112">
        <f t="shared" ref="C180:Y180" si="109">SUM(C181:C184)</f>
        <v>3762.2200000000003</v>
      </c>
      <c r="D180" s="112">
        <f t="shared" si="109"/>
        <v>3774.49</v>
      </c>
      <c r="E180" s="112">
        <f t="shared" si="109"/>
        <v>3839.2</v>
      </c>
      <c r="F180" s="112">
        <f t="shared" si="109"/>
        <v>3840.49</v>
      </c>
      <c r="G180" s="112">
        <f t="shared" si="109"/>
        <v>3869.52</v>
      </c>
      <c r="H180" s="112">
        <f t="shared" si="109"/>
        <v>3896.42</v>
      </c>
      <c r="I180" s="112">
        <f t="shared" si="109"/>
        <v>3891.04</v>
      </c>
      <c r="J180" s="112">
        <f t="shared" si="109"/>
        <v>3852.48</v>
      </c>
      <c r="K180" s="112">
        <f t="shared" si="109"/>
        <v>3839.13</v>
      </c>
      <c r="L180" s="112">
        <f t="shared" si="109"/>
        <v>3827.55</v>
      </c>
      <c r="M180" s="112">
        <f t="shared" si="109"/>
        <v>3846.51</v>
      </c>
      <c r="N180" s="112">
        <f t="shared" si="109"/>
        <v>3839.66</v>
      </c>
      <c r="O180" s="112">
        <f t="shared" si="109"/>
        <v>3863.06</v>
      </c>
      <c r="P180" s="112">
        <f t="shared" si="109"/>
        <v>3900.9300000000003</v>
      </c>
      <c r="Q180" s="112">
        <f t="shared" si="109"/>
        <v>3946.36</v>
      </c>
      <c r="R180" s="112">
        <f t="shared" si="109"/>
        <v>3938.8</v>
      </c>
      <c r="S180" s="112">
        <f t="shared" si="109"/>
        <v>4000.0699999999997</v>
      </c>
      <c r="T180" s="112">
        <f t="shared" si="109"/>
        <v>3938.13</v>
      </c>
      <c r="U180" s="112">
        <f t="shared" si="109"/>
        <v>3948.1</v>
      </c>
      <c r="V180" s="112">
        <f t="shared" si="109"/>
        <v>3856.86</v>
      </c>
      <c r="W180" s="112">
        <f t="shared" si="109"/>
        <v>3809.6</v>
      </c>
      <c r="X180" s="112">
        <f t="shared" si="109"/>
        <v>3765.36</v>
      </c>
      <c r="Y180" s="112">
        <f t="shared" si="109"/>
        <v>3724.0699999999997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110">
        <f t="shared" ref="B181:Y181" si="110">B23</f>
        <v>1682.11</v>
      </c>
      <c r="C181" s="110">
        <f t="shared" si="110"/>
        <v>1702.24</v>
      </c>
      <c r="D181" s="110">
        <f t="shared" si="110"/>
        <v>1714.51</v>
      </c>
      <c r="E181" s="110">
        <f t="shared" si="110"/>
        <v>1779.22</v>
      </c>
      <c r="F181" s="110">
        <f t="shared" si="110"/>
        <v>1780.51</v>
      </c>
      <c r="G181" s="110">
        <f t="shared" si="110"/>
        <v>1809.54</v>
      </c>
      <c r="H181" s="110">
        <f t="shared" si="110"/>
        <v>1836.44</v>
      </c>
      <c r="I181" s="110">
        <f t="shared" si="110"/>
        <v>1831.06</v>
      </c>
      <c r="J181" s="110">
        <f t="shared" si="110"/>
        <v>1792.5</v>
      </c>
      <c r="K181" s="110">
        <f t="shared" si="110"/>
        <v>1779.15</v>
      </c>
      <c r="L181" s="110">
        <f t="shared" si="110"/>
        <v>1767.57</v>
      </c>
      <c r="M181" s="110">
        <f t="shared" si="110"/>
        <v>1786.53</v>
      </c>
      <c r="N181" s="110">
        <f t="shared" si="110"/>
        <v>1779.68</v>
      </c>
      <c r="O181" s="110">
        <f t="shared" si="110"/>
        <v>1803.08</v>
      </c>
      <c r="P181" s="110">
        <f t="shared" si="110"/>
        <v>1840.95</v>
      </c>
      <c r="Q181" s="110">
        <f t="shared" si="110"/>
        <v>1886.38</v>
      </c>
      <c r="R181" s="110">
        <f t="shared" si="110"/>
        <v>1878.82</v>
      </c>
      <c r="S181" s="110">
        <f t="shared" si="110"/>
        <v>1940.09</v>
      </c>
      <c r="T181" s="110">
        <f t="shared" si="110"/>
        <v>1878.15</v>
      </c>
      <c r="U181" s="110">
        <f t="shared" si="110"/>
        <v>1888.12</v>
      </c>
      <c r="V181" s="110">
        <f t="shared" si="110"/>
        <v>1796.88</v>
      </c>
      <c r="W181" s="110">
        <f t="shared" si="110"/>
        <v>1749.62</v>
      </c>
      <c r="X181" s="110">
        <f t="shared" si="110"/>
        <v>1705.38</v>
      </c>
      <c r="Y181" s="110">
        <f t="shared" si="110"/>
        <v>1664.09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110">
        <f>B177</f>
        <v>698.52</v>
      </c>
      <c r="C182" s="110">
        <f t="shared" ref="C182:Y184" si="111">C177</f>
        <v>698.52</v>
      </c>
      <c r="D182" s="110">
        <f t="shared" si="111"/>
        <v>698.52</v>
      </c>
      <c r="E182" s="110">
        <f t="shared" si="111"/>
        <v>698.52</v>
      </c>
      <c r="F182" s="110">
        <f t="shared" si="111"/>
        <v>698.52</v>
      </c>
      <c r="G182" s="110">
        <f t="shared" si="111"/>
        <v>698.52</v>
      </c>
      <c r="H182" s="110">
        <f t="shared" si="111"/>
        <v>698.52</v>
      </c>
      <c r="I182" s="110">
        <f t="shared" si="111"/>
        <v>698.52</v>
      </c>
      <c r="J182" s="110">
        <f t="shared" si="111"/>
        <v>698.52</v>
      </c>
      <c r="K182" s="110">
        <f t="shared" si="111"/>
        <v>698.52</v>
      </c>
      <c r="L182" s="110">
        <f t="shared" si="111"/>
        <v>698.52</v>
      </c>
      <c r="M182" s="110">
        <f t="shared" si="111"/>
        <v>698.52</v>
      </c>
      <c r="N182" s="110">
        <f t="shared" si="111"/>
        <v>698.52</v>
      </c>
      <c r="O182" s="110">
        <f t="shared" si="111"/>
        <v>698.52</v>
      </c>
      <c r="P182" s="110">
        <f t="shared" si="111"/>
        <v>698.52</v>
      </c>
      <c r="Q182" s="110">
        <f t="shared" si="111"/>
        <v>698.52</v>
      </c>
      <c r="R182" s="110">
        <f t="shared" si="111"/>
        <v>698.52</v>
      </c>
      <c r="S182" s="110">
        <f t="shared" si="111"/>
        <v>698.52</v>
      </c>
      <c r="T182" s="110">
        <f t="shared" si="111"/>
        <v>698.52</v>
      </c>
      <c r="U182" s="110">
        <f t="shared" si="111"/>
        <v>698.52</v>
      </c>
      <c r="V182" s="110">
        <f t="shared" si="111"/>
        <v>698.52</v>
      </c>
      <c r="W182" s="110">
        <f t="shared" si="111"/>
        <v>698.52</v>
      </c>
      <c r="X182" s="110">
        <f t="shared" si="111"/>
        <v>698.52</v>
      </c>
      <c r="Y182" s="110">
        <f t="shared" si="111"/>
        <v>698.52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110">
        <f>B178</f>
        <v>4.8099999999999996</v>
      </c>
      <c r="C183" s="110">
        <f t="shared" si="111"/>
        <v>4.8099999999999996</v>
      </c>
      <c r="D183" s="110">
        <f t="shared" si="111"/>
        <v>4.8099999999999996</v>
      </c>
      <c r="E183" s="110">
        <f t="shared" si="111"/>
        <v>4.8099999999999996</v>
      </c>
      <c r="F183" s="110">
        <f t="shared" si="111"/>
        <v>4.8099999999999996</v>
      </c>
      <c r="G183" s="110">
        <f t="shared" si="111"/>
        <v>4.8099999999999996</v>
      </c>
      <c r="H183" s="110">
        <f t="shared" si="111"/>
        <v>4.8099999999999996</v>
      </c>
      <c r="I183" s="110">
        <f t="shared" si="111"/>
        <v>4.8099999999999996</v>
      </c>
      <c r="J183" s="110">
        <f t="shared" si="111"/>
        <v>4.8099999999999996</v>
      </c>
      <c r="K183" s="110">
        <f t="shared" si="111"/>
        <v>4.8099999999999996</v>
      </c>
      <c r="L183" s="110">
        <f t="shared" si="111"/>
        <v>4.8099999999999996</v>
      </c>
      <c r="M183" s="110">
        <f t="shared" si="111"/>
        <v>4.8099999999999996</v>
      </c>
      <c r="N183" s="110">
        <f t="shared" si="111"/>
        <v>4.8099999999999996</v>
      </c>
      <c r="O183" s="110">
        <f t="shared" si="111"/>
        <v>4.8099999999999996</v>
      </c>
      <c r="P183" s="110">
        <f t="shared" si="111"/>
        <v>4.8099999999999996</v>
      </c>
      <c r="Q183" s="110">
        <f t="shared" si="111"/>
        <v>4.8099999999999996</v>
      </c>
      <c r="R183" s="110">
        <f t="shared" si="111"/>
        <v>4.8099999999999996</v>
      </c>
      <c r="S183" s="110">
        <f t="shared" si="111"/>
        <v>4.8099999999999996</v>
      </c>
      <c r="T183" s="110">
        <f t="shared" si="111"/>
        <v>4.8099999999999996</v>
      </c>
      <c r="U183" s="110">
        <f t="shared" si="111"/>
        <v>4.8099999999999996</v>
      </c>
      <c r="V183" s="110">
        <f t="shared" si="111"/>
        <v>4.8099999999999996</v>
      </c>
      <c r="W183" s="110">
        <f t="shared" si="111"/>
        <v>4.8099999999999996</v>
      </c>
      <c r="X183" s="110">
        <f t="shared" si="111"/>
        <v>4.8099999999999996</v>
      </c>
      <c r="Y183" s="110">
        <f t="shared" si="111"/>
        <v>4.8099999999999996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110">
        <f>B179</f>
        <v>1356.65</v>
      </c>
      <c r="C184" s="110">
        <f t="shared" si="111"/>
        <v>1356.65</v>
      </c>
      <c r="D184" s="110">
        <f t="shared" si="111"/>
        <v>1356.65</v>
      </c>
      <c r="E184" s="110">
        <f t="shared" si="111"/>
        <v>1356.65</v>
      </c>
      <c r="F184" s="110">
        <f t="shared" si="111"/>
        <v>1356.65</v>
      </c>
      <c r="G184" s="110">
        <f t="shared" si="111"/>
        <v>1356.65</v>
      </c>
      <c r="H184" s="110">
        <f t="shared" si="111"/>
        <v>1356.65</v>
      </c>
      <c r="I184" s="110">
        <f t="shared" si="111"/>
        <v>1356.65</v>
      </c>
      <c r="J184" s="110">
        <f t="shared" si="111"/>
        <v>1356.65</v>
      </c>
      <c r="K184" s="110">
        <f t="shared" si="111"/>
        <v>1356.65</v>
      </c>
      <c r="L184" s="110">
        <f t="shared" si="111"/>
        <v>1356.65</v>
      </c>
      <c r="M184" s="110">
        <f t="shared" si="111"/>
        <v>1356.65</v>
      </c>
      <c r="N184" s="110">
        <f t="shared" si="111"/>
        <v>1356.65</v>
      </c>
      <c r="O184" s="110">
        <f t="shared" si="111"/>
        <v>1356.65</v>
      </c>
      <c r="P184" s="110">
        <f t="shared" si="111"/>
        <v>1356.65</v>
      </c>
      <c r="Q184" s="110">
        <f t="shared" si="111"/>
        <v>1356.65</v>
      </c>
      <c r="R184" s="110">
        <f t="shared" si="111"/>
        <v>1356.65</v>
      </c>
      <c r="S184" s="110">
        <f t="shared" si="111"/>
        <v>1356.65</v>
      </c>
      <c r="T184" s="110">
        <f t="shared" si="111"/>
        <v>1356.65</v>
      </c>
      <c r="U184" s="110">
        <f t="shared" si="111"/>
        <v>1356.65</v>
      </c>
      <c r="V184" s="110">
        <f t="shared" si="111"/>
        <v>1356.65</v>
      </c>
      <c r="W184" s="110">
        <f t="shared" si="111"/>
        <v>1356.65</v>
      </c>
      <c r="X184" s="110">
        <f t="shared" si="111"/>
        <v>1356.65</v>
      </c>
      <c r="Y184" s="110">
        <f t="shared" si="111"/>
        <v>1356.65</v>
      </c>
      <c r="Z184" s="38"/>
      <c r="AA184" s="38"/>
    </row>
    <row r="185" spans="1:27" s="60" customFormat="1" ht="18.75" customHeight="1" x14ac:dyDescent="0.2">
      <c r="A185" s="63">
        <v>5</v>
      </c>
      <c r="B185" s="112">
        <f>SUM(B186:B189)</f>
        <v>3822.16</v>
      </c>
      <c r="C185" s="112">
        <f t="shared" ref="C185:Y185" si="112">SUM(C186:C189)</f>
        <v>3833.3900000000003</v>
      </c>
      <c r="D185" s="112">
        <f t="shared" si="112"/>
        <v>3867.52</v>
      </c>
      <c r="E185" s="112">
        <f t="shared" si="112"/>
        <v>3921.8900000000003</v>
      </c>
      <c r="F185" s="112">
        <f t="shared" si="112"/>
        <v>3921.4300000000003</v>
      </c>
      <c r="G185" s="112">
        <f t="shared" si="112"/>
        <v>3934.5299999999997</v>
      </c>
      <c r="H185" s="112">
        <f t="shared" si="112"/>
        <v>3977.59</v>
      </c>
      <c r="I185" s="112">
        <f t="shared" si="112"/>
        <v>4002.23</v>
      </c>
      <c r="J185" s="112">
        <f t="shared" si="112"/>
        <v>3994.3900000000003</v>
      </c>
      <c r="K185" s="112">
        <f t="shared" si="112"/>
        <v>3968.31</v>
      </c>
      <c r="L185" s="112">
        <f t="shared" si="112"/>
        <v>3963.49</v>
      </c>
      <c r="M185" s="112">
        <f t="shared" si="112"/>
        <v>3959.56</v>
      </c>
      <c r="N185" s="112">
        <f t="shared" si="112"/>
        <v>3963.79</v>
      </c>
      <c r="O185" s="112">
        <f t="shared" si="112"/>
        <v>3999.67</v>
      </c>
      <c r="P185" s="112">
        <f t="shared" si="112"/>
        <v>4037.87</v>
      </c>
      <c r="Q185" s="112">
        <f t="shared" si="112"/>
        <v>4072.8199999999997</v>
      </c>
      <c r="R185" s="112">
        <f t="shared" si="112"/>
        <v>4064.58</v>
      </c>
      <c r="S185" s="112">
        <f t="shared" si="112"/>
        <v>4099.33</v>
      </c>
      <c r="T185" s="112">
        <f t="shared" si="112"/>
        <v>4050.52</v>
      </c>
      <c r="U185" s="112">
        <f t="shared" si="112"/>
        <v>4082.3199999999997</v>
      </c>
      <c r="V185" s="112">
        <f t="shared" si="112"/>
        <v>4019.12</v>
      </c>
      <c r="W185" s="112">
        <f t="shared" si="112"/>
        <v>3935.84</v>
      </c>
      <c r="X185" s="112">
        <f t="shared" si="112"/>
        <v>3866.12</v>
      </c>
      <c r="Y185" s="112">
        <f t="shared" si="112"/>
        <v>3857.98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110">
        <f t="shared" ref="B186:Y186" si="113">B28</f>
        <v>1762.18</v>
      </c>
      <c r="C186" s="110">
        <f t="shared" si="113"/>
        <v>1773.41</v>
      </c>
      <c r="D186" s="110">
        <f t="shared" si="113"/>
        <v>1807.54</v>
      </c>
      <c r="E186" s="110">
        <f t="shared" si="113"/>
        <v>1861.91</v>
      </c>
      <c r="F186" s="110">
        <f t="shared" si="113"/>
        <v>1861.45</v>
      </c>
      <c r="G186" s="110">
        <f t="shared" si="113"/>
        <v>1874.55</v>
      </c>
      <c r="H186" s="110">
        <f t="shared" si="113"/>
        <v>1917.61</v>
      </c>
      <c r="I186" s="110">
        <f t="shared" si="113"/>
        <v>1942.25</v>
      </c>
      <c r="J186" s="110">
        <f t="shared" si="113"/>
        <v>1934.41</v>
      </c>
      <c r="K186" s="110">
        <f t="shared" si="113"/>
        <v>1908.33</v>
      </c>
      <c r="L186" s="110">
        <f t="shared" si="113"/>
        <v>1903.51</v>
      </c>
      <c r="M186" s="110">
        <f t="shared" si="113"/>
        <v>1899.58</v>
      </c>
      <c r="N186" s="110">
        <f t="shared" si="113"/>
        <v>1903.81</v>
      </c>
      <c r="O186" s="110">
        <f t="shared" si="113"/>
        <v>1939.69</v>
      </c>
      <c r="P186" s="110">
        <f t="shared" si="113"/>
        <v>1977.89</v>
      </c>
      <c r="Q186" s="110">
        <f t="shared" si="113"/>
        <v>2012.84</v>
      </c>
      <c r="R186" s="110">
        <f t="shared" si="113"/>
        <v>2004.6</v>
      </c>
      <c r="S186" s="110">
        <f t="shared" si="113"/>
        <v>2039.35</v>
      </c>
      <c r="T186" s="110">
        <f t="shared" si="113"/>
        <v>1990.54</v>
      </c>
      <c r="U186" s="110">
        <f t="shared" si="113"/>
        <v>2022.34</v>
      </c>
      <c r="V186" s="110">
        <f t="shared" si="113"/>
        <v>1959.14</v>
      </c>
      <c r="W186" s="110">
        <f t="shared" si="113"/>
        <v>1875.86</v>
      </c>
      <c r="X186" s="110">
        <f t="shared" si="113"/>
        <v>1806.14</v>
      </c>
      <c r="Y186" s="110">
        <f t="shared" si="113"/>
        <v>1798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110">
        <f>B182</f>
        <v>698.52</v>
      </c>
      <c r="C187" s="110">
        <f t="shared" ref="C187:Y189" si="114">C182</f>
        <v>698.52</v>
      </c>
      <c r="D187" s="110">
        <f t="shared" si="114"/>
        <v>698.52</v>
      </c>
      <c r="E187" s="110">
        <f t="shared" si="114"/>
        <v>698.52</v>
      </c>
      <c r="F187" s="110">
        <f t="shared" si="114"/>
        <v>698.52</v>
      </c>
      <c r="G187" s="110">
        <f t="shared" si="114"/>
        <v>698.52</v>
      </c>
      <c r="H187" s="110">
        <f t="shared" si="114"/>
        <v>698.52</v>
      </c>
      <c r="I187" s="110">
        <f t="shared" si="114"/>
        <v>698.52</v>
      </c>
      <c r="J187" s="110">
        <f t="shared" si="114"/>
        <v>698.52</v>
      </c>
      <c r="K187" s="110">
        <f t="shared" si="114"/>
        <v>698.52</v>
      </c>
      <c r="L187" s="110">
        <f t="shared" si="114"/>
        <v>698.52</v>
      </c>
      <c r="M187" s="110">
        <f t="shared" si="114"/>
        <v>698.52</v>
      </c>
      <c r="N187" s="110">
        <f t="shared" si="114"/>
        <v>698.52</v>
      </c>
      <c r="O187" s="110">
        <f t="shared" si="114"/>
        <v>698.52</v>
      </c>
      <c r="P187" s="110">
        <f t="shared" si="114"/>
        <v>698.52</v>
      </c>
      <c r="Q187" s="110">
        <f t="shared" si="114"/>
        <v>698.52</v>
      </c>
      <c r="R187" s="110">
        <f t="shared" si="114"/>
        <v>698.52</v>
      </c>
      <c r="S187" s="110">
        <f t="shared" si="114"/>
        <v>698.52</v>
      </c>
      <c r="T187" s="110">
        <f t="shared" si="114"/>
        <v>698.52</v>
      </c>
      <c r="U187" s="110">
        <f t="shared" si="114"/>
        <v>698.52</v>
      </c>
      <c r="V187" s="110">
        <f t="shared" si="114"/>
        <v>698.52</v>
      </c>
      <c r="W187" s="110">
        <f t="shared" si="114"/>
        <v>698.52</v>
      </c>
      <c r="X187" s="110">
        <f t="shared" si="114"/>
        <v>698.52</v>
      </c>
      <c r="Y187" s="110">
        <f t="shared" si="114"/>
        <v>698.52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110">
        <f>B183</f>
        <v>4.8099999999999996</v>
      </c>
      <c r="C188" s="110">
        <f t="shared" si="114"/>
        <v>4.8099999999999996</v>
      </c>
      <c r="D188" s="110">
        <f t="shared" si="114"/>
        <v>4.8099999999999996</v>
      </c>
      <c r="E188" s="110">
        <f t="shared" si="114"/>
        <v>4.8099999999999996</v>
      </c>
      <c r="F188" s="110">
        <f t="shared" si="114"/>
        <v>4.8099999999999996</v>
      </c>
      <c r="G188" s="110">
        <f t="shared" si="114"/>
        <v>4.8099999999999996</v>
      </c>
      <c r="H188" s="110">
        <f t="shared" si="114"/>
        <v>4.8099999999999996</v>
      </c>
      <c r="I188" s="110">
        <f t="shared" si="114"/>
        <v>4.8099999999999996</v>
      </c>
      <c r="J188" s="110">
        <f t="shared" si="114"/>
        <v>4.8099999999999996</v>
      </c>
      <c r="K188" s="110">
        <f t="shared" si="114"/>
        <v>4.8099999999999996</v>
      </c>
      <c r="L188" s="110">
        <f t="shared" si="114"/>
        <v>4.8099999999999996</v>
      </c>
      <c r="M188" s="110">
        <f t="shared" si="114"/>
        <v>4.8099999999999996</v>
      </c>
      <c r="N188" s="110">
        <f t="shared" si="114"/>
        <v>4.8099999999999996</v>
      </c>
      <c r="O188" s="110">
        <f t="shared" si="114"/>
        <v>4.8099999999999996</v>
      </c>
      <c r="P188" s="110">
        <f t="shared" si="114"/>
        <v>4.8099999999999996</v>
      </c>
      <c r="Q188" s="110">
        <f t="shared" si="114"/>
        <v>4.8099999999999996</v>
      </c>
      <c r="R188" s="110">
        <f t="shared" si="114"/>
        <v>4.8099999999999996</v>
      </c>
      <c r="S188" s="110">
        <f t="shared" si="114"/>
        <v>4.8099999999999996</v>
      </c>
      <c r="T188" s="110">
        <f t="shared" si="114"/>
        <v>4.8099999999999996</v>
      </c>
      <c r="U188" s="110">
        <f t="shared" si="114"/>
        <v>4.8099999999999996</v>
      </c>
      <c r="V188" s="110">
        <f t="shared" si="114"/>
        <v>4.8099999999999996</v>
      </c>
      <c r="W188" s="110">
        <f t="shared" si="114"/>
        <v>4.8099999999999996</v>
      </c>
      <c r="X188" s="110">
        <f t="shared" si="114"/>
        <v>4.8099999999999996</v>
      </c>
      <c r="Y188" s="110">
        <f t="shared" si="114"/>
        <v>4.8099999999999996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110">
        <f>B184</f>
        <v>1356.65</v>
      </c>
      <c r="C189" s="110">
        <f t="shared" si="114"/>
        <v>1356.65</v>
      </c>
      <c r="D189" s="110">
        <f t="shared" si="114"/>
        <v>1356.65</v>
      </c>
      <c r="E189" s="110">
        <f t="shared" si="114"/>
        <v>1356.65</v>
      </c>
      <c r="F189" s="110">
        <f t="shared" si="114"/>
        <v>1356.65</v>
      </c>
      <c r="G189" s="110">
        <f t="shared" si="114"/>
        <v>1356.65</v>
      </c>
      <c r="H189" s="110">
        <f t="shared" si="114"/>
        <v>1356.65</v>
      </c>
      <c r="I189" s="110">
        <f t="shared" si="114"/>
        <v>1356.65</v>
      </c>
      <c r="J189" s="110">
        <f t="shared" si="114"/>
        <v>1356.65</v>
      </c>
      <c r="K189" s="110">
        <f t="shared" si="114"/>
        <v>1356.65</v>
      </c>
      <c r="L189" s="110">
        <f t="shared" si="114"/>
        <v>1356.65</v>
      </c>
      <c r="M189" s="110">
        <f t="shared" si="114"/>
        <v>1356.65</v>
      </c>
      <c r="N189" s="110">
        <f t="shared" si="114"/>
        <v>1356.65</v>
      </c>
      <c r="O189" s="110">
        <f t="shared" si="114"/>
        <v>1356.65</v>
      </c>
      <c r="P189" s="110">
        <f t="shared" si="114"/>
        <v>1356.65</v>
      </c>
      <c r="Q189" s="110">
        <f t="shared" si="114"/>
        <v>1356.65</v>
      </c>
      <c r="R189" s="110">
        <f t="shared" si="114"/>
        <v>1356.65</v>
      </c>
      <c r="S189" s="110">
        <f t="shared" si="114"/>
        <v>1356.65</v>
      </c>
      <c r="T189" s="110">
        <f t="shared" si="114"/>
        <v>1356.65</v>
      </c>
      <c r="U189" s="110">
        <f t="shared" si="114"/>
        <v>1356.65</v>
      </c>
      <c r="V189" s="110">
        <f t="shared" si="114"/>
        <v>1356.65</v>
      </c>
      <c r="W189" s="110">
        <f t="shared" si="114"/>
        <v>1356.65</v>
      </c>
      <c r="X189" s="110">
        <f t="shared" si="114"/>
        <v>1356.65</v>
      </c>
      <c r="Y189" s="110">
        <f t="shared" si="114"/>
        <v>1356.65</v>
      </c>
      <c r="Z189" s="38"/>
      <c r="AA189" s="38"/>
    </row>
    <row r="190" spans="1:27" s="60" customFormat="1" ht="18.75" customHeight="1" x14ac:dyDescent="0.2">
      <c r="A190" s="63">
        <v>6</v>
      </c>
      <c r="B190" s="112">
        <f>SUM(B191:B194)</f>
        <v>3769.74</v>
      </c>
      <c r="C190" s="112">
        <f t="shared" ref="C190:Y190" si="115">SUM(C191:C194)</f>
        <v>3813.5299999999997</v>
      </c>
      <c r="D190" s="112">
        <f t="shared" si="115"/>
        <v>3836.41</v>
      </c>
      <c r="E190" s="112">
        <f t="shared" si="115"/>
        <v>3879.4300000000003</v>
      </c>
      <c r="F190" s="112">
        <f t="shared" si="115"/>
        <v>3876.79</v>
      </c>
      <c r="G190" s="112">
        <f t="shared" si="115"/>
        <v>3881.51</v>
      </c>
      <c r="H190" s="112">
        <f t="shared" si="115"/>
        <v>3910.6400000000003</v>
      </c>
      <c r="I190" s="112">
        <f t="shared" si="115"/>
        <v>3901.27</v>
      </c>
      <c r="J190" s="112">
        <f t="shared" si="115"/>
        <v>3881.15</v>
      </c>
      <c r="K190" s="112">
        <f t="shared" si="115"/>
        <v>3852.1400000000003</v>
      </c>
      <c r="L190" s="112">
        <f t="shared" si="115"/>
        <v>3834.34</v>
      </c>
      <c r="M190" s="112">
        <f t="shared" si="115"/>
        <v>3827.87</v>
      </c>
      <c r="N190" s="112">
        <f t="shared" si="115"/>
        <v>3834.79</v>
      </c>
      <c r="O190" s="112">
        <f t="shared" si="115"/>
        <v>3854.25</v>
      </c>
      <c r="P190" s="112">
        <f t="shared" si="115"/>
        <v>3886.55</v>
      </c>
      <c r="Q190" s="112">
        <f t="shared" si="115"/>
        <v>3941.92</v>
      </c>
      <c r="R190" s="112">
        <f t="shared" si="115"/>
        <v>3936.56</v>
      </c>
      <c r="S190" s="112">
        <f t="shared" si="115"/>
        <v>4014.08</v>
      </c>
      <c r="T190" s="112">
        <f t="shared" si="115"/>
        <v>3937.12</v>
      </c>
      <c r="U190" s="112">
        <f t="shared" si="115"/>
        <v>3955.6400000000003</v>
      </c>
      <c r="V190" s="112">
        <f t="shared" si="115"/>
        <v>3871.33</v>
      </c>
      <c r="W190" s="112">
        <f t="shared" si="115"/>
        <v>3877.46</v>
      </c>
      <c r="X190" s="112">
        <f t="shared" si="115"/>
        <v>3836.75</v>
      </c>
      <c r="Y190" s="112">
        <f t="shared" si="115"/>
        <v>3798.15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110">
        <f t="shared" ref="B191:Y191" si="116">B33</f>
        <v>1709.76</v>
      </c>
      <c r="C191" s="110">
        <f t="shared" si="116"/>
        <v>1753.55</v>
      </c>
      <c r="D191" s="110">
        <f t="shared" si="116"/>
        <v>1776.43</v>
      </c>
      <c r="E191" s="110">
        <f t="shared" si="116"/>
        <v>1819.45</v>
      </c>
      <c r="F191" s="110">
        <f t="shared" si="116"/>
        <v>1816.81</v>
      </c>
      <c r="G191" s="110">
        <f t="shared" si="116"/>
        <v>1821.53</v>
      </c>
      <c r="H191" s="110">
        <f t="shared" si="116"/>
        <v>1850.66</v>
      </c>
      <c r="I191" s="110">
        <f t="shared" si="116"/>
        <v>1841.29</v>
      </c>
      <c r="J191" s="110">
        <f t="shared" si="116"/>
        <v>1821.17</v>
      </c>
      <c r="K191" s="110">
        <f t="shared" si="116"/>
        <v>1792.16</v>
      </c>
      <c r="L191" s="110">
        <f t="shared" si="116"/>
        <v>1774.36</v>
      </c>
      <c r="M191" s="110">
        <f t="shared" si="116"/>
        <v>1767.89</v>
      </c>
      <c r="N191" s="110">
        <f t="shared" si="116"/>
        <v>1774.81</v>
      </c>
      <c r="O191" s="110">
        <f t="shared" si="116"/>
        <v>1794.27</v>
      </c>
      <c r="P191" s="110">
        <f t="shared" si="116"/>
        <v>1826.57</v>
      </c>
      <c r="Q191" s="110">
        <f t="shared" si="116"/>
        <v>1881.94</v>
      </c>
      <c r="R191" s="110">
        <f t="shared" si="116"/>
        <v>1876.58</v>
      </c>
      <c r="S191" s="110">
        <f t="shared" si="116"/>
        <v>1954.1</v>
      </c>
      <c r="T191" s="110">
        <f t="shared" si="116"/>
        <v>1877.14</v>
      </c>
      <c r="U191" s="110">
        <f t="shared" si="116"/>
        <v>1895.66</v>
      </c>
      <c r="V191" s="110">
        <f t="shared" si="116"/>
        <v>1811.35</v>
      </c>
      <c r="W191" s="110">
        <f t="shared" si="116"/>
        <v>1817.48</v>
      </c>
      <c r="X191" s="110">
        <f t="shared" si="116"/>
        <v>1776.77</v>
      </c>
      <c r="Y191" s="110">
        <f t="shared" si="116"/>
        <v>1738.17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110">
        <f>B187</f>
        <v>698.52</v>
      </c>
      <c r="C192" s="110">
        <f t="shared" ref="C192:Y194" si="117">C187</f>
        <v>698.52</v>
      </c>
      <c r="D192" s="110">
        <f t="shared" si="117"/>
        <v>698.52</v>
      </c>
      <c r="E192" s="110">
        <f t="shared" si="117"/>
        <v>698.52</v>
      </c>
      <c r="F192" s="110">
        <f t="shared" si="117"/>
        <v>698.52</v>
      </c>
      <c r="G192" s="110">
        <f t="shared" si="117"/>
        <v>698.52</v>
      </c>
      <c r="H192" s="110">
        <f t="shared" si="117"/>
        <v>698.52</v>
      </c>
      <c r="I192" s="110">
        <f t="shared" si="117"/>
        <v>698.52</v>
      </c>
      <c r="J192" s="110">
        <f t="shared" si="117"/>
        <v>698.52</v>
      </c>
      <c r="K192" s="110">
        <f t="shared" si="117"/>
        <v>698.52</v>
      </c>
      <c r="L192" s="110">
        <f t="shared" si="117"/>
        <v>698.52</v>
      </c>
      <c r="M192" s="110">
        <f t="shared" si="117"/>
        <v>698.52</v>
      </c>
      <c r="N192" s="110">
        <f t="shared" si="117"/>
        <v>698.52</v>
      </c>
      <c r="O192" s="110">
        <f t="shared" si="117"/>
        <v>698.52</v>
      </c>
      <c r="P192" s="110">
        <f t="shared" si="117"/>
        <v>698.52</v>
      </c>
      <c r="Q192" s="110">
        <f t="shared" si="117"/>
        <v>698.52</v>
      </c>
      <c r="R192" s="110">
        <f t="shared" si="117"/>
        <v>698.52</v>
      </c>
      <c r="S192" s="110">
        <f t="shared" si="117"/>
        <v>698.52</v>
      </c>
      <c r="T192" s="110">
        <f t="shared" si="117"/>
        <v>698.52</v>
      </c>
      <c r="U192" s="110">
        <f t="shared" si="117"/>
        <v>698.52</v>
      </c>
      <c r="V192" s="110">
        <f t="shared" si="117"/>
        <v>698.52</v>
      </c>
      <c r="W192" s="110">
        <f t="shared" si="117"/>
        <v>698.52</v>
      </c>
      <c r="X192" s="110">
        <f t="shared" si="117"/>
        <v>698.52</v>
      </c>
      <c r="Y192" s="110">
        <f t="shared" si="117"/>
        <v>698.52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110">
        <f>B188</f>
        <v>4.8099999999999996</v>
      </c>
      <c r="C193" s="110">
        <f t="shared" si="117"/>
        <v>4.8099999999999996</v>
      </c>
      <c r="D193" s="110">
        <f t="shared" si="117"/>
        <v>4.8099999999999996</v>
      </c>
      <c r="E193" s="110">
        <f t="shared" si="117"/>
        <v>4.8099999999999996</v>
      </c>
      <c r="F193" s="110">
        <f t="shared" si="117"/>
        <v>4.8099999999999996</v>
      </c>
      <c r="G193" s="110">
        <f t="shared" si="117"/>
        <v>4.8099999999999996</v>
      </c>
      <c r="H193" s="110">
        <f t="shared" si="117"/>
        <v>4.8099999999999996</v>
      </c>
      <c r="I193" s="110">
        <f t="shared" si="117"/>
        <v>4.8099999999999996</v>
      </c>
      <c r="J193" s="110">
        <f t="shared" si="117"/>
        <v>4.8099999999999996</v>
      </c>
      <c r="K193" s="110">
        <f t="shared" si="117"/>
        <v>4.8099999999999996</v>
      </c>
      <c r="L193" s="110">
        <f t="shared" si="117"/>
        <v>4.8099999999999996</v>
      </c>
      <c r="M193" s="110">
        <f t="shared" si="117"/>
        <v>4.8099999999999996</v>
      </c>
      <c r="N193" s="110">
        <f t="shared" si="117"/>
        <v>4.8099999999999996</v>
      </c>
      <c r="O193" s="110">
        <f t="shared" si="117"/>
        <v>4.8099999999999996</v>
      </c>
      <c r="P193" s="110">
        <f t="shared" si="117"/>
        <v>4.8099999999999996</v>
      </c>
      <c r="Q193" s="110">
        <f t="shared" si="117"/>
        <v>4.8099999999999996</v>
      </c>
      <c r="R193" s="110">
        <f t="shared" si="117"/>
        <v>4.8099999999999996</v>
      </c>
      <c r="S193" s="110">
        <f t="shared" si="117"/>
        <v>4.8099999999999996</v>
      </c>
      <c r="T193" s="110">
        <f t="shared" si="117"/>
        <v>4.8099999999999996</v>
      </c>
      <c r="U193" s="110">
        <f t="shared" si="117"/>
        <v>4.8099999999999996</v>
      </c>
      <c r="V193" s="110">
        <f t="shared" si="117"/>
        <v>4.8099999999999996</v>
      </c>
      <c r="W193" s="110">
        <f t="shared" si="117"/>
        <v>4.8099999999999996</v>
      </c>
      <c r="X193" s="110">
        <f t="shared" si="117"/>
        <v>4.8099999999999996</v>
      </c>
      <c r="Y193" s="110">
        <f t="shared" si="117"/>
        <v>4.8099999999999996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110">
        <f>B189</f>
        <v>1356.65</v>
      </c>
      <c r="C194" s="110">
        <f t="shared" si="117"/>
        <v>1356.65</v>
      </c>
      <c r="D194" s="110">
        <f t="shared" si="117"/>
        <v>1356.65</v>
      </c>
      <c r="E194" s="110">
        <f t="shared" si="117"/>
        <v>1356.65</v>
      </c>
      <c r="F194" s="110">
        <f t="shared" si="117"/>
        <v>1356.65</v>
      </c>
      <c r="G194" s="110">
        <f t="shared" si="117"/>
        <v>1356.65</v>
      </c>
      <c r="H194" s="110">
        <f t="shared" si="117"/>
        <v>1356.65</v>
      </c>
      <c r="I194" s="110">
        <f t="shared" si="117"/>
        <v>1356.65</v>
      </c>
      <c r="J194" s="110">
        <f t="shared" si="117"/>
        <v>1356.65</v>
      </c>
      <c r="K194" s="110">
        <f t="shared" si="117"/>
        <v>1356.65</v>
      </c>
      <c r="L194" s="110">
        <f t="shared" si="117"/>
        <v>1356.65</v>
      </c>
      <c r="M194" s="110">
        <f t="shared" si="117"/>
        <v>1356.65</v>
      </c>
      <c r="N194" s="110">
        <f t="shared" si="117"/>
        <v>1356.65</v>
      </c>
      <c r="O194" s="110">
        <f t="shared" si="117"/>
        <v>1356.65</v>
      </c>
      <c r="P194" s="110">
        <f t="shared" si="117"/>
        <v>1356.65</v>
      </c>
      <c r="Q194" s="110">
        <f t="shared" si="117"/>
        <v>1356.65</v>
      </c>
      <c r="R194" s="110">
        <f t="shared" si="117"/>
        <v>1356.65</v>
      </c>
      <c r="S194" s="110">
        <f t="shared" si="117"/>
        <v>1356.65</v>
      </c>
      <c r="T194" s="110">
        <f t="shared" si="117"/>
        <v>1356.65</v>
      </c>
      <c r="U194" s="110">
        <f t="shared" si="117"/>
        <v>1356.65</v>
      </c>
      <c r="V194" s="110">
        <f t="shared" si="117"/>
        <v>1356.65</v>
      </c>
      <c r="W194" s="110">
        <f t="shared" si="117"/>
        <v>1356.65</v>
      </c>
      <c r="X194" s="110">
        <f t="shared" si="117"/>
        <v>1356.65</v>
      </c>
      <c r="Y194" s="110">
        <f t="shared" si="117"/>
        <v>1356.65</v>
      </c>
      <c r="Z194" s="38"/>
      <c r="AA194" s="38"/>
    </row>
    <row r="195" spans="1:27" s="60" customFormat="1" ht="18.75" customHeight="1" x14ac:dyDescent="0.2">
      <c r="A195" s="63">
        <v>7</v>
      </c>
      <c r="B195" s="112">
        <f>SUM(B196:B199)</f>
        <v>3936.2200000000003</v>
      </c>
      <c r="C195" s="112">
        <f t="shared" ref="C195:Y195" si="118">SUM(C196:C199)</f>
        <v>3949.05</v>
      </c>
      <c r="D195" s="112">
        <f t="shared" si="118"/>
        <v>3975.51</v>
      </c>
      <c r="E195" s="112">
        <f t="shared" si="118"/>
        <v>4024.48</v>
      </c>
      <c r="F195" s="112">
        <f t="shared" si="118"/>
        <v>4006.85</v>
      </c>
      <c r="G195" s="112">
        <f t="shared" si="118"/>
        <v>4045.9</v>
      </c>
      <c r="H195" s="112">
        <f t="shared" si="118"/>
        <v>4100.66</v>
      </c>
      <c r="I195" s="112">
        <f t="shared" si="118"/>
        <v>4118.8600000000006</v>
      </c>
      <c r="J195" s="112">
        <f t="shared" si="118"/>
        <v>4106.01</v>
      </c>
      <c r="K195" s="112">
        <f t="shared" si="118"/>
        <v>4096.0599999999995</v>
      </c>
      <c r="L195" s="112">
        <f t="shared" si="118"/>
        <v>4079.5699999999997</v>
      </c>
      <c r="M195" s="112">
        <f t="shared" si="118"/>
        <v>4071.98</v>
      </c>
      <c r="N195" s="112">
        <f t="shared" si="118"/>
        <v>4086.1800000000003</v>
      </c>
      <c r="O195" s="112">
        <f t="shared" si="118"/>
        <v>4062.56</v>
      </c>
      <c r="P195" s="112">
        <f t="shared" si="118"/>
        <v>4068.8</v>
      </c>
      <c r="Q195" s="112">
        <f t="shared" si="118"/>
        <v>4090.81</v>
      </c>
      <c r="R195" s="112">
        <f t="shared" si="118"/>
        <v>4086.66</v>
      </c>
      <c r="S195" s="112">
        <f t="shared" si="118"/>
        <v>4206.92</v>
      </c>
      <c r="T195" s="112">
        <f t="shared" si="118"/>
        <v>4143.95</v>
      </c>
      <c r="U195" s="112">
        <f t="shared" si="118"/>
        <v>4164.6000000000004</v>
      </c>
      <c r="V195" s="112">
        <f t="shared" si="118"/>
        <v>4092.09</v>
      </c>
      <c r="W195" s="112">
        <f t="shared" si="118"/>
        <v>4070.85</v>
      </c>
      <c r="X195" s="112">
        <f t="shared" si="118"/>
        <v>4032.2799999999997</v>
      </c>
      <c r="Y195" s="112">
        <f t="shared" si="118"/>
        <v>3976.54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110">
        <f t="shared" ref="B196:Y196" si="119">B38</f>
        <v>1876.24</v>
      </c>
      <c r="C196" s="110">
        <f t="shared" si="119"/>
        <v>1889.07</v>
      </c>
      <c r="D196" s="110">
        <f t="shared" si="119"/>
        <v>1915.53</v>
      </c>
      <c r="E196" s="110">
        <f t="shared" si="119"/>
        <v>1964.5</v>
      </c>
      <c r="F196" s="110">
        <f t="shared" si="119"/>
        <v>1946.87</v>
      </c>
      <c r="G196" s="110">
        <f t="shared" si="119"/>
        <v>1985.92</v>
      </c>
      <c r="H196" s="110">
        <f t="shared" si="119"/>
        <v>2040.68</v>
      </c>
      <c r="I196" s="110">
        <f t="shared" si="119"/>
        <v>2058.88</v>
      </c>
      <c r="J196" s="110">
        <f t="shared" si="119"/>
        <v>2046.03</v>
      </c>
      <c r="K196" s="110">
        <f t="shared" si="119"/>
        <v>2036.08</v>
      </c>
      <c r="L196" s="110">
        <f t="shared" si="119"/>
        <v>2019.59</v>
      </c>
      <c r="M196" s="110">
        <f t="shared" si="119"/>
        <v>2012</v>
      </c>
      <c r="N196" s="110">
        <f t="shared" si="119"/>
        <v>2026.2</v>
      </c>
      <c r="O196" s="110">
        <f t="shared" si="119"/>
        <v>2002.58</v>
      </c>
      <c r="P196" s="110">
        <f t="shared" si="119"/>
        <v>2008.82</v>
      </c>
      <c r="Q196" s="110">
        <f t="shared" si="119"/>
        <v>2030.83</v>
      </c>
      <c r="R196" s="110">
        <f t="shared" si="119"/>
        <v>2026.68</v>
      </c>
      <c r="S196" s="110">
        <f t="shared" si="119"/>
        <v>2146.94</v>
      </c>
      <c r="T196" s="110">
        <f t="shared" si="119"/>
        <v>2083.9699999999998</v>
      </c>
      <c r="U196" s="110">
        <f t="shared" si="119"/>
        <v>2104.62</v>
      </c>
      <c r="V196" s="110">
        <f t="shared" si="119"/>
        <v>2032.11</v>
      </c>
      <c r="W196" s="110">
        <f t="shared" si="119"/>
        <v>2010.87</v>
      </c>
      <c r="X196" s="110">
        <f t="shared" si="119"/>
        <v>1972.3</v>
      </c>
      <c r="Y196" s="110">
        <f t="shared" si="119"/>
        <v>1916.56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110">
        <f>B192</f>
        <v>698.52</v>
      </c>
      <c r="C197" s="110">
        <f t="shared" ref="C197:Y199" si="120">C192</f>
        <v>698.52</v>
      </c>
      <c r="D197" s="110">
        <f t="shared" si="120"/>
        <v>698.52</v>
      </c>
      <c r="E197" s="110">
        <f t="shared" si="120"/>
        <v>698.52</v>
      </c>
      <c r="F197" s="110">
        <f t="shared" si="120"/>
        <v>698.52</v>
      </c>
      <c r="G197" s="110">
        <f t="shared" si="120"/>
        <v>698.52</v>
      </c>
      <c r="H197" s="110">
        <f t="shared" si="120"/>
        <v>698.52</v>
      </c>
      <c r="I197" s="110">
        <f t="shared" si="120"/>
        <v>698.52</v>
      </c>
      <c r="J197" s="110">
        <f t="shared" si="120"/>
        <v>698.52</v>
      </c>
      <c r="K197" s="110">
        <f t="shared" si="120"/>
        <v>698.52</v>
      </c>
      <c r="L197" s="110">
        <f t="shared" si="120"/>
        <v>698.52</v>
      </c>
      <c r="M197" s="110">
        <f t="shared" si="120"/>
        <v>698.52</v>
      </c>
      <c r="N197" s="110">
        <f t="shared" si="120"/>
        <v>698.52</v>
      </c>
      <c r="O197" s="110">
        <f t="shared" si="120"/>
        <v>698.52</v>
      </c>
      <c r="P197" s="110">
        <f t="shared" si="120"/>
        <v>698.52</v>
      </c>
      <c r="Q197" s="110">
        <f t="shared" si="120"/>
        <v>698.52</v>
      </c>
      <c r="R197" s="110">
        <f t="shared" si="120"/>
        <v>698.52</v>
      </c>
      <c r="S197" s="110">
        <f t="shared" si="120"/>
        <v>698.52</v>
      </c>
      <c r="T197" s="110">
        <f t="shared" si="120"/>
        <v>698.52</v>
      </c>
      <c r="U197" s="110">
        <f t="shared" si="120"/>
        <v>698.52</v>
      </c>
      <c r="V197" s="110">
        <f t="shared" si="120"/>
        <v>698.52</v>
      </c>
      <c r="W197" s="110">
        <f t="shared" si="120"/>
        <v>698.52</v>
      </c>
      <c r="X197" s="110">
        <f t="shared" si="120"/>
        <v>698.52</v>
      </c>
      <c r="Y197" s="110">
        <f t="shared" si="120"/>
        <v>698.52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110">
        <f>B193</f>
        <v>4.8099999999999996</v>
      </c>
      <c r="C198" s="110">
        <f t="shared" si="120"/>
        <v>4.8099999999999996</v>
      </c>
      <c r="D198" s="110">
        <f t="shared" si="120"/>
        <v>4.8099999999999996</v>
      </c>
      <c r="E198" s="110">
        <f t="shared" si="120"/>
        <v>4.8099999999999996</v>
      </c>
      <c r="F198" s="110">
        <f t="shared" si="120"/>
        <v>4.8099999999999996</v>
      </c>
      <c r="G198" s="110">
        <f t="shared" si="120"/>
        <v>4.8099999999999996</v>
      </c>
      <c r="H198" s="110">
        <f t="shared" si="120"/>
        <v>4.8099999999999996</v>
      </c>
      <c r="I198" s="110">
        <f t="shared" si="120"/>
        <v>4.8099999999999996</v>
      </c>
      <c r="J198" s="110">
        <f t="shared" si="120"/>
        <v>4.8099999999999996</v>
      </c>
      <c r="K198" s="110">
        <f t="shared" si="120"/>
        <v>4.8099999999999996</v>
      </c>
      <c r="L198" s="110">
        <f t="shared" si="120"/>
        <v>4.8099999999999996</v>
      </c>
      <c r="M198" s="110">
        <f t="shared" si="120"/>
        <v>4.8099999999999996</v>
      </c>
      <c r="N198" s="110">
        <f t="shared" si="120"/>
        <v>4.8099999999999996</v>
      </c>
      <c r="O198" s="110">
        <f t="shared" si="120"/>
        <v>4.8099999999999996</v>
      </c>
      <c r="P198" s="110">
        <f t="shared" si="120"/>
        <v>4.8099999999999996</v>
      </c>
      <c r="Q198" s="110">
        <f t="shared" si="120"/>
        <v>4.8099999999999996</v>
      </c>
      <c r="R198" s="110">
        <f t="shared" si="120"/>
        <v>4.8099999999999996</v>
      </c>
      <c r="S198" s="110">
        <f t="shared" si="120"/>
        <v>4.8099999999999996</v>
      </c>
      <c r="T198" s="110">
        <f t="shared" si="120"/>
        <v>4.8099999999999996</v>
      </c>
      <c r="U198" s="110">
        <f t="shared" si="120"/>
        <v>4.8099999999999996</v>
      </c>
      <c r="V198" s="110">
        <f t="shared" si="120"/>
        <v>4.8099999999999996</v>
      </c>
      <c r="W198" s="110">
        <f t="shared" si="120"/>
        <v>4.8099999999999996</v>
      </c>
      <c r="X198" s="110">
        <f t="shared" si="120"/>
        <v>4.8099999999999996</v>
      </c>
      <c r="Y198" s="110">
        <f t="shared" si="120"/>
        <v>4.8099999999999996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110">
        <f>B194</f>
        <v>1356.65</v>
      </c>
      <c r="C199" s="110">
        <f t="shared" si="120"/>
        <v>1356.65</v>
      </c>
      <c r="D199" s="110">
        <f t="shared" si="120"/>
        <v>1356.65</v>
      </c>
      <c r="E199" s="110">
        <f t="shared" si="120"/>
        <v>1356.65</v>
      </c>
      <c r="F199" s="110">
        <f t="shared" si="120"/>
        <v>1356.65</v>
      </c>
      <c r="G199" s="110">
        <f t="shared" si="120"/>
        <v>1356.65</v>
      </c>
      <c r="H199" s="110">
        <f t="shared" si="120"/>
        <v>1356.65</v>
      </c>
      <c r="I199" s="110">
        <f t="shared" si="120"/>
        <v>1356.65</v>
      </c>
      <c r="J199" s="110">
        <f t="shared" si="120"/>
        <v>1356.65</v>
      </c>
      <c r="K199" s="110">
        <f t="shared" si="120"/>
        <v>1356.65</v>
      </c>
      <c r="L199" s="110">
        <f t="shared" si="120"/>
        <v>1356.65</v>
      </c>
      <c r="M199" s="110">
        <f t="shared" si="120"/>
        <v>1356.65</v>
      </c>
      <c r="N199" s="110">
        <f t="shared" si="120"/>
        <v>1356.65</v>
      </c>
      <c r="O199" s="110">
        <f t="shared" si="120"/>
        <v>1356.65</v>
      </c>
      <c r="P199" s="110">
        <f t="shared" si="120"/>
        <v>1356.65</v>
      </c>
      <c r="Q199" s="110">
        <f t="shared" si="120"/>
        <v>1356.65</v>
      </c>
      <c r="R199" s="110">
        <f t="shared" si="120"/>
        <v>1356.65</v>
      </c>
      <c r="S199" s="110">
        <f t="shared" si="120"/>
        <v>1356.65</v>
      </c>
      <c r="T199" s="110">
        <f t="shared" si="120"/>
        <v>1356.65</v>
      </c>
      <c r="U199" s="110">
        <f t="shared" si="120"/>
        <v>1356.65</v>
      </c>
      <c r="V199" s="110">
        <f t="shared" si="120"/>
        <v>1356.65</v>
      </c>
      <c r="W199" s="110">
        <f t="shared" si="120"/>
        <v>1356.65</v>
      </c>
      <c r="X199" s="110">
        <f t="shared" si="120"/>
        <v>1356.65</v>
      </c>
      <c r="Y199" s="110">
        <f t="shared" si="120"/>
        <v>1356.65</v>
      </c>
      <c r="Z199" s="38"/>
      <c r="AA199" s="38"/>
    </row>
    <row r="200" spans="1:27" s="60" customFormat="1" ht="18.75" customHeight="1" x14ac:dyDescent="0.2">
      <c r="A200" s="63">
        <v>8</v>
      </c>
      <c r="B200" s="112">
        <f>SUM(B201:B204)</f>
        <v>3949.86</v>
      </c>
      <c r="C200" s="112">
        <f t="shared" ref="C200:Y200" si="121">SUM(C201:C204)</f>
        <v>3949.61</v>
      </c>
      <c r="D200" s="112">
        <f t="shared" si="121"/>
        <v>3905.31</v>
      </c>
      <c r="E200" s="112">
        <f t="shared" si="121"/>
        <v>3908.77</v>
      </c>
      <c r="F200" s="112">
        <f t="shared" si="121"/>
        <v>3929.4700000000003</v>
      </c>
      <c r="G200" s="112">
        <f t="shared" si="121"/>
        <v>3977.56</v>
      </c>
      <c r="H200" s="112">
        <f t="shared" si="121"/>
        <v>4005.61</v>
      </c>
      <c r="I200" s="112">
        <f t="shared" si="121"/>
        <v>4037.55</v>
      </c>
      <c r="J200" s="112">
        <f t="shared" si="121"/>
        <v>4087.3900000000003</v>
      </c>
      <c r="K200" s="112">
        <f t="shared" si="121"/>
        <v>4072.5299999999997</v>
      </c>
      <c r="L200" s="112">
        <f t="shared" si="121"/>
        <v>4051.48</v>
      </c>
      <c r="M200" s="112">
        <f t="shared" si="121"/>
        <v>4042.27</v>
      </c>
      <c r="N200" s="112">
        <f t="shared" si="121"/>
        <v>4039.85</v>
      </c>
      <c r="O200" s="112">
        <f t="shared" si="121"/>
        <v>4042.85</v>
      </c>
      <c r="P200" s="112">
        <f t="shared" si="121"/>
        <v>4110.58</v>
      </c>
      <c r="Q200" s="112">
        <f t="shared" si="121"/>
        <v>4146.45</v>
      </c>
      <c r="R200" s="112">
        <f t="shared" si="121"/>
        <v>4142.59</v>
      </c>
      <c r="S200" s="112">
        <f t="shared" si="121"/>
        <v>4214.13</v>
      </c>
      <c r="T200" s="112">
        <f t="shared" si="121"/>
        <v>4147.1399999999994</v>
      </c>
      <c r="U200" s="112">
        <f t="shared" si="121"/>
        <v>4180.49</v>
      </c>
      <c r="V200" s="112">
        <f t="shared" si="121"/>
        <v>4088.69</v>
      </c>
      <c r="W200" s="112">
        <f t="shared" si="121"/>
        <v>3959.92</v>
      </c>
      <c r="X200" s="112">
        <f t="shared" si="121"/>
        <v>3915.38</v>
      </c>
      <c r="Y200" s="112">
        <f t="shared" si="121"/>
        <v>3897.6800000000003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110">
        <f>B43</f>
        <v>1889.88</v>
      </c>
      <c r="C201" s="110">
        <f>C43</f>
        <v>1889.63</v>
      </c>
      <c r="D201" s="110">
        <f>D43</f>
        <v>1845.33</v>
      </c>
      <c r="E201" s="110">
        <f t="shared" ref="E201:Y201" si="122">E43</f>
        <v>1848.79</v>
      </c>
      <c r="F201" s="110">
        <f t="shared" si="122"/>
        <v>1869.49</v>
      </c>
      <c r="G201" s="110">
        <f t="shared" si="122"/>
        <v>1917.58</v>
      </c>
      <c r="H201" s="110">
        <f t="shared" si="122"/>
        <v>1945.63</v>
      </c>
      <c r="I201" s="110">
        <f t="shared" si="122"/>
        <v>1977.57</v>
      </c>
      <c r="J201" s="110">
        <f t="shared" si="122"/>
        <v>2027.41</v>
      </c>
      <c r="K201" s="110">
        <f t="shared" si="122"/>
        <v>2012.55</v>
      </c>
      <c r="L201" s="110">
        <f t="shared" si="122"/>
        <v>1991.5</v>
      </c>
      <c r="M201" s="110">
        <f t="shared" si="122"/>
        <v>1982.29</v>
      </c>
      <c r="N201" s="110">
        <f t="shared" si="122"/>
        <v>1979.87</v>
      </c>
      <c r="O201" s="110">
        <f t="shared" si="122"/>
        <v>1982.87</v>
      </c>
      <c r="P201" s="110">
        <f t="shared" si="122"/>
        <v>2050.6</v>
      </c>
      <c r="Q201" s="110">
        <f t="shared" si="122"/>
        <v>2086.4699999999998</v>
      </c>
      <c r="R201" s="110">
        <f t="shared" si="122"/>
        <v>2082.61</v>
      </c>
      <c r="S201" s="110">
        <f t="shared" si="122"/>
        <v>2154.15</v>
      </c>
      <c r="T201" s="110">
        <f t="shared" si="122"/>
        <v>2087.16</v>
      </c>
      <c r="U201" s="110">
        <f t="shared" si="122"/>
        <v>2120.5100000000002</v>
      </c>
      <c r="V201" s="110">
        <f t="shared" si="122"/>
        <v>2028.71</v>
      </c>
      <c r="W201" s="110">
        <f t="shared" si="122"/>
        <v>1899.94</v>
      </c>
      <c r="X201" s="110">
        <f t="shared" si="122"/>
        <v>1855.4</v>
      </c>
      <c r="Y201" s="110">
        <f t="shared" si="122"/>
        <v>1837.7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110">
        <f>B197</f>
        <v>698.52</v>
      </c>
      <c r="C202" s="110">
        <f t="shared" ref="C202:Y204" si="123">C197</f>
        <v>698.52</v>
      </c>
      <c r="D202" s="110">
        <f t="shared" si="123"/>
        <v>698.52</v>
      </c>
      <c r="E202" s="110">
        <f t="shared" si="123"/>
        <v>698.52</v>
      </c>
      <c r="F202" s="110">
        <f t="shared" si="123"/>
        <v>698.52</v>
      </c>
      <c r="G202" s="110">
        <f t="shared" si="123"/>
        <v>698.52</v>
      </c>
      <c r="H202" s="110">
        <f t="shared" si="123"/>
        <v>698.52</v>
      </c>
      <c r="I202" s="110">
        <f t="shared" si="123"/>
        <v>698.52</v>
      </c>
      <c r="J202" s="110">
        <f t="shared" si="123"/>
        <v>698.52</v>
      </c>
      <c r="K202" s="110">
        <f t="shared" si="123"/>
        <v>698.52</v>
      </c>
      <c r="L202" s="110">
        <f t="shared" si="123"/>
        <v>698.52</v>
      </c>
      <c r="M202" s="110">
        <f t="shared" si="123"/>
        <v>698.52</v>
      </c>
      <c r="N202" s="110">
        <f t="shared" si="123"/>
        <v>698.52</v>
      </c>
      <c r="O202" s="110">
        <f t="shared" si="123"/>
        <v>698.52</v>
      </c>
      <c r="P202" s="110">
        <f t="shared" si="123"/>
        <v>698.52</v>
      </c>
      <c r="Q202" s="110">
        <f t="shared" si="123"/>
        <v>698.52</v>
      </c>
      <c r="R202" s="110">
        <f t="shared" si="123"/>
        <v>698.52</v>
      </c>
      <c r="S202" s="110">
        <f t="shared" si="123"/>
        <v>698.52</v>
      </c>
      <c r="T202" s="110">
        <f t="shared" si="123"/>
        <v>698.52</v>
      </c>
      <c r="U202" s="110">
        <f t="shared" si="123"/>
        <v>698.52</v>
      </c>
      <c r="V202" s="110">
        <f t="shared" si="123"/>
        <v>698.52</v>
      </c>
      <c r="W202" s="110">
        <f t="shared" si="123"/>
        <v>698.52</v>
      </c>
      <c r="X202" s="110">
        <f t="shared" si="123"/>
        <v>698.52</v>
      </c>
      <c r="Y202" s="110">
        <f t="shared" si="123"/>
        <v>698.52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110">
        <f>B198</f>
        <v>4.8099999999999996</v>
      </c>
      <c r="C203" s="110">
        <f t="shared" si="123"/>
        <v>4.8099999999999996</v>
      </c>
      <c r="D203" s="110">
        <f t="shared" si="123"/>
        <v>4.8099999999999996</v>
      </c>
      <c r="E203" s="110">
        <f t="shared" si="123"/>
        <v>4.8099999999999996</v>
      </c>
      <c r="F203" s="110">
        <f t="shared" si="123"/>
        <v>4.8099999999999996</v>
      </c>
      <c r="G203" s="110">
        <f t="shared" si="123"/>
        <v>4.8099999999999996</v>
      </c>
      <c r="H203" s="110">
        <f t="shared" si="123"/>
        <v>4.8099999999999996</v>
      </c>
      <c r="I203" s="110">
        <f t="shared" si="123"/>
        <v>4.8099999999999996</v>
      </c>
      <c r="J203" s="110">
        <f t="shared" si="123"/>
        <v>4.8099999999999996</v>
      </c>
      <c r="K203" s="110">
        <f t="shared" si="123"/>
        <v>4.8099999999999996</v>
      </c>
      <c r="L203" s="110">
        <f t="shared" si="123"/>
        <v>4.8099999999999996</v>
      </c>
      <c r="M203" s="110">
        <f t="shared" si="123"/>
        <v>4.8099999999999996</v>
      </c>
      <c r="N203" s="110">
        <f t="shared" si="123"/>
        <v>4.8099999999999996</v>
      </c>
      <c r="O203" s="110">
        <f t="shared" si="123"/>
        <v>4.8099999999999996</v>
      </c>
      <c r="P203" s="110">
        <f t="shared" si="123"/>
        <v>4.8099999999999996</v>
      </c>
      <c r="Q203" s="110">
        <f t="shared" si="123"/>
        <v>4.8099999999999996</v>
      </c>
      <c r="R203" s="110">
        <f t="shared" si="123"/>
        <v>4.8099999999999996</v>
      </c>
      <c r="S203" s="110">
        <f t="shared" si="123"/>
        <v>4.8099999999999996</v>
      </c>
      <c r="T203" s="110">
        <f t="shared" si="123"/>
        <v>4.8099999999999996</v>
      </c>
      <c r="U203" s="110">
        <f t="shared" si="123"/>
        <v>4.8099999999999996</v>
      </c>
      <c r="V203" s="110">
        <f t="shared" si="123"/>
        <v>4.8099999999999996</v>
      </c>
      <c r="W203" s="110">
        <f t="shared" si="123"/>
        <v>4.8099999999999996</v>
      </c>
      <c r="X203" s="110">
        <f t="shared" si="123"/>
        <v>4.8099999999999996</v>
      </c>
      <c r="Y203" s="110">
        <f t="shared" si="123"/>
        <v>4.8099999999999996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110">
        <f>B199</f>
        <v>1356.65</v>
      </c>
      <c r="C204" s="110">
        <f t="shared" si="123"/>
        <v>1356.65</v>
      </c>
      <c r="D204" s="110">
        <f t="shared" si="123"/>
        <v>1356.65</v>
      </c>
      <c r="E204" s="110">
        <f t="shared" si="123"/>
        <v>1356.65</v>
      </c>
      <c r="F204" s="110">
        <f t="shared" si="123"/>
        <v>1356.65</v>
      </c>
      <c r="G204" s="110">
        <f t="shared" si="123"/>
        <v>1356.65</v>
      </c>
      <c r="H204" s="110">
        <f t="shared" si="123"/>
        <v>1356.65</v>
      </c>
      <c r="I204" s="110">
        <f t="shared" si="123"/>
        <v>1356.65</v>
      </c>
      <c r="J204" s="110">
        <f t="shared" si="123"/>
        <v>1356.65</v>
      </c>
      <c r="K204" s="110">
        <f t="shared" si="123"/>
        <v>1356.65</v>
      </c>
      <c r="L204" s="110">
        <f t="shared" si="123"/>
        <v>1356.65</v>
      </c>
      <c r="M204" s="110">
        <f t="shared" si="123"/>
        <v>1356.65</v>
      </c>
      <c r="N204" s="110">
        <f t="shared" si="123"/>
        <v>1356.65</v>
      </c>
      <c r="O204" s="110">
        <f t="shared" si="123"/>
        <v>1356.65</v>
      </c>
      <c r="P204" s="110">
        <f t="shared" si="123"/>
        <v>1356.65</v>
      </c>
      <c r="Q204" s="110">
        <f t="shared" si="123"/>
        <v>1356.65</v>
      </c>
      <c r="R204" s="110">
        <f t="shared" si="123"/>
        <v>1356.65</v>
      </c>
      <c r="S204" s="110">
        <f t="shared" si="123"/>
        <v>1356.65</v>
      </c>
      <c r="T204" s="110">
        <f t="shared" si="123"/>
        <v>1356.65</v>
      </c>
      <c r="U204" s="110">
        <f t="shared" si="123"/>
        <v>1356.65</v>
      </c>
      <c r="V204" s="110">
        <f t="shared" si="123"/>
        <v>1356.65</v>
      </c>
      <c r="W204" s="110">
        <f t="shared" si="123"/>
        <v>1356.65</v>
      </c>
      <c r="X204" s="110">
        <f t="shared" si="123"/>
        <v>1356.65</v>
      </c>
      <c r="Y204" s="110">
        <f t="shared" si="123"/>
        <v>1356.65</v>
      </c>
      <c r="Z204" s="38"/>
      <c r="AA204" s="38"/>
    </row>
    <row r="205" spans="1:27" s="60" customFormat="1" ht="18.75" customHeight="1" x14ac:dyDescent="0.2">
      <c r="A205" s="63">
        <v>9</v>
      </c>
      <c r="B205" s="112">
        <f>SUM(B206:B209)</f>
        <v>3867.51</v>
      </c>
      <c r="C205" s="112">
        <f t="shared" ref="C205:Y205" si="124">SUM(C206:C209)</f>
        <v>3864.36</v>
      </c>
      <c r="D205" s="112">
        <f t="shared" si="124"/>
        <v>3783.4700000000003</v>
      </c>
      <c r="E205" s="112">
        <f t="shared" si="124"/>
        <v>3806.87</v>
      </c>
      <c r="F205" s="112">
        <f t="shared" si="124"/>
        <v>3746.34</v>
      </c>
      <c r="G205" s="112">
        <f t="shared" si="124"/>
        <v>3753.75</v>
      </c>
      <c r="H205" s="112">
        <f t="shared" si="124"/>
        <v>3760.38</v>
      </c>
      <c r="I205" s="112">
        <f t="shared" si="124"/>
        <v>3780.31</v>
      </c>
      <c r="J205" s="112">
        <f t="shared" si="124"/>
        <v>3857.61</v>
      </c>
      <c r="K205" s="112">
        <f t="shared" si="124"/>
        <v>3957.79</v>
      </c>
      <c r="L205" s="112">
        <f t="shared" si="124"/>
        <v>3920.79</v>
      </c>
      <c r="M205" s="112">
        <f t="shared" si="124"/>
        <v>3922.1</v>
      </c>
      <c r="N205" s="112">
        <f t="shared" si="124"/>
        <v>3830.84</v>
      </c>
      <c r="O205" s="112">
        <f t="shared" si="124"/>
        <v>3827.0299999999997</v>
      </c>
      <c r="P205" s="112">
        <f t="shared" si="124"/>
        <v>3806.77</v>
      </c>
      <c r="Q205" s="112">
        <f t="shared" si="124"/>
        <v>3787.99</v>
      </c>
      <c r="R205" s="112">
        <f t="shared" si="124"/>
        <v>3804.66</v>
      </c>
      <c r="S205" s="112">
        <f t="shared" si="124"/>
        <v>4077.63</v>
      </c>
      <c r="T205" s="112">
        <f t="shared" si="124"/>
        <v>4014.37</v>
      </c>
      <c r="U205" s="112">
        <f t="shared" si="124"/>
        <v>4042.99</v>
      </c>
      <c r="V205" s="112">
        <f t="shared" si="124"/>
        <v>3969.91</v>
      </c>
      <c r="W205" s="112">
        <f t="shared" si="124"/>
        <v>3875.02</v>
      </c>
      <c r="X205" s="112">
        <f t="shared" si="124"/>
        <v>3848.42</v>
      </c>
      <c r="Y205" s="112">
        <f t="shared" si="124"/>
        <v>3811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110">
        <f t="shared" ref="B206:Y206" si="125">B48</f>
        <v>1807.53</v>
      </c>
      <c r="C206" s="110">
        <f t="shared" si="125"/>
        <v>1804.38</v>
      </c>
      <c r="D206" s="110">
        <f t="shared" si="125"/>
        <v>1723.49</v>
      </c>
      <c r="E206" s="110">
        <f t="shared" si="125"/>
        <v>1746.89</v>
      </c>
      <c r="F206" s="110">
        <f t="shared" si="125"/>
        <v>1686.36</v>
      </c>
      <c r="G206" s="110">
        <f t="shared" si="125"/>
        <v>1693.77</v>
      </c>
      <c r="H206" s="110">
        <f t="shared" si="125"/>
        <v>1700.4</v>
      </c>
      <c r="I206" s="110">
        <f t="shared" si="125"/>
        <v>1720.33</v>
      </c>
      <c r="J206" s="110">
        <f t="shared" si="125"/>
        <v>1797.63</v>
      </c>
      <c r="K206" s="110">
        <f t="shared" si="125"/>
        <v>1897.81</v>
      </c>
      <c r="L206" s="110">
        <f t="shared" si="125"/>
        <v>1860.81</v>
      </c>
      <c r="M206" s="110">
        <f t="shared" si="125"/>
        <v>1862.12</v>
      </c>
      <c r="N206" s="110">
        <f t="shared" si="125"/>
        <v>1770.86</v>
      </c>
      <c r="O206" s="110">
        <f t="shared" si="125"/>
        <v>1767.05</v>
      </c>
      <c r="P206" s="110">
        <f t="shared" si="125"/>
        <v>1746.79</v>
      </c>
      <c r="Q206" s="110">
        <f t="shared" si="125"/>
        <v>1728.01</v>
      </c>
      <c r="R206" s="110">
        <f t="shared" si="125"/>
        <v>1744.68</v>
      </c>
      <c r="S206" s="110">
        <f t="shared" si="125"/>
        <v>2017.65</v>
      </c>
      <c r="T206" s="110">
        <f t="shared" si="125"/>
        <v>1954.39</v>
      </c>
      <c r="U206" s="110">
        <f t="shared" si="125"/>
        <v>1983.01</v>
      </c>
      <c r="V206" s="110">
        <f t="shared" si="125"/>
        <v>1909.93</v>
      </c>
      <c r="W206" s="110">
        <f t="shared" si="125"/>
        <v>1815.04</v>
      </c>
      <c r="X206" s="110">
        <f t="shared" si="125"/>
        <v>1788.44</v>
      </c>
      <c r="Y206" s="110">
        <f t="shared" si="125"/>
        <v>1751.02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110">
        <f>B202</f>
        <v>698.52</v>
      </c>
      <c r="C207" s="110">
        <f t="shared" ref="C207:Y209" si="126">C202</f>
        <v>698.52</v>
      </c>
      <c r="D207" s="110">
        <f t="shared" si="126"/>
        <v>698.52</v>
      </c>
      <c r="E207" s="110">
        <f t="shared" si="126"/>
        <v>698.52</v>
      </c>
      <c r="F207" s="110">
        <f t="shared" si="126"/>
        <v>698.52</v>
      </c>
      <c r="G207" s="110">
        <f t="shared" si="126"/>
        <v>698.52</v>
      </c>
      <c r="H207" s="110">
        <f t="shared" si="126"/>
        <v>698.52</v>
      </c>
      <c r="I207" s="110">
        <f t="shared" si="126"/>
        <v>698.52</v>
      </c>
      <c r="J207" s="110">
        <f t="shared" si="126"/>
        <v>698.52</v>
      </c>
      <c r="K207" s="110">
        <f t="shared" si="126"/>
        <v>698.52</v>
      </c>
      <c r="L207" s="110">
        <f t="shared" si="126"/>
        <v>698.52</v>
      </c>
      <c r="M207" s="110">
        <f t="shared" si="126"/>
        <v>698.52</v>
      </c>
      <c r="N207" s="110">
        <f t="shared" si="126"/>
        <v>698.52</v>
      </c>
      <c r="O207" s="110">
        <f t="shared" si="126"/>
        <v>698.52</v>
      </c>
      <c r="P207" s="110">
        <f t="shared" si="126"/>
        <v>698.52</v>
      </c>
      <c r="Q207" s="110">
        <f t="shared" si="126"/>
        <v>698.52</v>
      </c>
      <c r="R207" s="110">
        <f t="shared" si="126"/>
        <v>698.52</v>
      </c>
      <c r="S207" s="110">
        <f t="shared" si="126"/>
        <v>698.52</v>
      </c>
      <c r="T207" s="110">
        <f t="shared" si="126"/>
        <v>698.52</v>
      </c>
      <c r="U207" s="110">
        <f t="shared" si="126"/>
        <v>698.52</v>
      </c>
      <c r="V207" s="110">
        <f t="shared" si="126"/>
        <v>698.52</v>
      </c>
      <c r="W207" s="110">
        <f t="shared" si="126"/>
        <v>698.52</v>
      </c>
      <c r="X207" s="110">
        <f t="shared" si="126"/>
        <v>698.52</v>
      </c>
      <c r="Y207" s="110">
        <f t="shared" si="126"/>
        <v>698.52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110">
        <f>B203</f>
        <v>4.8099999999999996</v>
      </c>
      <c r="C208" s="110">
        <f t="shared" si="126"/>
        <v>4.8099999999999996</v>
      </c>
      <c r="D208" s="110">
        <f t="shared" si="126"/>
        <v>4.8099999999999996</v>
      </c>
      <c r="E208" s="110">
        <f t="shared" si="126"/>
        <v>4.8099999999999996</v>
      </c>
      <c r="F208" s="110">
        <f t="shared" si="126"/>
        <v>4.8099999999999996</v>
      </c>
      <c r="G208" s="110">
        <f t="shared" si="126"/>
        <v>4.8099999999999996</v>
      </c>
      <c r="H208" s="110">
        <f t="shared" si="126"/>
        <v>4.8099999999999996</v>
      </c>
      <c r="I208" s="110">
        <f t="shared" si="126"/>
        <v>4.8099999999999996</v>
      </c>
      <c r="J208" s="110">
        <f t="shared" si="126"/>
        <v>4.8099999999999996</v>
      </c>
      <c r="K208" s="110">
        <f t="shared" si="126"/>
        <v>4.8099999999999996</v>
      </c>
      <c r="L208" s="110">
        <f t="shared" si="126"/>
        <v>4.8099999999999996</v>
      </c>
      <c r="M208" s="110">
        <f t="shared" si="126"/>
        <v>4.8099999999999996</v>
      </c>
      <c r="N208" s="110">
        <f t="shared" si="126"/>
        <v>4.8099999999999996</v>
      </c>
      <c r="O208" s="110">
        <f t="shared" si="126"/>
        <v>4.8099999999999996</v>
      </c>
      <c r="P208" s="110">
        <f t="shared" si="126"/>
        <v>4.8099999999999996</v>
      </c>
      <c r="Q208" s="110">
        <f t="shared" si="126"/>
        <v>4.8099999999999996</v>
      </c>
      <c r="R208" s="110">
        <f t="shared" si="126"/>
        <v>4.8099999999999996</v>
      </c>
      <c r="S208" s="110">
        <f t="shared" si="126"/>
        <v>4.8099999999999996</v>
      </c>
      <c r="T208" s="110">
        <f t="shared" si="126"/>
        <v>4.8099999999999996</v>
      </c>
      <c r="U208" s="110">
        <f t="shared" si="126"/>
        <v>4.8099999999999996</v>
      </c>
      <c r="V208" s="110">
        <f t="shared" si="126"/>
        <v>4.8099999999999996</v>
      </c>
      <c r="W208" s="110">
        <f t="shared" si="126"/>
        <v>4.8099999999999996</v>
      </c>
      <c r="X208" s="110">
        <f t="shared" si="126"/>
        <v>4.8099999999999996</v>
      </c>
      <c r="Y208" s="110">
        <f t="shared" si="126"/>
        <v>4.8099999999999996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110">
        <f>B204</f>
        <v>1356.65</v>
      </c>
      <c r="C209" s="110">
        <f t="shared" si="126"/>
        <v>1356.65</v>
      </c>
      <c r="D209" s="110">
        <f t="shared" si="126"/>
        <v>1356.65</v>
      </c>
      <c r="E209" s="110">
        <f t="shared" si="126"/>
        <v>1356.65</v>
      </c>
      <c r="F209" s="110">
        <f t="shared" si="126"/>
        <v>1356.65</v>
      </c>
      <c r="G209" s="110">
        <f t="shared" si="126"/>
        <v>1356.65</v>
      </c>
      <c r="H209" s="110">
        <f t="shared" si="126"/>
        <v>1356.65</v>
      </c>
      <c r="I209" s="110">
        <f t="shared" si="126"/>
        <v>1356.65</v>
      </c>
      <c r="J209" s="110">
        <f t="shared" si="126"/>
        <v>1356.65</v>
      </c>
      <c r="K209" s="110">
        <f t="shared" si="126"/>
        <v>1356.65</v>
      </c>
      <c r="L209" s="110">
        <f t="shared" si="126"/>
        <v>1356.65</v>
      </c>
      <c r="M209" s="110">
        <f t="shared" si="126"/>
        <v>1356.65</v>
      </c>
      <c r="N209" s="110">
        <f t="shared" si="126"/>
        <v>1356.65</v>
      </c>
      <c r="O209" s="110">
        <f t="shared" si="126"/>
        <v>1356.65</v>
      </c>
      <c r="P209" s="110">
        <f t="shared" si="126"/>
        <v>1356.65</v>
      </c>
      <c r="Q209" s="110">
        <f t="shared" si="126"/>
        <v>1356.65</v>
      </c>
      <c r="R209" s="110">
        <f t="shared" si="126"/>
        <v>1356.65</v>
      </c>
      <c r="S209" s="110">
        <f t="shared" si="126"/>
        <v>1356.65</v>
      </c>
      <c r="T209" s="110">
        <f t="shared" si="126"/>
        <v>1356.65</v>
      </c>
      <c r="U209" s="110">
        <f t="shared" si="126"/>
        <v>1356.65</v>
      </c>
      <c r="V209" s="110">
        <f t="shared" si="126"/>
        <v>1356.65</v>
      </c>
      <c r="W209" s="110">
        <f t="shared" si="126"/>
        <v>1356.65</v>
      </c>
      <c r="X209" s="110">
        <f t="shared" si="126"/>
        <v>1356.65</v>
      </c>
      <c r="Y209" s="110">
        <f t="shared" si="126"/>
        <v>1356.65</v>
      </c>
      <c r="Z209" s="38"/>
      <c r="AA209" s="38"/>
    </row>
    <row r="210" spans="1:27" s="60" customFormat="1" ht="18.75" customHeight="1" x14ac:dyDescent="0.2">
      <c r="A210" s="63">
        <v>10</v>
      </c>
      <c r="B210" s="112">
        <f>SUM(B211:B214)</f>
        <v>3824.84</v>
      </c>
      <c r="C210" s="112">
        <f t="shared" ref="C210:Y210" si="127">SUM(C211:C214)</f>
        <v>3838.76</v>
      </c>
      <c r="D210" s="112">
        <f t="shared" si="127"/>
        <v>3834.1800000000003</v>
      </c>
      <c r="E210" s="112">
        <f t="shared" si="127"/>
        <v>3843.2799999999997</v>
      </c>
      <c r="F210" s="112">
        <f t="shared" si="127"/>
        <v>3872.15</v>
      </c>
      <c r="G210" s="112">
        <f t="shared" si="127"/>
        <v>3910.81</v>
      </c>
      <c r="H210" s="112">
        <f t="shared" si="127"/>
        <v>3961.6800000000003</v>
      </c>
      <c r="I210" s="112">
        <f t="shared" si="127"/>
        <v>3954.66</v>
      </c>
      <c r="J210" s="112">
        <f t="shared" si="127"/>
        <v>3957.11</v>
      </c>
      <c r="K210" s="112">
        <f t="shared" si="127"/>
        <v>3938.79</v>
      </c>
      <c r="L210" s="112">
        <f t="shared" si="127"/>
        <v>3918.0699999999997</v>
      </c>
      <c r="M210" s="112">
        <f t="shared" si="127"/>
        <v>3908.8900000000003</v>
      </c>
      <c r="N210" s="112">
        <f t="shared" si="127"/>
        <v>3904.9</v>
      </c>
      <c r="O210" s="112">
        <f t="shared" si="127"/>
        <v>3910.25</v>
      </c>
      <c r="P210" s="112">
        <f t="shared" si="127"/>
        <v>3943.45</v>
      </c>
      <c r="Q210" s="112">
        <f t="shared" si="127"/>
        <v>3992.92</v>
      </c>
      <c r="R210" s="112">
        <f t="shared" si="127"/>
        <v>4015.99</v>
      </c>
      <c r="S210" s="112">
        <f t="shared" si="127"/>
        <v>3991.5</v>
      </c>
      <c r="T210" s="112">
        <f t="shared" si="127"/>
        <v>3993.37</v>
      </c>
      <c r="U210" s="112">
        <f t="shared" si="127"/>
        <v>3938.09</v>
      </c>
      <c r="V210" s="112">
        <f t="shared" si="127"/>
        <v>3944.76</v>
      </c>
      <c r="W210" s="112">
        <f t="shared" si="127"/>
        <v>3881.63</v>
      </c>
      <c r="X210" s="112">
        <f t="shared" si="127"/>
        <v>3823.86</v>
      </c>
      <c r="Y210" s="112">
        <f t="shared" si="127"/>
        <v>3805.5299999999997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110">
        <f t="shared" ref="B211:Y211" si="128">B53</f>
        <v>1764.86</v>
      </c>
      <c r="C211" s="110">
        <f t="shared" si="128"/>
        <v>1778.78</v>
      </c>
      <c r="D211" s="110">
        <f t="shared" si="128"/>
        <v>1774.2</v>
      </c>
      <c r="E211" s="110">
        <f t="shared" si="128"/>
        <v>1783.3</v>
      </c>
      <c r="F211" s="110">
        <f t="shared" si="128"/>
        <v>1812.17</v>
      </c>
      <c r="G211" s="110">
        <f t="shared" si="128"/>
        <v>1850.83</v>
      </c>
      <c r="H211" s="110">
        <f t="shared" si="128"/>
        <v>1901.7</v>
      </c>
      <c r="I211" s="110">
        <f t="shared" si="128"/>
        <v>1894.68</v>
      </c>
      <c r="J211" s="110">
        <f t="shared" si="128"/>
        <v>1897.13</v>
      </c>
      <c r="K211" s="110">
        <f t="shared" si="128"/>
        <v>1878.81</v>
      </c>
      <c r="L211" s="110">
        <f t="shared" si="128"/>
        <v>1858.09</v>
      </c>
      <c r="M211" s="110">
        <f t="shared" si="128"/>
        <v>1848.91</v>
      </c>
      <c r="N211" s="110">
        <f t="shared" si="128"/>
        <v>1844.92</v>
      </c>
      <c r="O211" s="110">
        <f t="shared" si="128"/>
        <v>1850.27</v>
      </c>
      <c r="P211" s="110">
        <f t="shared" si="128"/>
        <v>1883.47</v>
      </c>
      <c r="Q211" s="110">
        <f t="shared" si="128"/>
        <v>1932.94</v>
      </c>
      <c r="R211" s="110">
        <f t="shared" si="128"/>
        <v>1956.01</v>
      </c>
      <c r="S211" s="110">
        <f t="shared" si="128"/>
        <v>1931.52</v>
      </c>
      <c r="T211" s="110">
        <f t="shared" si="128"/>
        <v>1933.39</v>
      </c>
      <c r="U211" s="110">
        <f t="shared" si="128"/>
        <v>1878.11</v>
      </c>
      <c r="V211" s="110">
        <f t="shared" si="128"/>
        <v>1884.78</v>
      </c>
      <c r="W211" s="110">
        <f t="shared" si="128"/>
        <v>1821.65</v>
      </c>
      <c r="X211" s="110">
        <f t="shared" si="128"/>
        <v>1763.88</v>
      </c>
      <c r="Y211" s="110">
        <f t="shared" si="128"/>
        <v>1745.55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110">
        <f>B207</f>
        <v>698.52</v>
      </c>
      <c r="C212" s="110">
        <f t="shared" ref="C212:Y214" si="129">C207</f>
        <v>698.52</v>
      </c>
      <c r="D212" s="110">
        <f t="shared" si="129"/>
        <v>698.52</v>
      </c>
      <c r="E212" s="110">
        <f t="shared" si="129"/>
        <v>698.52</v>
      </c>
      <c r="F212" s="110">
        <f t="shared" si="129"/>
        <v>698.52</v>
      </c>
      <c r="G212" s="110">
        <f t="shared" si="129"/>
        <v>698.52</v>
      </c>
      <c r="H212" s="110">
        <f t="shared" si="129"/>
        <v>698.52</v>
      </c>
      <c r="I212" s="110">
        <f t="shared" si="129"/>
        <v>698.52</v>
      </c>
      <c r="J212" s="110">
        <f t="shared" si="129"/>
        <v>698.52</v>
      </c>
      <c r="K212" s="110">
        <f t="shared" si="129"/>
        <v>698.52</v>
      </c>
      <c r="L212" s="110">
        <f t="shared" si="129"/>
        <v>698.52</v>
      </c>
      <c r="M212" s="110">
        <f t="shared" si="129"/>
        <v>698.52</v>
      </c>
      <c r="N212" s="110">
        <f t="shared" si="129"/>
        <v>698.52</v>
      </c>
      <c r="O212" s="110">
        <f t="shared" si="129"/>
        <v>698.52</v>
      </c>
      <c r="P212" s="110">
        <f t="shared" si="129"/>
        <v>698.52</v>
      </c>
      <c r="Q212" s="110">
        <f t="shared" si="129"/>
        <v>698.52</v>
      </c>
      <c r="R212" s="110">
        <f t="shared" si="129"/>
        <v>698.52</v>
      </c>
      <c r="S212" s="110">
        <f t="shared" si="129"/>
        <v>698.52</v>
      </c>
      <c r="T212" s="110">
        <f t="shared" si="129"/>
        <v>698.52</v>
      </c>
      <c r="U212" s="110">
        <f t="shared" si="129"/>
        <v>698.52</v>
      </c>
      <c r="V212" s="110">
        <f t="shared" si="129"/>
        <v>698.52</v>
      </c>
      <c r="W212" s="110">
        <f t="shared" si="129"/>
        <v>698.52</v>
      </c>
      <c r="X212" s="110">
        <f t="shared" si="129"/>
        <v>698.52</v>
      </c>
      <c r="Y212" s="110">
        <f t="shared" si="129"/>
        <v>698.52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110">
        <f>B208</f>
        <v>4.8099999999999996</v>
      </c>
      <c r="C213" s="110">
        <f t="shared" si="129"/>
        <v>4.8099999999999996</v>
      </c>
      <c r="D213" s="110">
        <f t="shared" si="129"/>
        <v>4.8099999999999996</v>
      </c>
      <c r="E213" s="110">
        <f t="shared" si="129"/>
        <v>4.8099999999999996</v>
      </c>
      <c r="F213" s="110">
        <f t="shared" si="129"/>
        <v>4.8099999999999996</v>
      </c>
      <c r="G213" s="110">
        <f t="shared" si="129"/>
        <v>4.8099999999999996</v>
      </c>
      <c r="H213" s="110">
        <f t="shared" si="129"/>
        <v>4.8099999999999996</v>
      </c>
      <c r="I213" s="110">
        <f t="shared" si="129"/>
        <v>4.8099999999999996</v>
      </c>
      <c r="J213" s="110">
        <f t="shared" si="129"/>
        <v>4.8099999999999996</v>
      </c>
      <c r="K213" s="110">
        <f t="shared" si="129"/>
        <v>4.8099999999999996</v>
      </c>
      <c r="L213" s="110">
        <f t="shared" si="129"/>
        <v>4.8099999999999996</v>
      </c>
      <c r="M213" s="110">
        <f t="shared" si="129"/>
        <v>4.8099999999999996</v>
      </c>
      <c r="N213" s="110">
        <f t="shared" si="129"/>
        <v>4.8099999999999996</v>
      </c>
      <c r="O213" s="110">
        <f t="shared" si="129"/>
        <v>4.8099999999999996</v>
      </c>
      <c r="P213" s="110">
        <f t="shared" si="129"/>
        <v>4.8099999999999996</v>
      </c>
      <c r="Q213" s="110">
        <f t="shared" si="129"/>
        <v>4.8099999999999996</v>
      </c>
      <c r="R213" s="110">
        <f t="shared" si="129"/>
        <v>4.8099999999999996</v>
      </c>
      <c r="S213" s="110">
        <f t="shared" si="129"/>
        <v>4.8099999999999996</v>
      </c>
      <c r="T213" s="110">
        <f t="shared" si="129"/>
        <v>4.8099999999999996</v>
      </c>
      <c r="U213" s="110">
        <f t="shared" si="129"/>
        <v>4.8099999999999996</v>
      </c>
      <c r="V213" s="110">
        <f t="shared" si="129"/>
        <v>4.8099999999999996</v>
      </c>
      <c r="W213" s="110">
        <f t="shared" si="129"/>
        <v>4.8099999999999996</v>
      </c>
      <c r="X213" s="110">
        <f t="shared" si="129"/>
        <v>4.8099999999999996</v>
      </c>
      <c r="Y213" s="110">
        <f t="shared" si="129"/>
        <v>4.8099999999999996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110">
        <f>B209</f>
        <v>1356.65</v>
      </c>
      <c r="C214" s="110">
        <f t="shared" si="129"/>
        <v>1356.65</v>
      </c>
      <c r="D214" s="110">
        <f t="shared" si="129"/>
        <v>1356.65</v>
      </c>
      <c r="E214" s="110">
        <f t="shared" si="129"/>
        <v>1356.65</v>
      </c>
      <c r="F214" s="110">
        <f t="shared" si="129"/>
        <v>1356.65</v>
      </c>
      <c r="G214" s="110">
        <f t="shared" si="129"/>
        <v>1356.65</v>
      </c>
      <c r="H214" s="110">
        <f t="shared" si="129"/>
        <v>1356.65</v>
      </c>
      <c r="I214" s="110">
        <f t="shared" si="129"/>
        <v>1356.65</v>
      </c>
      <c r="J214" s="110">
        <f t="shared" si="129"/>
        <v>1356.65</v>
      </c>
      <c r="K214" s="110">
        <f t="shared" si="129"/>
        <v>1356.65</v>
      </c>
      <c r="L214" s="110">
        <f t="shared" si="129"/>
        <v>1356.65</v>
      </c>
      <c r="M214" s="110">
        <f t="shared" si="129"/>
        <v>1356.65</v>
      </c>
      <c r="N214" s="110">
        <f t="shared" si="129"/>
        <v>1356.65</v>
      </c>
      <c r="O214" s="110">
        <f t="shared" si="129"/>
        <v>1356.65</v>
      </c>
      <c r="P214" s="110">
        <f t="shared" si="129"/>
        <v>1356.65</v>
      </c>
      <c r="Q214" s="110">
        <f t="shared" si="129"/>
        <v>1356.65</v>
      </c>
      <c r="R214" s="110">
        <f t="shared" si="129"/>
        <v>1356.65</v>
      </c>
      <c r="S214" s="110">
        <f t="shared" si="129"/>
        <v>1356.65</v>
      </c>
      <c r="T214" s="110">
        <f t="shared" si="129"/>
        <v>1356.65</v>
      </c>
      <c r="U214" s="110">
        <f t="shared" si="129"/>
        <v>1356.65</v>
      </c>
      <c r="V214" s="110">
        <f t="shared" si="129"/>
        <v>1356.65</v>
      </c>
      <c r="W214" s="110">
        <f t="shared" si="129"/>
        <v>1356.65</v>
      </c>
      <c r="X214" s="110">
        <f t="shared" si="129"/>
        <v>1356.65</v>
      </c>
      <c r="Y214" s="110">
        <f t="shared" si="129"/>
        <v>1356.65</v>
      </c>
      <c r="Z214" s="38"/>
      <c r="AA214" s="38"/>
    </row>
    <row r="215" spans="1:27" s="60" customFormat="1" ht="18.75" customHeight="1" x14ac:dyDescent="0.2">
      <c r="A215" s="63">
        <v>11</v>
      </c>
      <c r="B215" s="112">
        <f>SUM(B216:B219)</f>
        <v>3861.46</v>
      </c>
      <c r="C215" s="112">
        <f t="shared" ref="C215:Y215" si="130">SUM(C216:C219)</f>
        <v>3872.96</v>
      </c>
      <c r="D215" s="112">
        <f t="shared" si="130"/>
        <v>3880.3199999999997</v>
      </c>
      <c r="E215" s="112">
        <f t="shared" si="130"/>
        <v>3891.99</v>
      </c>
      <c r="F215" s="112">
        <f t="shared" si="130"/>
        <v>3928.7799999999997</v>
      </c>
      <c r="G215" s="112">
        <f t="shared" si="130"/>
        <v>3935.92</v>
      </c>
      <c r="H215" s="112">
        <f t="shared" si="130"/>
        <v>3974.31</v>
      </c>
      <c r="I215" s="112">
        <f t="shared" si="130"/>
        <v>3981.45</v>
      </c>
      <c r="J215" s="112">
        <f t="shared" si="130"/>
        <v>3976.87</v>
      </c>
      <c r="K215" s="112">
        <f t="shared" si="130"/>
        <v>3915.58</v>
      </c>
      <c r="L215" s="112">
        <f t="shared" si="130"/>
        <v>3961.69</v>
      </c>
      <c r="M215" s="112">
        <f t="shared" si="130"/>
        <v>3955.65</v>
      </c>
      <c r="N215" s="112">
        <f t="shared" si="130"/>
        <v>3960.12</v>
      </c>
      <c r="O215" s="112">
        <f t="shared" si="130"/>
        <v>3957.05</v>
      </c>
      <c r="P215" s="112">
        <f t="shared" si="130"/>
        <v>3976.49</v>
      </c>
      <c r="Q215" s="112">
        <f t="shared" si="130"/>
        <v>4005.55</v>
      </c>
      <c r="R215" s="112">
        <f t="shared" si="130"/>
        <v>4015.87</v>
      </c>
      <c r="S215" s="112">
        <f t="shared" si="130"/>
        <v>4011.66</v>
      </c>
      <c r="T215" s="112">
        <f t="shared" si="130"/>
        <v>4014.88</v>
      </c>
      <c r="U215" s="112">
        <f t="shared" si="130"/>
        <v>3957.44</v>
      </c>
      <c r="V215" s="112">
        <f t="shared" si="130"/>
        <v>3910.62</v>
      </c>
      <c r="W215" s="112">
        <f t="shared" si="130"/>
        <v>3849.71</v>
      </c>
      <c r="X215" s="112">
        <f t="shared" si="130"/>
        <v>3836.66</v>
      </c>
      <c r="Y215" s="112">
        <f t="shared" si="130"/>
        <v>3813.8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110">
        <f t="shared" ref="B216:Y216" si="131">B58</f>
        <v>1801.48</v>
      </c>
      <c r="C216" s="110">
        <f t="shared" si="131"/>
        <v>1812.98</v>
      </c>
      <c r="D216" s="110">
        <f t="shared" si="131"/>
        <v>1820.34</v>
      </c>
      <c r="E216" s="110">
        <f t="shared" si="131"/>
        <v>1832.01</v>
      </c>
      <c r="F216" s="110">
        <f t="shared" si="131"/>
        <v>1868.8</v>
      </c>
      <c r="G216" s="110">
        <f t="shared" si="131"/>
        <v>1875.94</v>
      </c>
      <c r="H216" s="110">
        <f t="shared" si="131"/>
        <v>1914.33</v>
      </c>
      <c r="I216" s="110">
        <f t="shared" si="131"/>
        <v>1921.47</v>
      </c>
      <c r="J216" s="110">
        <f t="shared" si="131"/>
        <v>1916.89</v>
      </c>
      <c r="K216" s="110">
        <f t="shared" si="131"/>
        <v>1855.6</v>
      </c>
      <c r="L216" s="110">
        <f t="shared" si="131"/>
        <v>1901.71</v>
      </c>
      <c r="M216" s="110">
        <f t="shared" si="131"/>
        <v>1895.67</v>
      </c>
      <c r="N216" s="110">
        <f t="shared" si="131"/>
        <v>1900.14</v>
      </c>
      <c r="O216" s="110">
        <f t="shared" si="131"/>
        <v>1897.07</v>
      </c>
      <c r="P216" s="110">
        <f t="shared" si="131"/>
        <v>1916.51</v>
      </c>
      <c r="Q216" s="110">
        <f t="shared" si="131"/>
        <v>1945.57</v>
      </c>
      <c r="R216" s="110">
        <f t="shared" si="131"/>
        <v>1955.89</v>
      </c>
      <c r="S216" s="110">
        <f t="shared" si="131"/>
        <v>1951.68</v>
      </c>
      <c r="T216" s="110">
        <f t="shared" si="131"/>
        <v>1954.9</v>
      </c>
      <c r="U216" s="110">
        <f t="shared" si="131"/>
        <v>1897.46</v>
      </c>
      <c r="V216" s="110">
        <f t="shared" si="131"/>
        <v>1850.64</v>
      </c>
      <c r="W216" s="110">
        <f t="shared" si="131"/>
        <v>1789.73</v>
      </c>
      <c r="X216" s="110">
        <f t="shared" si="131"/>
        <v>1776.68</v>
      </c>
      <c r="Y216" s="110">
        <f t="shared" si="131"/>
        <v>1753.82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110">
        <f>B212</f>
        <v>698.52</v>
      </c>
      <c r="C217" s="110">
        <f t="shared" ref="C217:Y218" si="132">C212</f>
        <v>698.52</v>
      </c>
      <c r="D217" s="110">
        <f t="shared" si="132"/>
        <v>698.52</v>
      </c>
      <c r="E217" s="110">
        <f t="shared" si="132"/>
        <v>698.52</v>
      </c>
      <c r="F217" s="110">
        <f t="shared" si="132"/>
        <v>698.52</v>
      </c>
      <c r="G217" s="110">
        <f t="shared" si="132"/>
        <v>698.52</v>
      </c>
      <c r="H217" s="110">
        <f t="shared" si="132"/>
        <v>698.52</v>
      </c>
      <c r="I217" s="110">
        <f t="shared" si="132"/>
        <v>698.52</v>
      </c>
      <c r="J217" s="110">
        <f t="shared" si="132"/>
        <v>698.52</v>
      </c>
      <c r="K217" s="110">
        <f t="shared" si="132"/>
        <v>698.52</v>
      </c>
      <c r="L217" s="110">
        <f t="shared" si="132"/>
        <v>698.52</v>
      </c>
      <c r="M217" s="110">
        <f t="shared" si="132"/>
        <v>698.52</v>
      </c>
      <c r="N217" s="110">
        <f t="shared" si="132"/>
        <v>698.52</v>
      </c>
      <c r="O217" s="110">
        <f t="shared" si="132"/>
        <v>698.52</v>
      </c>
      <c r="P217" s="110">
        <f t="shared" si="132"/>
        <v>698.52</v>
      </c>
      <c r="Q217" s="110">
        <f t="shared" si="132"/>
        <v>698.52</v>
      </c>
      <c r="R217" s="110">
        <f t="shared" si="132"/>
        <v>698.52</v>
      </c>
      <c r="S217" s="110">
        <f t="shared" si="132"/>
        <v>698.52</v>
      </c>
      <c r="T217" s="110">
        <f t="shared" si="132"/>
        <v>698.52</v>
      </c>
      <c r="U217" s="110">
        <f t="shared" si="132"/>
        <v>698.52</v>
      </c>
      <c r="V217" s="110">
        <f t="shared" si="132"/>
        <v>698.52</v>
      </c>
      <c r="W217" s="110">
        <f t="shared" si="132"/>
        <v>698.52</v>
      </c>
      <c r="X217" s="110">
        <f t="shared" si="132"/>
        <v>698.52</v>
      </c>
      <c r="Y217" s="110">
        <f t="shared" si="132"/>
        <v>698.52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110">
        <f>B213</f>
        <v>4.8099999999999996</v>
      </c>
      <c r="C218" s="110">
        <f t="shared" si="132"/>
        <v>4.8099999999999996</v>
      </c>
      <c r="D218" s="110">
        <f t="shared" si="132"/>
        <v>4.8099999999999996</v>
      </c>
      <c r="E218" s="110">
        <f t="shared" si="132"/>
        <v>4.8099999999999996</v>
      </c>
      <c r="F218" s="110">
        <f t="shared" si="132"/>
        <v>4.8099999999999996</v>
      </c>
      <c r="G218" s="110">
        <f t="shared" si="132"/>
        <v>4.8099999999999996</v>
      </c>
      <c r="H218" s="110">
        <f t="shared" si="132"/>
        <v>4.8099999999999996</v>
      </c>
      <c r="I218" s="110">
        <f t="shared" si="132"/>
        <v>4.8099999999999996</v>
      </c>
      <c r="J218" s="110">
        <f t="shared" si="132"/>
        <v>4.8099999999999996</v>
      </c>
      <c r="K218" s="110">
        <f t="shared" si="132"/>
        <v>4.8099999999999996</v>
      </c>
      <c r="L218" s="110">
        <f t="shared" si="132"/>
        <v>4.8099999999999996</v>
      </c>
      <c r="M218" s="110">
        <f t="shared" si="132"/>
        <v>4.8099999999999996</v>
      </c>
      <c r="N218" s="110">
        <f t="shared" si="132"/>
        <v>4.8099999999999996</v>
      </c>
      <c r="O218" s="110">
        <f t="shared" si="132"/>
        <v>4.8099999999999996</v>
      </c>
      <c r="P218" s="110">
        <f t="shared" si="132"/>
        <v>4.8099999999999996</v>
      </c>
      <c r="Q218" s="110">
        <f t="shared" si="132"/>
        <v>4.8099999999999996</v>
      </c>
      <c r="R218" s="110">
        <f t="shared" si="132"/>
        <v>4.8099999999999996</v>
      </c>
      <c r="S218" s="110">
        <f t="shared" si="132"/>
        <v>4.8099999999999996</v>
      </c>
      <c r="T218" s="110">
        <f t="shared" si="132"/>
        <v>4.8099999999999996</v>
      </c>
      <c r="U218" s="110">
        <f t="shared" si="132"/>
        <v>4.8099999999999996</v>
      </c>
      <c r="V218" s="110">
        <f t="shared" si="132"/>
        <v>4.8099999999999996</v>
      </c>
      <c r="W218" s="110">
        <f t="shared" si="132"/>
        <v>4.8099999999999996</v>
      </c>
      <c r="X218" s="110">
        <f t="shared" si="132"/>
        <v>4.8099999999999996</v>
      </c>
      <c r="Y218" s="110">
        <f t="shared" si="132"/>
        <v>4.8099999999999996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110">
        <f>B214</f>
        <v>1356.65</v>
      </c>
      <c r="C219" s="110">
        <f t="shared" ref="C219:Y219" si="133">C214</f>
        <v>1356.65</v>
      </c>
      <c r="D219" s="110">
        <f t="shared" si="133"/>
        <v>1356.65</v>
      </c>
      <c r="E219" s="110">
        <f t="shared" si="133"/>
        <v>1356.65</v>
      </c>
      <c r="F219" s="110">
        <f t="shared" si="133"/>
        <v>1356.65</v>
      </c>
      <c r="G219" s="110">
        <f t="shared" si="133"/>
        <v>1356.65</v>
      </c>
      <c r="H219" s="110">
        <f t="shared" si="133"/>
        <v>1356.65</v>
      </c>
      <c r="I219" s="110">
        <f t="shared" si="133"/>
        <v>1356.65</v>
      </c>
      <c r="J219" s="110">
        <f t="shared" si="133"/>
        <v>1356.65</v>
      </c>
      <c r="K219" s="110">
        <f t="shared" si="133"/>
        <v>1356.65</v>
      </c>
      <c r="L219" s="110">
        <f t="shared" si="133"/>
        <v>1356.65</v>
      </c>
      <c r="M219" s="110">
        <f t="shared" si="133"/>
        <v>1356.65</v>
      </c>
      <c r="N219" s="110">
        <f t="shared" si="133"/>
        <v>1356.65</v>
      </c>
      <c r="O219" s="110">
        <f t="shared" si="133"/>
        <v>1356.65</v>
      </c>
      <c r="P219" s="110">
        <f t="shared" si="133"/>
        <v>1356.65</v>
      </c>
      <c r="Q219" s="110">
        <f t="shared" si="133"/>
        <v>1356.65</v>
      </c>
      <c r="R219" s="110">
        <f t="shared" si="133"/>
        <v>1356.65</v>
      </c>
      <c r="S219" s="110">
        <f t="shared" si="133"/>
        <v>1356.65</v>
      </c>
      <c r="T219" s="110">
        <f t="shared" si="133"/>
        <v>1356.65</v>
      </c>
      <c r="U219" s="110">
        <f t="shared" si="133"/>
        <v>1356.65</v>
      </c>
      <c r="V219" s="110">
        <f t="shared" si="133"/>
        <v>1356.65</v>
      </c>
      <c r="W219" s="110">
        <f t="shared" si="133"/>
        <v>1356.65</v>
      </c>
      <c r="X219" s="110">
        <f t="shared" si="133"/>
        <v>1356.65</v>
      </c>
      <c r="Y219" s="110">
        <f t="shared" si="133"/>
        <v>1356.65</v>
      </c>
      <c r="Z219" s="38"/>
      <c r="AA219" s="38"/>
    </row>
    <row r="220" spans="1:27" s="60" customFormat="1" ht="18.75" customHeight="1" x14ac:dyDescent="0.2">
      <c r="A220" s="63">
        <v>12</v>
      </c>
      <c r="B220" s="112">
        <f>SUM(B221:B224)</f>
        <v>3938.4300000000003</v>
      </c>
      <c r="C220" s="112">
        <f t="shared" ref="C220:Y220" si="134">SUM(C221:C224)</f>
        <v>3964.63</v>
      </c>
      <c r="D220" s="112">
        <f t="shared" si="134"/>
        <v>3959.6800000000003</v>
      </c>
      <c r="E220" s="112">
        <f t="shared" si="134"/>
        <v>3941.75</v>
      </c>
      <c r="F220" s="112">
        <f t="shared" si="134"/>
        <v>3956.86</v>
      </c>
      <c r="G220" s="112">
        <f t="shared" si="134"/>
        <v>4017.9300000000003</v>
      </c>
      <c r="H220" s="112">
        <f t="shared" si="134"/>
        <v>4079.58</v>
      </c>
      <c r="I220" s="112">
        <f t="shared" si="134"/>
        <v>4127.79</v>
      </c>
      <c r="J220" s="112">
        <f t="shared" si="134"/>
        <v>4114.59</v>
      </c>
      <c r="K220" s="112">
        <f t="shared" si="134"/>
        <v>4109.5200000000004</v>
      </c>
      <c r="L220" s="112">
        <f t="shared" si="134"/>
        <v>4091.0299999999997</v>
      </c>
      <c r="M220" s="112">
        <f t="shared" si="134"/>
        <v>4083.91</v>
      </c>
      <c r="N220" s="112">
        <f t="shared" si="134"/>
        <v>4059.6800000000003</v>
      </c>
      <c r="O220" s="112">
        <f t="shared" si="134"/>
        <v>4126.1100000000006</v>
      </c>
      <c r="P220" s="112">
        <f t="shared" si="134"/>
        <v>4176.2299999999996</v>
      </c>
      <c r="Q220" s="112">
        <f t="shared" si="134"/>
        <v>4212.3999999999996</v>
      </c>
      <c r="R220" s="112">
        <f t="shared" si="134"/>
        <v>4213.4400000000005</v>
      </c>
      <c r="S220" s="112">
        <f t="shared" si="134"/>
        <v>4100.54</v>
      </c>
      <c r="T220" s="112">
        <f t="shared" si="134"/>
        <v>4153.3</v>
      </c>
      <c r="U220" s="112">
        <f t="shared" si="134"/>
        <v>4090.08</v>
      </c>
      <c r="V220" s="112">
        <f t="shared" si="134"/>
        <v>4077.96</v>
      </c>
      <c r="W220" s="112">
        <f t="shared" si="134"/>
        <v>4043.1</v>
      </c>
      <c r="X220" s="112">
        <f t="shared" si="134"/>
        <v>3981.08</v>
      </c>
      <c r="Y220" s="112">
        <f t="shared" si="134"/>
        <v>3906.04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110">
        <f t="shared" ref="B221:Y221" si="135">B63</f>
        <v>1878.45</v>
      </c>
      <c r="C221" s="110">
        <f t="shared" si="135"/>
        <v>1904.65</v>
      </c>
      <c r="D221" s="110">
        <f t="shared" si="135"/>
        <v>1899.7</v>
      </c>
      <c r="E221" s="110">
        <f t="shared" si="135"/>
        <v>1881.77</v>
      </c>
      <c r="F221" s="110">
        <f t="shared" si="135"/>
        <v>1896.88</v>
      </c>
      <c r="G221" s="110">
        <f t="shared" si="135"/>
        <v>1957.95</v>
      </c>
      <c r="H221" s="110">
        <f t="shared" si="135"/>
        <v>2019.6</v>
      </c>
      <c r="I221" s="110">
        <f t="shared" si="135"/>
        <v>2067.81</v>
      </c>
      <c r="J221" s="110">
        <f t="shared" si="135"/>
        <v>2054.61</v>
      </c>
      <c r="K221" s="110">
        <f t="shared" si="135"/>
        <v>2049.54</v>
      </c>
      <c r="L221" s="110">
        <f t="shared" si="135"/>
        <v>2031.05</v>
      </c>
      <c r="M221" s="110">
        <f t="shared" si="135"/>
        <v>2023.93</v>
      </c>
      <c r="N221" s="110">
        <f t="shared" si="135"/>
        <v>1999.7</v>
      </c>
      <c r="O221" s="110">
        <f t="shared" si="135"/>
        <v>2066.13</v>
      </c>
      <c r="P221" s="110">
        <f t="shared" si="135"/>
        <v>2116.25</v>
      </c>
      <c r="Q221" s="110">
        <f t="shared" si="135"/>
        <v>2152.42</v>
      </c>
      <c r="R221" s="110">
        <f t="shared" si="135"/>
        <v>2153.46</v>
      </c>
      <c r="S221" s="110">
        <f t="shared" si="135"/>
        <v>2040.56</v>
      </c>
      <c r="T221" s="110">
        <f t="shared" si="135"/>
        <v>2093.3200000000002</v>
      </c>
      <c r="U221" s="110">
        <f t="shared" si="135"/>
        <v>2030.1</v>
      </c>
      <c r="V221" s="110">
        <f t="shared" si="135"/>
        <v>2017.98</v>
      </c>
      <c r="W221" s="110">
        <f t="shared" si="135"/>
        <v>1983.12</v>
      </c>
      <c r="X221" s="110">
        <f t="shared" si="135"/>
        <v>1921.1</v>
      </c>
      <c r="Y221" s="110">
        <f t="shared" si="135"/>
        <v>1846.06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110">
        <f>B217</f>
        <v>698.52</v>
      </c>
      <c r="C222" s="110">
        <f t="shared" ref="C222:Y224" si="136">C217</f>
        <v>698.52</v>
      </c>
      <c r="D222" s="110">
        <f t="shared" si="136"/>
        <v>698.52</v>
      </c>
      <c r="E222" s="110">
        <f t="shared" si="136"/>
        <v>698.52</v>
      </c>
      <c r="F222" s="110">
        <f t="shared" si="136"/>
        <v>698.52</v>
      </c>
      <c r="G222" s="110">
        <f t="shared" si="136"/>
        <v>698.52</v>
      </c>
      <c r="H222" s="110">
        <f t="shared" si="136"/>
        <v>698.52</v>
      </c>
      <c r="I222" s="110">
        <f t="shared" si="136"/>
        <v>698.52</v>
      </c>
      <c r="J222" s="110">
        <f t="shared" si="136"/>
        <v>698.52</v>
      </c>
      <c r="K222" s="110">
        <f t="shared" si="136"/>
        <v>698.52</v>
      </c>
      <c r="L222" s="110">
        <f t="shared" si="136"/>
        <v>698.52</v>
      </c>
      <c r="M222" s="110">
        <f t="shared" si="136"/>
        <v>698.52</v>
      </c>
      <c r="N222" s="110">
        <f t="shared" si="136"/>
        <v>698.52</v>
      </c>
      <c r="O222" s="110">
        <f t="shared" si="136"/>
        <v>698.52</v>
      </c>
      <c r="P222" s="110">
        <f t="shared" si="136"/>
        <v>698.52</v>
      </c>
      <c r="Q222" s="110">
        <f t="shared" si="136"/>
        <v>698.52</v>
      </c>
      <c r="R222" s="110">
        <f t="shared" si="136"/>
        <v>698.52</v>
      </c>
      <c r="S222" s="110">
        <f t="shared" si="136"/>
        <v>698.52</v>
      </c>
      <c r="T222" s="110">
        <f t="shared" si="136"/>
        <v>698.52</v>
      </c>
      <c r="U222" s="110">
        <f t="shared" si="136"/>
        <v>698.52</v>
      </c>
      <c r="V222" s="110">
        <f t="shared" si="136"/>
        <v>698.52</v>
      </c>
      <c r="W222" s="110">
        <f t="shared" si="136"/>
        <v>698.52</v>
      </c>
      <c r="X222" s="110">
        <f t="shared" si="136"/>
        <v>698.52</v>
      </c>
      <c r="Y222" s="110">
        <f t="shared" si="136"/>
        <v>698.52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110">
        <f>B218</f>
        <v>4.8099999999999996</v>
      </c>
      <c r="C223" s="110">
        <f t="shared" si="136"/>
        <v>4.8099999999999996</v>
      </c>
      <c r="D223" s="110">
        <f t="shared" si="136"/>
        <v>4.8099999999999996</v>
      </c>
      <c r="E223" s="110">
        <f t="shared" si="136"/>
        <v>4.8099999999999996</v>
      </c>
      <c r="F223" s="110">
        <f t="shared" si="136"/>
        <v>4.8099999999999996</v>
      </c>
      <c r="G223" s="110">
        <f t="shared" si="136"/>
        <v>4.8099999999999996</v>
      </c>
      <c r="H223" s="110">
        <f t="shared" si="136"/>
        <v>4.8099999999999996</v>
      </c>
      <c r="I223" s="110">
        <f t="shared" si="136"/>
        <v>4.8099999999999996</v>
      </c>
      <c r="J223" s="110">
        <f t="shared" si="136"/>
        <v>4.8099999999999996</v>
      </c>
      <c r="K223" s="110">
        <f t="shared" si="136"/>
        <v>4.8099999999999996</v>
      </c>
      <c r="L223" s="110">
        <f t="shared" si="136"/>
        <v>4.8099999999999996</v>
      </c>
      <c r="M223" s="110">
        <f t="shared" si="136"/>
        <v>4.8099999999999996</v>
      </c>
      <c r="N223" s="110">
        <f t="shared" si="136"/>
        <v>4.8099999999999996</v>
      </c>
      <c r="O223" s="110">
        <f t="shared" si="136"/>
        <v>4.8099999999999996</v>
      </c>
      <c r="P223" s="110">
        <f t="shared" si="136"/>
        <v>4.8099999999999996</v>
      </c>
      <c r="Q223" s="110">
        <f t="shared" si="136"/>
        <v>4.8099999999999996</v>
      </c>
      <c r="R223" s="110">
        <f t="shared" si="136"/>
        <v>4.8099999999999996</v>
      </c>
      <c r="S223" s="110">
        <f t="shared" si="136"/>
        <v>4.8099999999999996</v>
      </c>
      <c r="T223" s="110">
        <f t="shared" si="136"/>
        <v>4.8099999999999996</v>
      </c>
      <c r="U223" s="110">
        <f t="shared" si="136"/>
        <v>4.8099999999999996</v>
      </c>
      <c r="V223" s="110">
        <f t="shared" si="136"/>
        <v>4.8099999999999996</v>
      </c>
      <c r="W223" s="110">
        <f t="shared" si="136"/>
        <v>4.8099999999999996</v>
      </c>
      <c r="X223" s="110">
        <f t="shared" si="136"/>
        <v>4.8099999999999996</v>
      </c>
      <c r="Y223" s="110">
        <f t="shared" si="136"/>
        <v>4.8099999999999996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110">
        <f>B219</f>
        <v>1356.65</v>
      </c>
      <c r="C224" s="110">
        <f t="shared" si="136"/>
        <v>1356.65</v>
      </c>
      <c r="D224" s="110">
        <f t="shared" si="136"/>
        <v>1356.65</v>
      </c>
      <c r="E224" s="110">
        <f t="shared" si="136"/>
        <v>1356.65</v>
      </c>
      <c r="F224" s="110">
        <f t="shared" si="136"/>
        <v>1356.65</v>
      </c>
      <c r="G224" s="110">
        <f t="shared" si="136"/>
        <v>1356.65</v>
      </c>
      <c r="H224" s="110">
        <f t="shared" si="136"/>
        <v>1356.65</v>
      </c>
      <c r="I224" s="110">
        <f t="shared" si="136"/>
        <v>1356.65</v>
      </c>
      <c r="J224" s="110">
        <f t="shared" si="136"/>
        <v>1356.65</v>
      </c>
      <c r="K224" s="110">
        <f t="shared" si="136"/>
        <v>1356.65</v>
      </c>
      <c r="L224" s="110">
        <f t="shared" si="136"/>
        <v>1356.65</v>
      </c>
      <c r="M224" s="110">
        <f t="shared" si="136"/>
        <v>1356.65</v>
      </c>
      <c r="N224" s="110">
        <f t="shared" si="136"/>
        <v>1356.65</v>
      </c>
      <c r="O224" s="110">
        <f t="shared" si="136"/>
        <v>1356.65</v>
      </c>
      <c r="P224" s="110">
        <f t="shared" si="136"/>
        <v>1356.65</v>
      </c>
      <c r="Q224" s="110">
        <f t="shared" si="136"/>
        <v>1356.65</v>
      </c>
      <c r="R224" s="110">
        <f t="shared" si="136"/>
        <v>1356.65</v>
      </c>
      <c r="S224" s="110">
        <f t="shared" si="136"/>
        <v>1356.65</v>
      </c>
      <c r="T224" s="110">
        <f t="shared" si="136"/>
        <v>1356.65</v>
      </c>
      <c r="U224" s="110">
        <f t="shared" si="136"/>
        <v>1356.65</v>
      </c>
      <c r="V224" s="110">
        <f t="shared" si="136"/>
        <v>1356.65</v>
      </c>
      <c r="W224" s="110">
        <f t="shared" si="136"/>
        <v>1356.65</v>
      </c>
      <c r="X224" s="110">
        <f t="shared" si="136"/>
        <v>1356.65</v>
      </c>
      <c r="Y224" s="110">
        <f t="shared" si="136"/>
        <v>1356.65</v>
      </c>
      <c r="Z224" s="38"/>
      <c r="AA224" s="38"/>
    </row>
    <row r="225" spans="1:27" s="60" customFormat="1" ht="18.75" customHeight="1" x14ac:dyDescent="0.2">
      <c r="A225" s="63">
        <v>13</v>
      </c>
      <c r="B225" s="112">
        <f>SUM(B226:B229)</f>
        <v>3952.45</v>
      </c>
      <c r="C225" s="112">
        <f t="shared" ref="C225:Y225" si="137">SUM(C226:C229)</f>
        <v>3967.02</v>
      </c>
      <c r="D225" s="112">
        <f t="shared" si="137"/>
        <v>4036.9700000000003</v>
      </c>
      <c r="E225" s="112">
        <f t="shared" si="137"/>
        <v>4093.99</v>
      </c>
      <c r="F225" s="112">
        <f t="shared" si="137"/>
        <v>4051.1</v>
      </c>
      <c r="G225" s="112">
        <f t="shared" si="137"/>
        <v>4065.3</v>
      </c>
      <c r="H225" s="112">
        <f t="shared" si="137"/>
        <v>4075.08</v>
      </c>
      <c r="I225" s="112">
        <f t="shared" si="137"/>
        <v>4089.3199999999997</v>
      </c>
      <c r="J225" s="112">
        <f t="shared" si="137"/>
        <v>4058.33</v>
      </c>
      <c r="K225" s="112">
        <f t="shared" si="137"/>
        <v>4066.79</v>
      </c>
      <c r="L225" s="112">
        <f t="shared" si="137"/>
        <v>4055.76</v>
      </c>
      <c r="M225" s="112">
        <f t="shared" si="137"/>
        <v>4050.7799999999997</v>
      </c>
      <c r="N225" s="112">
        <f t="shared" si="137"/>
        <v>4069.49</v>
      </c>
      <c r="O225" s="112">
        <f t="shared" si="137"/>
        <v>4092.31</v>
      </c>
      <c r="P225" s="112">
        <f t="shared" si="137"/>
        <v>4123.7</v>
      </c>
      <c r="Q225" s="112">
        <f t="shared" si="137"/>
        <v>4150.08</v>
      </c>
      <c r="R225" s="112">
        <f t="shared" si="137"/>
        <v>4141.8500000000004</v>
      </c>
      <c r="S225" s="112">
        <f t="shared" si="137"/>
        <v>4175.24</v>
      </c>
      <c r="T225" s="112">
        <f t="shared" si="137"/>
        <v>4180.42</v>
      </c>
      <c r="U225" s="112">
        <f t="shared" si="137"/>
        <v>4119.2</v>
      </c>
      <c r="V225" s="112">
        <f t="shared" si="137"/>
        <v>4067.37</v>
      </c>
      <c r="W225" s="112">
        <f t="shared" si="137"/>
        <v>4045.5299999999997</v>
      </c>
      <c r="X225" s="112">
        <f t="shared" si="137"/>
        <v>4001.3199999999997</v>
      </c>
      <c r="Y225" s="112">
        <f t="shared" si="137"/>
        <v>3954.42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110">
        <f t="shared" ref="B226:Y226" si="138">B68</f>
        <v>1892.47</v>
      </c>
      <c r="C226" s="110">
        <f t="shared" si="138"/>
        <v>1907.04</v>
      </c>
      <c r="D226" s="110">
        <f t="shared" si="138"/>
        <v>1976.99</v>
      </c>
      <c r="E226" s="110">
        <f t="shared" si="138"/>
        <v>2034.01</v>
      </c>
      <c r="F226" s="110">
        <f t="shared" si="138"/>
        <v>1991.12</v>
      </c>
      <c r="G226" s="110">
        <f t="shared" si="138"/>
        <v>2005.32</v>
      </c>
      <c r="H226" s="110">
        <f t="shared" si="138"/>
        <v>2015.1</v>
      </c>
      <c r="I226" s="110">
        <f t="shared" si="138"/>
        <v>2029.34</v>
      </c>
      <c r="J226" s="110">
        <f t="shared" si="138"/>
        <v>1998.35</v>
      </c>
      <c r="K226" s="110">
        <f t="shared" si="138"/>
        <v>2006.81</v>
      </c>
      <c r="L226" s="110">
        <f t="shared" si="138"/>
        <v>1995.78</v>
      </c>
      <c r="M226" s="110">
        <f t="shared" si="138"/>
        <v>1990.8</v>
      </c>
      <c r="N226" s="110">
        <f t="shared" si="138"/>
        <v>2009.51</v>
      </c>
      <c r="O226" s="110">
        <f t="shared" si="138"/>
        <v>2032.33</v>
      </c>
      <c r="P226" s="110">
        <f t="shared" si="138"/>
        <v>2063.7199999999998</v>
      </c>
      <c r="Q226" s="110">
        <f t="shared" si="138"/>
        <v>2090.1</v>
      </c>
      <c r="R226" s="110">
        <f t="shared" si="138"/>
        <v>2081.87</v>
      </c>
      <c r="S226" s="110">
        <f t="shared" si="138"/>
        <v>2115.2600000000002</v>
      </c>
      <c r="T226" s="110">
        <f t="shared" si="138"/>
        <v>2120.44</v>
      </c>
      <c r="U226" s="110">
        <f t="shared" si="138"/>
        <v>2059.2199999999998</v>
      </c>
      <c r="V226" s="110">
        <f t="shared" si="138"/>
        <v>2007.39</v>
      </c>
      <c r="W226" s="110">
        <f t="shared" si="138"/>
        <v>1985.55</v>
      </c>
      <c r="X226" s="110">
        <f t="shared" si="138"/>
        <v>1941.34</v>
      </c>
      <c r="Y226" s="110">
        <f t="shared" si="138"/>
        <v>1894.44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5">
        <f>B222</f>
        <v>698.52</v>
      </c>
      <c r="C227" s="85">
        <f t="shared" ref="C227:Y229" si="139">C222</f>
        <v>698.52</v>
      </c>
      <c r="D227" s="85">
        <f t="shared" si="139"/>
        <v>698.52</v>
      </c>
      <c r="E227" s="85">
        <f t="shared" si="139"/>
        <v>698.52</v>
      </c>
      <c r="F227" s="85">
        <f t="shared" si="139"/>
        <v>698.52</v>
      </c>
      <c r="G227" s="85">
        <f t="shared" si="139"/>
        <v>698.52</v>
      </c>
      <c r="H227" s="85">
        <f t="shared" si="139"/>
        <v>698.52</v>
      </c>
      <c r="I227" s="85">
        <f t="shared" si="139"/>
        <v>698.52</v>
      </c>
      <c r="J227" s="85">
        <f t="shared" si="139"/>
        <v>698.52</v>
      </c>
      <c r="K227" s="85">
        <f t="shared" si="139"/>
        <v>698.52</v>
      </c>
      <c r="L227" s="85">
        <f t="shared" si="139"/>
        <v>698.52</v>
      </c>
      <c r="M227" s="85">
        <f t="shared" si="139"/>
        <v>698.52</v>
      </c>
      <c r="N227" s="85">
        <f t="shared" si="139"/>
        <v>698.52</v>
      </c>
      <c r="O227" s="85">
        <f t="shared" si="139"/>
        <v>698.52</v>
      </c>
      <c r="P227" s="85">
        <f t="shared" si="139"/>
        <v>698.52</v>
      </c>
      <c r="Q227" s="85">
        <f t="shared" si="139"/>
        <v>698.52</v>
      </c>
      <c r="R227" s="85">
        <f t="shared" si="139"/>
        <v>698.52</v>
      </c>
      <c r="S227" s="85">
        <f t="shared" si="139"/>
        <v>698.52</v>
      </c>
      <c r="T227" s="85">
        <f t="shared" si="139"/>
        <v>698.52</v>
      </c>
      <c r="U227" s="85">
        <f t="shared" si="139"/>
        <v>698.52</v>
      </c>
      <c r="V227" s="85">
        <f t="shared" si="139"/>
        <v>698.52</v>
      </c>
      <c r="W227" s="85">
        <f t="shared" si="139"/>
        <v>698.52</v>
      </c>
      <c r="X227" s="85">
        <f t="shared" si="139"/>
        <v>698.52</v>
      </c>
      <c r="Y227" s="85">
        <f t="shared" si="139"/>
        <v>698.52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5">
        <f>B223</f>
        <v>4.8099999999999996</v>
      </c>
      <c r="C228" s="85">
        <f t="shared" si="139"/>
        <v>4.8099999999999996</v>
      </c>
      <c r="D228" s="85">
        <f t="shared" si="139"/>
        <v>4.8099999999999996</v>
      </c>
      <c r="E228" s="85">
        <f t="shared" si="139"/>
        <v>4.8099999999999996</v>
      </c>
      <c r="F228" s="85">
        <f t="shared" si="139"/>
        <v>4.8099999999999996</v>
      </c>
      <c r="G228" s="85">
        <f t="shared" si="139"/>
        <v>4.8099999999999996</v>
      </c>
      <c r="H228" s="85">
        <f t="shared" si="139"/>
        <v>4.8099999999999996</v>
      </c>
      <c r="I228" s="85">
        <f t="shared" si="139"/>
        <v>4.8099999999999996</v>
      </c>
      <c r="J228" s="85">
        <f t="shared" si="139"/>
        <v>4.8099999999999996</v>
      </c>
      <c r="K228" s="85">
        <f t="shared" si="139"/>
        <v>4.8099999999999996</v>
      </c>
      <c r="L228" s="85">
        <f t="shared" si="139"/>
        <v>4.8099999999999996</v>
      </c>
      <c r="M228" s="85">
        <f t="shared" si="139"/>
        <v>4.8099999999999996</v>
      </c>
      <c r="N228" s="85">
        <f t="shared" si="139"/>
        <v>4.8099999999999996</v>
      </c>
      <c r="O228" s="85">
        <f t="shared" si="139"/>
        <v>4.8099999999999996</v>
      </c>
      <c r="P228" s="85">
        <f t="shared" si="139"/>
        <v>4.8099999999999996</v>
      </c>
      <c r="Q228" s="85">
        <f t="shared" si="139"/>
        <v>4.8099999999999996</v>
      </c>
      <c r="R228" s="85">
        <f t="shared" si="139"/>
        <v>4.8099999999999996</v>
      </c>
      <c r="S228" s="85">
        <f t="shared" si="139"/>
        <v>4.8099999999999996</v>
      </c>
      <c r="T228" s="85">
        <f t="shared" si="139"/>
        <v>4.8099999999999996</v>
      </c>
      <c r="U228" s="85">
        <f t="shared" si="139"/>
        <v>4.8099999999999996</v>
      </c>
      <c r="V228" s="85">
        <f t="shared" si="139"/>
        <v>4.8099999999999996</v>
      </c>
      <c r="W228" s="85">
        <f t="shared" si="139"/>
        <v>4.8099999999999996</v>
      </c>
      <c r="X228" s="85">
        <f t="shared" si="139"/>
        <v>4.8099999999999996</v>
      </c>
      <c r="Y228" s="85">
        <f t="shared" si="139"/>
        <v>4.8099999999999996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5">
        <f>B224</f>
        <v>1356.65</v>
      </c>
      <c r="C229" s="85">
        <f t="shared" si="139"/>
        <v>1356.65</v>
      </c>
      <c r="D229" s="85">
        <f t="shared" si="139"/>
        <v>1356.65</v>
      </c>
      <c r="E229" s="85">
        <f t="shared" si="139"/>
        <v>1356.65</v>
      </c>
      <c r="F229" s="85">
        <f t="shared" si="139"/>
        <v>1356.65</v>
      </c>
      <c r="G229" s="85">
        <f t="shared" si="139"/>
        <v>1356.65</v>
      </c>
      <c r="H229" s="85">
        <f t="shared" si="139"/>
        <v>1356.65</v>
      </c>
      <c r="I229" s="85">
        <f t="shared" si="139"/>
        <v>1356.65</v>
      </c>
      <c r="J229" s="85">
        <f t="shared" si="139"/>
        <v>1356.65</v>
      </c>
      <c r="K229" s="85">
        <f t="shared" si="139"/>
        <v>1356.65</v>
      </c>
      <c r="L229" s="85">
        <f t="shared" si="139"/>
        <v>1356.65</v>
      </c>
      <c r="M229" s="85">
        <f t="shared" si="139"/>
        <v>1356.65</v>
      </c>
      <c r="N229" s="85">
        <f t="shared" si="139"/>
        <v>1356.65</v>
      </c>
      <c r="O229" s="85">
        <f t="shared" si="139"/>
        <v>1356.65</v>
      </c>
      <c r="P229" s="85">
        <f t="shared" si="139"/>
        <v>1356.65</v>
      </c>
      <c r="Q229" s="85">
        <f t="shared" si="139"/>
        <v>1356.65</v>
      </c>
      <c r="R229" s="85">
        <f t="shared" si="139"/>
        <v>1356.65</v>
      </c>
      <c r="S229" s="85">
        <f t="shared" si="139"/>
        <v>1356.65</v>
      </c>
      <c r="T229" s="85">
        <f t="shared" si="139"/>
        <v>1356.65</v>
      </c>
      <c r="U229" s="85">
        <f t="shared" si="139"/>
        <v>1356.65</v>
      </c>
      <c r="V229" s="85">
        <f t="shared" si="139"/>
        <v>1356.65</v>
      </c>
      <c r="W229" s="85">
        <f t="shared" si="139"/>
        <v>1356.65</v>
      </c>
      <c r="X229" s="85">
        <f t="shared" si="139"/>
        <v>1356.65</v>
      </c>
      <c r="Y229" s="85">
        <f t="shared" si="139"/>
        <v>1356.65</v>
      </c>
      <c r="Z229" s="38"/>
      <c r="AA229" s="38"/>
    </row>
    <row r="230" spans="1:27" s="60" customFormat="1" ht="18.75" customHeight="1" x14ac:dyDescent="0.2">
      <c r="A230" s="63">
        <v>14</v>
      </c>
      <c r="B230" s="83">
        <f>SUM(B231:B234)</f>
        <v>3916.36</v>
      </c>
      <c r="C230" s="83">
        <f t="shared" ref="C230:Y230" si="140">SUM(C231:C234)</f>
        <v>3897.92</v>
      </c>
      <c r="D230" s="83">
        <f t="shared" si="140"/>
        <v>3982.34</v>
      </c>
      <c r="E230" s="83">
        <f t="shared" si="140"/>
        <v>3988.51</v>
      </c>
      <c r="F230" s="83">
        <f t="shared" si="140"/>
        <v>3984.42</v>
      </c>
      <c r="G230" s="83">
        <f t="shared" si="140"/>
        <v>3973.73</v>
      </c>
      <c r="H230" s="83">
        <f t="shared" si="140"/>
        <v>3978.3</v>
      </c>
      <c r="I230" s="83">
        <f t="shared" si="140"/>
        <v>3965.7799999999997</v>
      </c>
      <c r="J230" s="83">
        <f t="shared" si="140"/>
        <v>3968.7200000000003</v>
      </c>
      <c r="K230" s="83">
        <f t="shared" si="140"/>
        <v>3956.76</v>
      </c>
      <c r="L230" s="83">
        <f t="shared" si="140"/>
        <v>3950.16</v>
      </c>
      <c r="M230" s="83">
        <f t="shared" si="140"/>
        <v>3953.76</v>
      </c>
      <c r="N230" s="83">
        <f t="shared" si="140"/>
        <v>3962.69</v>
      </c>
      <c r="O230" s="83">
        <f t="shared" si="140"/>
        <v>4010.59</v>
      </c>
      <c r="P230" s="83">
        <f t="shared" si="140"/>
        <v>4016.09</v>
      </c>
      <c r="Q230" s="83">
        <f t="shared" si="140"/>
        <v>4036.4</v>
      </c>
      <c r="R230" s="83">
        <f t="shared" si="140"/>
        <v>4035.99</v>
      </c>
      <c r="S230" s="83">
        <f t="shared" si="140"/>
        <v>4048.52</v>
      </c>
      <c r="T230" s="83">
        <f t="shared" si="140"/>
        <v>4061.4700000000003</v>
      </c>
      <c r="U230" s="83">
        <f t="shared" si="140"/>
        <v>4018.2799999999997</v>
      </c>
      <c r="V230" s="83">
        <f t="shared" si="140"/>
        <v>3977.96</v>
      </c>
      <c r="W230" s="83">
        <f t="shared" si="140"/>
        <v>3978.61</v>
      </c>
      <c r="X230" s="83">
        <f t="shared" si="140"/>
        <v>3926.55</v>
      </c>
      <c r="Y230" s="83">
        <f t="shared" si="140"/>
        <v>3870.26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5">
        <f t="shared" ref="B231:Y231" si="141">B73</f>
        <v>1856.38</v>
      </c>
      <c r="C231" s="85">
        <f t="shared" si="141"/>
        <v>1837.94</v>
      </c>
      <c r="D231" s="85">
        <f t="shared" si="141"/>
        <v>1922.36</v>
      </c>
      <c r="E231" s="85">
        <f t="shared" si="141"/>
        <v>1928.53</v>
      </c>
      <c r="F231" s="85">
        <f t="shared" si="141"/>
        <v>1924.44</v>
      </c>
      <c r="G231" s="85">
        <f t="shared" si="141"/>
        <v>1913.75</v>
      </c>
      <c r="H231" s="85">
        <f t="shared" si="141"/>
        <v>1918.32</v>
      </c>
      <c r="I231" s="85">
        <f t="shared" si="141"/>
        <v>1905.8</v>
      </c>
      <c r="J231" s="85">
        <f t="shared" si="141"/>
        <v>1908.74</v>
      </c>
      <c r="K231" s="85">
        <f t="shared" si="141"/>
        <v>1896.78</v>
      </c>
      <c r="L231" s="85">
        <f t="shared" si="141"/>
        <v>1890.18</v>
      </c>
      <c r="M231" s="85">
        <f t="shared" si="141"/>
        <v>1893.78</v>
      </c>
      <c r="N231" s="85">
        <f t="shared" si="141"/>
        <v>1902.71</v>
      </c>
      <c r="O231" s="85">
        <f t="shared" si="141"/>
        <v>1950.61</v>
      </c>
      <c r="P231" s="85">
        <f t="shared" si="141"/>
        <v>1956.11</v>
      </c>
      <c r="Q231" s="85">
        <f t="shared" si="141"/>
        <v>1976.42</v>
      </c>
      <c r="R231" s="85">
        <f t="shared" si="141"/>
        <v>1976.01</v>
      </c>
      <c r="S231" s="85">
        <f t="shared" si="141"/>
        <v>1988.54</v>
      </c>
      <c r="T231" s="85">
        <f t="shared" si="141"/>
        <v>2001.49</v>
      </c>
      <c r="U231" s="85">
        <f t="shared" si="141"/>
        <v>1958.3</v>
      </c>
      <c r="V231" s="85">
        <f t="shared" si="141"/>
        <v>1917.98</v>
      </c>
      <c r="W231" s="85">
        <f t="shared" si="141"/>
        <v>1918.63</v>
      </c>
      <c r="X231" s="85">
        <f t="shared" si="141"/>
        <v>1866.57</v>
      </c>
      <c r="Y231" s="85">
        <f t="shared" si="141"/>
        <v>1810.28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5">
        <f>B227</f>
        <v>698.52</v>
      </c>
      <c r="C232" s="85">
        <f t="shared" ref="C232:Y234" si="142">C227</f>
        <v>698.52</v>
      </c>
      <c r="D232" s="85">
        <f t="shared" si="142"/>
        <v>698.52</v>
      </c>
      <c r="E232" s="85">
        <f t="shared" si="142"/>
        <v>698.52</v>
      </c>
      <c r="F232" s="85">
        <f t="shared" si="142"/>
        <v>698.52</v>
      </c>
      <c r="G232" s="85">
        <f t="shared" si="142"/>
        <v>698.52</v>
      </c>
      <c r="H232" s="85">
        <f t="shared" si="142"/>
        <v>698.52</v>
      </c>
      <c r="I232" s="85">
        <f t="shared" si="142"/>
        <v>698.52</v>
      </c>
      <c r="J232" s="85">
        <f t="shared" si="142"/>
        <v>698.52</v>
      </c>
      <c r="K232" s="85">
        <f t="shared" si="142"/>
        <v>698.52</v>
      </c>
      <c r="L232" s="85">
        <f t="shared" si="142"/>
        <v>698.52</v>
      </c>
      <c r="M232" s="85">
        <f t="shared" si="142"/>
        <v>698.52</v>
      </c>
      <c r="N232" s="85">
        <f t="shared" si="142"/>
        <v>698.52</v>
      </c>
      <c r="O232" s="85">
        <f t="shared" si="142"/>
        <v>698.52</v>
      </c>
      <c r="P232" s="85">
        <f t="shared" si="142"/>
        <v>698.52</v>
      </c>
      <c r="Q232" s="85">
        <f t="shared" si="142"/>
        <v>698.52</v>
      </c>
      <c r="R232" s="85">
        <f t="shared" si="142"/>
        <v>698.52</v>
      </c>
      <c r="S232" s="85">
        <f t="shared" si="142"/>
        <v>698.52</v>
      </c>
      <c r="T232" s="85">
        <f t="shared" si="142"/>
        <v>698.52</v>
      </c>
      <c r="U232" s="85">
        <f t="shared" si="142"/>
        <v>698.52</v>
      </c>
      <c r="V232" s="85">
        <f t="shared" si="142"/>
        <v>698.52</v>
      </c>
      <c r="W232" s="85">
        <f t="shared" si="142"/>
        <v>698.52</v>
      </c>
      <c r="X232" s="85">
        <f t="shared" si="142"/>
        <v>698.52</v>
      </c>
      <c r="Y232" s="85">
        <f t="shared" si="142"/>
        <v>698.52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5">
        <f>B228</f>
        <v>4.8099999999999996</v>
      </c>
      <c r="C233" s="85">
        <f t="shared" si="142"/>
        <v>4.8099999999999996</v>
      </c>
      <c r="D233" s="85">
        <f t="shared" si="142"/>
        <v>4.8099999999999996</v>
      </c>
      <c r="E233" s="85">
        <f t="shared" si="142"/>
        <v>4.8099999999999996</v>
      </c>
      <c r="F233" s="85">
        <f t="shared" si="142"/>
        <v>4.8099999999999996</v>
      </c>
      <c r="G233" s="85">
        <f t="shared" si="142"/>
        <v>4.8099999999999996</v>
      </c>
      <c r="H233" s="85">
        <f t="shared" si="142"/>
        <v>4.8099999999999996</v>
      </c>
      <c r="I233" s="85">
        <f t="shared" si="142"/>
        <v>4.8099999999999996</v>
      </c>
      <c r="J233" s="85">
        <f t="shared" si="142"/>
        <v>4.8099999999999996</v>
      </c>
      <c r="K233" s="85">
        <f t="shared" si="142"/>
        <v>4.8099999999999996</v>
      </c>
      <c r="L233" s="85">
        <f t="shared" si="142"/>
        <v>4.8099999999999996</v>
      </c>
      <c r="M233" s="85">
        <f t="shared" si="142"/>
        <v>4.8099999999999996</v>
      </c>
      <c r="N233" s="85">
        <f t="shared" si="142"/>
        <v>4.8099999999999996</v>
      </c>
      <c r="O233" s="85">
        <f t="shared" si="142"/>
        <v>4.8099999999999996</v>
      </c>
      <c r="P233" s="85">
        <f t="shared" si="142"/>
        <v>4.8099999999999996</v>
      </c>
      <c r="Q233" s="85">
        <f t="shared" si="142"/>
        <v>4.8099999999999996</v>
      </c>
      <c r="R233" s="85">
        <f t="shared" si="142"/>
        <v>4.8099999999999996</v>
      </c>
      <c r="S233" s="85">
        <f t="shared" si="142"/>
        <v>4.8099999999999996</v>
      </c>
      <c r="T233" s="85">
        <f t="shared" si="142"/>
        <v>4.8099999999999996</v>
      </c>
      <c r="U233" s="85">
        <f t="shared" si="142"/>
        <v>4.8099999999999996</v>
      </c>
      <c r="V233" s="85">
        <f t="shared" si="142"/>
        <v>4.8099999999999996</v>
      </c>
      <c r="W233" s="85">
        <f t="shared" si="142"/>
        <v>4.8099999999999996</v>
      </c>
      <c r="X233" s="85">
        <f t="shared" si="142"/>
        <v>4.8099999999999996</v>
      </c>
      <c r="Y233" s="85">
        <f t="shared" si="142"/>
        <v>4.8099999999999996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5">
        <f>B229</f>
        <v>1356.65</v>
      </c>
      <c r="C234" s="85">
        <f t="shared" si="142"/>
        <v>1356.65</v>
      </c>
      <c r="D234" s="85">
        <f t="shared" si="142"/>
        <v>1356.65</v>
      </c>
      <c r="E234" s="85">
        <f t="shared" si="142"/>
        <v>1356.65</v>
      </c>
      <c r="F234" s="85">
        <f t="shared" si="142"/>
        <v>1356.65</v>
      </c>
      <c r="G234" s="85">
        <f t="shared" si="142"/>
        <v>1356.65</v>
      </c>
      <c r="H234" s="85">
        <f t="shared" si="142"/>
        <v>1356.65</v>
      </c>
      <c r="I234" s="85">
        <f t="shared" si="142"/>
        <v>1356.65</v>
      </c>
      <c r="J234" s="85">
        <f t="shared" si="142"/>
        <v>1356.65</v>
      </c>
      <c r="K234" s="85">
        <f t="shared" si="142"/>
        <v>1356.65</v>
      </c>
      <c r="L234" s="85">
        <f t="shared" si="142"/>
        <v>1356.65</v>
      </c>
      <c r="M234" s="85">
        <f t="shared" si="142"/>
        <v>1356.65</v>
      </c>
      <c r="N234" s="85">
        <f t="shared" si="142"/>
        <v>1356.65</v>
      </c>
      <c r="O234" s="85">
        <f t="shared" si="142"/>
        <v>1356.65</v>
      </c>
      <c r="P234" s="85">
        <f t="shared" si="142"/>
        <v>1356.65</v>
      </c>
      <c r="Q234" s="85">
        <f t="shared" si="142"/>
        <v>1356.65</v>
      </c>
      <c r="R234" s="85">
        <f t="shared" si="142"/>
        <v>1356.65</v>
      </c>
      <c r="S234" s="85">
        <f t="shared" si="142"/>
        <v>1356.65</v>
      </c>
      <c r="T234" s="85">
        <f t="shared" si="142"/>
        <v>1356.65</v>
      </c>
      <c r="U234" s="85">
        <f t="shared" si="142"/>
        <v>1356.65</v>
      </c>
      <c r="V234" s="85">
        <f t="shared" si="142"/>
        <v>1356.65</v>
      </c>
      <c r="W234" s="85">
        <f t="shared" si="142"/>
        <v>1356.65</v>
      </c>
      <c r="X234" s="85">
        <f t="shared" si="142"/>
        <v>1356.65</v>
      </c>
      <c r="Y234" s="85">
        <f t="shared" si="142"/>
        <v>1356.65</v>
      </c>
      <c r="Z234" s="38"/>
      <c r="AA234" s="38"/>
    </row>
    <row r="235" spans="1:27" s="60" customFormat="1" ht="18.75" customHeight="1" x14ac:dyDescent="0.2">
      <c r="A235" s="63">
        <v>15</v>
      </c>
      <c r="B235" s="83">
        <f>SUM(B236:B239)</f>
        <v>3847.4700000000003</v>
      </c>
      <c r="C235" s="83">
        <f t="shared" ref="C235:Y235" si="143">SUM(C236:C239)</f>
        <v>3850.01</v>
      </c>
      <c r="D235" s="83">
        <f t="shared" si="143"/>
        <v>3862.3</v>
      </c>
      <c r="E235" s="83">
        <f t="shared" si="143"/>
        <v>3893.1</v>
      </c>
      <c r="F235" s="83">
        <f t="shared" si="143"/>
        <v>3907.1</v>
      </c>
      <c r="G235" s="83">
        <f t="shared" si="143"/>
        <v>3922.17</v>
      </c>
      <c r="H235" s="83">
        <f t="shared" si="143"/>
        <v>3868.09</v>
      </c>
      <c r="I235" s="83">
        <f t="shared" si="143"/>
        <v>3919.36</v>
      </c>
      <c r="J235" s="83">
        <f t="shared" si="143"/>
        <v>3988.44</v>
      </c>
      <c r="K235" s="83">
        <f t="shared" si="143"/>
        <v>3982.8199999999997</v>
      </c>
      <c r="L235" s="83">
        <f t="shared" si="143"/>
        <v>3983.5699999999997</v>
      </c>
      <c r="M235" s="83">
        <f t="shared" si="143"/>
        <v>3967.48</v>
      </c>
      <c r="N235" s="83">
        <f t="shared" si="143"/>
        <v>3952.27</v>
      </c>
      <c r="O235" s="83">
        <f t="shared" si="143"/>
        <v>3969.67</v>
      </c>
      <c r="P235" s="83">
        <f t="shared" si="143"/>
        <v>3972.8900000000003</v>
      </c>
      <c r="Q235" s="83">
        <f t="shared" si="143"/>
        <v>3999.77</v>
      </c>
      <c r="R235" s="83">
        <f t="shared" si="143"/>
        <v>4000.94</v>
      </c>
      <c r="S235" s="83">
        <f t="shared" si="143"/>
        <v>4066.13</v>
      </c>
      <c r="T235" s="83">
        <f t="shared" si="143"/>
        <v>4105.1100000000006</v>
      </c>
      <c r="U235" s="83">
        <f t="shared" si="143"/>
        <v>4020.08</v>
      </c>
      <c r="V235" s="83">
        <f t="shared" si="143"/>
        <v>3873.71</v>
      </c>
      <c r="W235" s="83">
        <f t="shared" si="143"/>
        <v>3858.92</v>
      </c>
      <c r="X235" s="83">
        <f t="shared" si="143"/>
        <v>3833.29</v>
      </c>
      <c r="Y235" s="83">
        <f t="shared" si="143"/>
        <v>3797.81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5">
        <f t="shared" ref="B236:Y236" si="144">B78</f>
        <v>1787.49</v>
      </c>
      <c r="C236" s="85">
        <f t="shared" si="144"/>
        <v>1790.03</v>
      </c>
      <c r="D236" s="85">
        <f t="shared" si="144"/>
        <v>1802.32</v>
      </c>
      <c r="E236" s="85">
        <f t="shared" si="144"/>
        <v>1833.12</v>
      </c>
      <c r="F236" s="85">
        <f t="shared" si="144"/>
        <v>1847.12</v>
      </c>
      <c r="G236" s="85">
        <f t="shared" si="144"/>
        <v>1862.19</v>
      </c>
      <c r="H236" s="85">
        <f t="shared" si="144"/>
        <v>1808.11</v>
      </c>
      <c r="I236" s="85">
        <f t="shared" si="144"/>
        <v>1859.38</v>
      </c>
      <c r="J236" s="85">
        <f t="shared" si="144"/>
        <v>1928.46</v>
      </c>
      <c r="K236" s="85">
        <f t="shared" si="144"/>
        <v>1922.84</v>
      </c>
      <c r="L236" s="85">
        <f t="shared" si="144"/>
        <v>1923.59</v>
      </c>
      <c r="M236" s="85">
        <f t="shared" si="144"/>
        <v>1907.5</v>
      </c>
      <c r="N236" s="85">
        <f t="shared" si="144"/>
        <v>1892.29</v>
      </c>
      <c r="O236" s="85">
        <f t="shared" si="144"/>
        <v>1909.69</v>
      </c>
      <c r="P236" s="85">
        <f t="shared" si="144"/>
        <v>1912.91</v>
      </c>
      <c r="Q236" s="85">
        <f t="shared" si="144"/>
        <v>1939.79</v>
      </c>
      <c r="R236" s="85">
        <f t="shared" si="144"/>
        <v>1940.96</v>
      </c>
      <c r="S236" s="85">
        <f t="shared" si="144"/>
        <v>2006.15</v>
      </c>
      <c r="T236" s="85">
        <f t="shared" si="144"/>
        <v>2045.13</v>
      </c>
      <c r="U236" s="85">
        <f t="shared" si="144"/>
        <v>1960.1</v>
      </c>
      <c r="V236" s="85">
        <f t="shared" si="144"/>
        <v>1813.73</v>
      </c>
      <c r="W236" s="85">
        <f t="shared" si="144"/>
        <v>1798.94</v>
      </c>
      <c r="X236" s="85">
        <f t="shared" si="144"/>
        <v>1773.31</v>
      </c>
      <c r="Y236" s="85">
        <f t="shared" si="144"/>
        <v>1737.83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5">
        <f>B232</f>
        <v>698.52</v>
      </c>
      <c r="C237" s="85">
        <f t="shared" ref="C237:Y239" si="145">C232</f>
        <v>698.52</v>
      </c>
      <c r="D237" s="85">
        <f t="shared" si="145"/>
        <v>698.52</v>
      </c>
      <c r="E237" s="85">
        <f t="shared" si="145"/>
        <v>698.52</v>
      </c>
      <c r="F237" s="85">
        <f t="shared" si="145"/>
        <v>698.52</v>
      </c>
      <c r="G237" s="85">
        <f t="shared" si="145"/>
        <v>698.52</v>
      </c>
      <c r="H237" s="85">
        <f t="shared" si="145"/>
        <v>698.52</v>
      </c>
      <c r="I237" s="85">
        <f t="shared" si="145"/>
        <v>698.52</v>
      </c>
      <c r="J237" s="85">
        <f t="shared" si="145"/>
        <v>698.52</v>
      </c>
      <c r="K237" s="85">
        <f t="shared" si="145"/>
        <v>698.52</v>
      </c>
      <c r="L237" s="85">
        <f t="shared" si="145"/>
        <v>698.52</v>
      </c>
      <c r="M237" s="85">
        <f t="shared" si="145"/>
        <v>698.52</v>
      </c>
      <c r="N237" s="85">
        <f t="shared" si="145"/>
        <v>698.52</v>
      </c>
      <c r="O237" s="85">
        <f t="shared" si="145"/>
        <v>698.52</v>
      </c>
      <c r="P237" s="85">
        <f t="shared" si="145"/>
        <v>698.52</v>
      </c>
      <c r="Q237" s="85">
        <f t="shared" si="145"/>
        <v>698.52</v>
      </c>
      <c r="R237" s="85">
        <f t="shared" si="145"/>
        <v>698.52</v>
      </c>
      <c r="S237" s="85">
        <f t="shared" si="145"/>
        <v>698.52</v>
      </c>
      <c r="T237" s="85">
        <f t="shared" si="145"/>
        <v>698.52</v>
      </c>
      <c r="U237" s="85">
        <f t="shared" si="145"/>
        <v>698.52</v>
      </c>
      <c r="V237" s="85">
        <f t="shared" si="145"/>
        <v>698.52</v>
      </c>
      <c r="W237" s="85">
        <f t="shared" si="145"/>
        <v>698.52</v>
      </c>
      <c r="X237" s="85">
        <f t="shared" si="145"/>
        <v>698.52</v>
      </c>
      <c r="Y237" s="85">
        <f t="shared" si="145"/>
        <v>698.52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5">
        <f>B233</f>
        <v>4.8099999999999996</v>
      </c>
      <c r="C238" s="85">
        <f t="shared" si="145"/>
        <v>4.8099999999999996</v>
      </c>
      <c r="D238" s="85">
        <f t="shared" si="145"/>
        <v>4.8099999999999996</v>
      </c>
      <c r="E238" s="85">
        <f t="shared" si="145"/>
        <v>4.8099999999999996</v>
      </c>
      <c r="F238" s="85">
        <f t="shared" si="145"/>
        <v>4.8099999999999996</v>
      </c>
      <c r="G238" s="85">
        <f t="shared" si="145"/>
        <v>4.8099999999999996</v>
      </c>
      <c r="H238" s="85">
        <f t="shared" si="145"/>
        <v>4.8099999999999996</v>
      </c>
      <c r="I238" s="85">
        <f t="shared" si="145"/>
        <v>4.8099999999999996</v>
      </c>
      <c r="J238" s="85">
        <f t="shared" si="145"/>
        <v>4.8099999999999996</v>
      </c>
      <c r="K238" s="85">
        <f t="shared" si="145"/>
        <v>4.8099999999999996</v>
      </c>
      <c r="L238" s="85">
        <f t="shared" si="145"/>
        <v>4.8099999999999996</v>
      </c>
      <c r="M238" s="85">
        <f t="shared" si="145"/>
        <v>4.8099999999999996</v>
      </c>
      <c r="N238" s="85">
        <f t="shared" si="145"/>
        <v>4.8099999999999996</v>
      </c>
      <c r="O238" s="85">
        <f t="shared" si="145"/>
        <v>4.8099999999999996</v>
      </c>
      <c r="P238" s="85">
        <f t="shared" si="145"/>
        <v>4.8099999999999996</v>
      </c>
      <c r="Q238" s="85">
        <f t="shared" si="145"/>
        <v>4.8099999999999996</v>
      </c>
      <c r="R238" s="85">
        <f t="shared" si="145"/>
        <v>4.8099999999999996</v>
      </c>
      <c r="S238" s="85">
        <f t="shared" si="145"/>
        <v>4.8099999999999996</v>
      </c>
      <c r="T238" s="85">
        <f t="shared" si="145"/>
        <v>4.8099999999999996</v>
      </c>
      <c r="U238" s="85">
        <f t="shared" si="145"/>
        <v>4.8099999999999996</v>
      </c>
      <c r="V238" s="85">
        <f t="shared" si="145"/>
        <v>4.8099999999999996</v>
      </c>
      <c r="W238" s="85">
        <f t="shared" si="145"/>
        <v>4.8099999999999996</v>
      </c>
      <c r="X238" s="85">
        <f t="shared" si="145"/>
        <v>4.8099999999999996</v>
      </c>
      <c r="Y238" s="85">
        <f t="shared" si="145"/>
        <v>4.8099999999999996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5">
        <f>B234</f>
        <v>1356.65</v>
      </c>
      <c r="C239" s="85">
        <f t="shared" si="145"/>
        <v>1356.65</v>
      </c>
      <c r="D239" s="85">
        <f t="shared" si="145"/>
        <v>1356.65</v>
      </c>
      <c r="E239" s="85">
        <f t="shared" si="145"/>
        <v>1356.65</v>
      </c>
      <c r="F239" s="85">
        <f t="shared" si="145"/>
        <v>1356.65</v>
      </c>
      <c r="G239" s="85">
        <f t="shared" si="145"/>
        <v>1356.65</v>
      </c>
      <c r="H239" s="85">
        <f t="shared" si="145"/>
        <v>1356.65</v>
      </c>
      <c r="I239" s="85">
        <f t="shared" si="145"/>
        <v>1356.65</v>
      </c>
      <c r="J239" s="85">
        <f t="shared" si="145"/>
        <v>1356.65</v>
      </c>
      <c r="K239" s="85">
        <f t="shared" si="145"/>
        <v>1356.65</v>
      </c>
      <c r="L239" s="85">
        <f t="shared" si="145"/>
        <v>1356.65</v>
      </c>
      <c r="M239" s="85">
        <f t="shared" si="145"/>
        <v>1356.65</v>
      </c>
      <c r="N239" s="85">
        <f t="shared" si="145"/>
        <v>1356.65</v>
      </c>
      <c r="O239" s="85">
        <f t="shared" si="145"/>
        <v>1356.65</v>
      </c>
      <c r="P239" s="85">
        <f t="shared" si="145"/>
        <v>1356.65</v>
      </c>
      <c r="Q239" s="85">
        <f t="shared" si="145"/>
        <v>1356.65</v>
      </c>
      <c r="R239" s="85">
        <f t="shared" si="145"/>
        <v>1356.65</v>
      </c>
      <c r="S239" s="85">
        <f t="shared" si="145"/>
        <v>1356.65</v>
      </c>
      <c r="T239" s="85">
        <f t="shared" si="145"/>
        <v>1356.65</v>
      </c>
      <c r="U239" s="85">
        <f t="shared" si="145"/>
        <v>1356.65</v>
      </c>
      <c r="V239" s="85">
        <f t="shared" si="145"/>
        <v>1356.65</v>
      </c>
      <c r="W239" s="85">
        <f t="shared" si="145"/>
        <v>1356.65</v>
      </c>
      <c r="X239" s="85">
        <f t="shared" si="145"/>
        <v>1356.65</v>
      </c>
      <c r="Y239" s="85">
        <f t="shared" si="145"/>
        <v>1356.65</v>
      </c>
      <c r="Z239" s="38"/>
      <c r="AA239" s="38"/>
    </row>
    <row r="240" spans="1:27" s="60" customFormat="1" ht="18.75" customHeight="1" x14ac:dyDescent="0.2">
      <c r="A240" s="63">
        <v>16</v>
      </c>
      <c r="B240" s="83">
        <f>SUM(B241:B244)</f>
        <v>3790.7200000000003</v>
      </c>
      <c r="C240" s="83">
        <f t="shared" ref="C240:Y240" si="146">SUM(C241:C244)</f>
        <v>3744.58</v>
      </c>
      <c r="D240" s="83">
        <f t="shared" si="146"/>
        <v>3747.5299999999997</v>
      </c>
      <c r="E240" s="83">
        <f t="shared" si="146"/>
        <v>3818.8199999999997</v>
      </c>
      <c r="F240" s="83">
        <f t="shared" si="146"/>
        <v>3809.6400000000003</v>
      </c>
      <c r="G240" s="83">
        <f t="shared" si="146"/>
        <v>3799.06</v>
      </c>
      <c r="H240" s="83">
        <f t="shared" si="146"/>
        <v>3815.7799999999997</v>
      </c>
      <c r="I240" s="83">
        <f t="shared" si="146"/>
        <v>3857.0699999999997</v>
      </c>
      <c r="J240" s="83">
        <f t="shared" si="146"/>
        <v>3852.37</v>
      </c>
      <c r="K240" s="83">
        <f t="shared" si="146"/>
        <v>3844.5699999999997</v>
      </c>
      <c r="L240" s="83">
        <f t="shared" si="146"/>
        <v>3841.3900000000003</v>
      </c>
      <c r="M240" s="83">
        <f t="shared" si="146"/>
        <v>3846.77</v>
      </c>
      <c r="N240" s="83">
        <f t="shared" si="146"/>
        <v>3847.37</v>
      </c>
      <c r="O240" s="83">
        <f t="shared" si="146"/>
        <v>3898.21</v>
      </c>
      <c r="P240" s="83">
        <f t="shared" si="146"/>
        <v>3924.19</v>
      </c>
      <c r="Q240" s="83">
        <f t="shared" si="146"/>
        <v>3903.15</v>
      </c>
      <c r="R240" s="83">
        <f t="shared" si="146"/>
        <v>3979.59</v>
      </c>
      <c r="S240" s="83">
        <f t="shared" si="146"/>
        <v>4056.27</v>
      </c>
      <c r="T240" s="83">
        <f t="shared" si="146"/>
        <v>4082.87</v>
      </c>
      <c r="U240" s="83">
        <f t="shared" si="146"/>
        <v>4018.37</v>
      </c>
      <c r="V240" s="83">
        <f t="shared" si="146"/>
        <v>3938.49</v>
      </c>
      <c r="W240" s="83">
        <f t="shared" si="146"/>
        <v>3832.62</v>
      </c>
      <c r="X240" s="83">
        <f t="shared" si="146"/>
        <v>3793.8</v>
      </c>
      <c r="Y240" s="83">
        <f t="shared" si="146"/>
        <v>3735.12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5">
        <f t="shared" ref="B241:Y241" si="147">B83</f>
        <v>1730.74</v>
      </c>
      <c r="C241" s="85">
        <f t="shared" si="147"/>
        <v>1684.6</v>
      </c>
      <c r="D241" s="85">
        <f t="shared" si="147"/>
        <v>1687.55</v>
      </c>
      <c r="E241" s="85">
        <f t="shared" si="147"/>
        <v>1758.84</v>
      </c>
      <c r="F241" s="85">
        <f t="shared" si="147"/>
        <v>1749.66</v>
      </c>
      <c r="G241" s="85">
        <f t="shared" si="147"/>
        <v>1739.08</v>
      </c>
      <c r="H241" s="85">
        <f t="shared" si="147"/>
        <v>1755.8</v>
      </c>
      <c r="I241" s="85">
        <f t="shared" si="147"/>
        <v>1797.09</v>
      </c>
      <c r="J241" s="85">
        <f t="shared" si="147"/>
        <v>1792.39</v>
      </c>
      <c r="K241" s="85">
        <f t="shared" si="147"/>
        <v>1784.59</v>
      </c>
      <c r="L241" s="85">
        <f t="shared" si="147"/>
        <v>1781.41</v>
      </c>
      <c r="M241" s="85">
        <f t="shared" si="147"/>
        <v>1786.79</v>
      </c>
      <c r="N241" s="85">
        <f t="shared" si="147"/>
        <v>1787.39</v>
      </c>
      <c r="O241" s="85">
        <f t="shared" si="147"/>
        <v>1838.23</v>
      </c>
      <c r="P241" s="85">
        <f t="shared" si="147"/>
        <v>1864.21</v>
      </c>
      <c r="Q241" s="85">
        <f t="shared" si="147"/>
        <v>1843.17</v>
      </c>
      <c r="R241" s="85">
        <f t="shared" si="147"/>
        <v>1919.61</v>
      </c>
      <c r="S241" s="85">
        <f t="shared" si="147"/>
        <v>1996.29</v>
      </c>
      <c r="T241" s="85">
        <f t="shared" si="147"/>
        <v>2022.89</v>
      </c>
      <c r="U241" s="85">
        <f t="shared" si="147"/>
        <v>1958.39</v>
      </c>
      <c r="V241" s="85">
        <f t="shared" si="147"/>
        <v>1878.51</v>
      </c>
      <c r="W241" s="85">
        <f t="shared" si="147"/>
        <v>1772.64</v>
      </c>
      <c r="X241" s="85">
        <f t="shared" si="147"/>
        <v>1733.82</v>
      </c>
      <c r="Y241" s="85">
        <f t="shared" si="147"/>
        <v>1675.14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5">
        <f>B237</f>
        <v>698.52</v>
      </c>
      <c r="C242" s="85">
        <f t="shared" ref="C242:Y244" si="148">C237</f>
        <v>698.52</v>
      </c>
      <c r="D242" s="85">
        <f t="shared" si="148"/>
        <v>698.52</v>
      </c>
      <c r="E242" s="85">
        <f t="shared" si="148"/>
        <v>698.52</v>
      </c>
      <c r="F242" s="85">
        <f t="shared" si="148"/>
        <v>698.52</v>
      </c>
      <c r="G242" s="85">
        <f t="shared" si="148"/>
        <v>698.52</v>
      </c>
      <c r="H242" s="85">
        <f t="shared" si="148"/>
        <v>698.52</v>
      </c>
      <c r="I242" s="85">
        <f t="shared" si="148"/>
        <v>698.52</v>
      </c>
      <c r="J242" s="85">
        <f t="shared" si="148"/>
        <v>698.52</v>
      </c>
      <c r="K242" s="85">
        <f t="shared" si="148"/>
        <v>698.52</v>
      </c>
      <c r="L242" s="85">
        <f t="shared" si="148"/>
        <v>698.52</v>
      </c>
      <c r="M242" s="85">
        <f t="shared" si="148"/>
        <v>698.52</v>
      </c>
      <c r="N242" s="85">
        <f t="shared" si="148"/>
        <v>698.52</v>
      </c>
      <c r="O242" s="85">
        <f t="shared" si="148"/>
        <v>698.52</v>
      </c>
      <c r="P242" s="85">
        <f t="shared" si="148"/>
        <v>698.52</v>
      </c>
      <c r="Q242" s="85">
        <f t="shared" si="148"/>
        <v>698.52</v>
      </c>
      <c r="R242" s="85">
        <f t="shared" si="148"/>
        <v>698.52</v>
      </c>
      <c r="S242" s="85">
        <f t="shared" si="148"/>
        <v>698.52</v>
      </c>
      <c r="T242" s="85">
        <f t="shared" si="148"/>
        <v>698.52</v>
      </c>
      <c r="U242" s="85">
        <f t="shared" si="148"/>
        <v>698.52</v>
      </c>
      <c r="V242" s="85">
        <f t="shared" si="148"/>
        <v>698.52</v>
      </c>
      <c r="W242" s="85">
        <f t="shared" si="148"/>
        <v>698.52</v>
      </c>
      <c r="X242" s="85">
        <f t="shared" si="148"/>
        <v>698.52</v>
      </c>
      <c r="Y242" s="85">
        <f t="shared" si="148"/>
        <v>698.52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5">
        <f>B238</f>
        <v>4.8099999999999996</v>
      </c>
      <c r="C243" s="85">
        <f t="shared" si="148"/>
        <v>4.8099999999999996</v>
      </c>
      <c r="D243" s="85">
        <f t="shared" si="148"/>
        <v>4.8099999999999996</v>
      </c>
      <c r="E243" s="85">
        <f t="shared" si="148"/>
        <v>4.8099999999999996</v>
      </c>
      <c r="F243" s="85">
        <f t="shared" si="148"/>
        <v>4.8099999999999996</v>
      </c>
      <c r="G243" s="85">
        <f t="shared" si="148"/>
        <v>4.8099999999999996</v>
      </c>
      <c r="H243" s="85">
        <f t="shared" si="148"/>
        <v>4.8099999999999996</v>
      </c>
      <c r="I243" s="85">
        <f t="shared" si="148"/>
        <v>4.8099999999999996</v>
      </c>
      <c r="J243" s="85">
        <f t="shared" si="148"/>
        <v>4.8099999999999996</v>
      </c>
      <c r="K243" s="85">
        <f t="shared" si="148"/>
        <v>4.8099999999999996</v>
      </c>
      <c r="L243" s="85">
        <f t="shared" si="148"/>
        <v>4.8099999999999996</v>
      </c>
      <c r="M243" s="85">
        <f t="shared" si="148"/>
        <v>4.8099999999999996</v>
      </c>
      <c r="N243" s="85">
        <f t="shared" si="148"/>
        <v>4.8099999999999996</v>
      </c>
      <c r="O243" s="85">
        <f t="shared" si="148"/>
        <v>4.8099999999999996</v>
      </c>
      <c r="P243" s="85">
        <f t="shared" si="148"/>
        <v>4.8099999999999996</v>
      </c>
      <c r="Q243" s="85">
        <f t="shared" si="148"/>
        <v>4.8099999999999996</v>
      </c>
      <c r="R243" s="85">
        <f t="shared" si="148"/>
        <v>4.8099999999999996</v>
      </c>
      <c r="S243" s="85">
        <f t="shared" si="148"/>
        <v>4.8099999999999996</v>
      </c>
      <c r="T243" s="85">
        <f t="shared" si="148"/>
        <v>4.8099999999999996</v>
      </c>
      <c r="U243" s="85">
        <f t="shared" si="148"/>
        <v>4.8099999999999996</v>
      </c>
      <c r="V243" s="85">
        <f t="shared" si="148"/>
        <v>4.8099999999999996</v>
      </c>
      <c r="W243" s="85">
        <f t="shared" si="148"/>
        <v>4.8099999999999996</v>
      </c>
      <c r="X243" s="85">
        <f t="shared" si="148"/>
        <v>4.8099999999999996</v>
      </c>
      <c r="Y243" s="85">
        <f t="shared" si="148"/>
        <v>4.8099999999999996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5">
        <f>B239</f>
        <v>1356.65</v>
      </c>
      <c r="C244" s="85">
        <f t="shared" si="148"/>
        <v>1356.65</v>
      </c>
      <c r="D244" s="85">
        <f t="shared" si="148"/>
        <v>1356.65</v>
      </c>
      <c r="E244" s="85">
        <f t="shared" si="148"/>
        <v>1356.65</v>
      </c>
      <c r="F244" s="85">
        <f t="shared" si="148"/>
        <v>1356.65</v>
      </c>
      <c r="G244" s="85">
        <f t="shared" si="148"/>
        <v>1356.65</v>
      </c>
      <c r="H244" s="85">
        <f t="shared" si="148"/>
        <v>1356.65</v>
      </c>
      <c r="I244" s="85">
        <f t="shared" si="148"/>
        <v>1356.65</v>
      </c>
      <c r="J244" s="85">
        <f t="shared" si="148"/>
        <v>1356.65</v>
      </c>
      <c r="K244" s="85">
        <f t="shared" si="148"/>
        <v>1356.65</v>
      </c>
      <c r="L244" s="85">
        <f t="shared" si="148"/>
        <v>1356.65</v>
      </c>
      <c r="M244" s="85">
        <f t="shared" si="148"/>
        <v>1356.65</v>
      </c>
      <c r="N244" s="85">
        <f t="shared" si="148"/>
        <v>1356.65</v>
      </c>
      <c r="O244" s="85">
        <f t="shared" si="148"/>
        <v>1356.65</v>
      </c>
      <c r="P244" s="85">
        <f t="shared" si="148"/>
        <v>1356.65</v>
      </c>
      <c r="Q244" s="85">
        <f t="shared" si="148"/>
        <v>1356.65</v>
      </c>
      <c r="R244" s="85">
        <f t="shared" si="148"/>
        <v>1356.65</v>
      </c>
      <c r="S244" s="85">
        <f t="shared" si="148"/>
        <v>1356.65</v>
      </c>
      <c r="T244" s="85">
        <f t="shared" si="148"/>
        <v>1356.65</v>
      </c>
      <c r="U244" s="85">
        <f t="shared" si="148"/>
        <v>1356.65</v>
      </c>
      <c r="V244" s="85">
        <f t="shared" si="148"/>
        <v>1356.65</v>
      </c>
      <c r="W244" s="85">
        <f t="shared" si="148"/>
        <v>1356.65</v>
      </c>
      <c r="X244" s="85">
        <f t="shared" si="148"/>
        <v>1356.65</v>
      </c>
      <c r="Y244" s="85">
        <f t="shared" si="148"/>
        <v>1356.65</v>
      </c>
      <c r="Z244" s="38"/>
      <c r="AA244" s="38"/>
    </row>
    <row r="245" spans="1:27" s="60" customFormat="1" ht="18.75" customHeight="1" x14ac:dyDescent="0.2">
      <c r="A245" s="63">
        <v>17</v>
      </c>
      <c r="B245" s="83">
        <f>SUM(B246:B249)</f>
        <v>3824.31</v>
      </c>
      <c r="C245" s="83">
        <f t="shared" ref="C245:Y245" si="149">SUM(C246:C249)</f>
        <v>3837.29</v>
      </c>
      <c r="D245" s="83">
        <f t="shared" si="149"/>
        <v>3877.7799999999997</v>
      </c>
      <c r="E245" s="83">
        <f t="shared" si="149"/>
        <v>3937.2200000000003</v>
      </c>
      <c r="F245" s="83">
        <f t="shared" si="149"/>
        <v>3913.84</v>
      </c>
      <c r="G245" s="83">
        <f t="shared" si="149"/>
        <v>3927.6800000000003</v>
      </c>
      <c r="H245" s="83">
        <f t="shared" si="149"/>
        <v>3873.37</v>
      </c>
      <c r="I245" s="83">
        <f t="shared" si="149"/>
        <v>3921.55</v>
      </c>
      <c r="J245" s="83">
        <f t="shared" si="149"/>
        <v>3921.25</v>
      </c>
      <c r="K245" s="83">
        <f t="shared" si="149"/>
        <v>3911.55</v>
      </c>
      <c r="L245" s="83">
        <f t="shared" si="149"/>
        <v>3902.54</v>
      </c>
      <c r="M245" s="83">
        <f t="shared" si="149"/>
        <v>3913.48</v>
      </c>
      <c r="N245" s="83">
        <f t="shared" si="149"/>
        <v>3916.9300000000003</v>
      </c>
      <c r="O245" s="83">
        <f t="shared" si="149"/>
        <v>3923.36</v>
      </c>
      <c r="P245" s="83">
        <f t="shared" si="149"/>
        <v>3939.49</v>
      </c>
      <c r="Q245" s="83">
        <f t="shared" si="149"/>
        <v>3968.94</v>
      </c>
      <c r="R245" s="83">
        <f t="shared" si="149"/>
        <v>3959.58</v>
      </c>
      <c r="S245" s="83">
        <f t="shared" si="149"/>
        <v>4031.02</v>
      </c>
      <c r="T245" s="83">
        <f t="shared" si="149"/>
        <v>4067.08</v>
      </c>
      <c r="U245" s="83">
        <f t="shared" si="149"/>
        <v>3977.38</v>
      </c>
      <c r="V245" s="83">
        <f t="shared" si="149"/>
        <v>3860.62</v>
      </c>
      <c r="W245" s="83">
        <f t="shared" si="149"/>
        <v>3854.02</v>
      </c>
      <c r="X245" s="83">
        <f t="shared" si="149"/>
        <v>3770.15</v>
      </c>
      <c r="Y245" s="83">
        <f t="shared" si="149"/>
        <v>3731.21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5">
        <f t="shared" ref="B246:Y246" si="150">B88</f>
        <v>1764.33</v>
      </c>
      <c r="C246" s="85">
        <f t="shared" si="150"/>
        <v>1777.31</v>
      </c>
      <c r="D246" s="85">
        <f t="shared" si="150"/>
        <v>1817.8</v>
      </c>
      <c r="E246" s="85">
        <f t="shared" si="150"/>
        <v>1877.24</v>
      </c>
      <c r="F246" s="85">
        <f t="shared" si="150"/>
        <v>1853.86</v>
      </c>
      <c r="G246" s="85">
        <f t="shared" si="150"/>
        <v>1867.7</v>
      </c>
      <c r="H246" s="85">
        <f t="shared" si="150"/>
        <v>1813.39</v>
      </c>
      <c r="I246" s="85">
        <f t="shared" si="150"/>
        <v>1861.57</v>
      </c>
      <c r="J246" s="85">
        <f t="shared" si="150"/>
        <v>1861.27</v>
      </c>
      <c r="K246" s="85">
        <f t="shared" si="150"/>
        <v>1851.57</v>
      </c>
      <c r="L246" s="85">
        <f t="shared" si="150"/>
        <v>1842.56</v>
      </c>
      <c r="M246" s="85">
        <f t="shared" si="150"/>
        <v>1853.5</v>
      </c>
      <c r="N246" s="85">
        <f t="shared" si="150"/>
        <v>1856.95</v>
      </c>
      <c r="O246" s="85">
        <f t="shared" si="150"/>
        <v>1863.38</v>
      </c>
      <c r="P246" s="85">
        <f t="shared" si="150"/>
        <v>1879.51</v>
      </c>
      <c r="Q246" s="85">
        <f t="shared" si="150"/>
        <v>1908.96</v>
      </c>
      <c r="R246" s="85">
        <f t="shared" si="150"/>
        <v>1899.6</v>
      </c>
      <c r="S246" s="85">
        <f t="shared" si="150"/>
        <v>1971.04</v>
      </c>
      <c r="T246" s="85">
        <f t="shared" si="150"/>
        <v>2007.1</v>
      </c>
      <c r="U246" s="85">
        <f t="shared" si="150"/>
        <v>1917.4</v>
      </c>
      <c r="V246" s="85">
        <f t="shared" si="150"/>
        <v>1800.64</v>
      </c>
      <c r="W246" s="85">
        <f t="shared" si="150"/>
        <v>1794.04</v>
      </c>
      <c r="X246" s="85">
        <f t="shared" si="150"/>
        <v>1710.17</v>
      </c>
      <c r="Y246" s="85">
        <f t="shared" si="150"/>
        <v>1671.23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5">
        <f>B242</f>
        <v>698.52</v>
      </c>
      <c r="C247" s="85">
        <f t="shared" ref="C247:Y249" si="151">C242</f>
        <v>698.52</v>
      </c>
      <c r="D247" s="85">
        <f t="shared" si="151"/>
        <v>698.52</v>
      </c>
      <c r="E247" s="85">
        <f t="shared" si="151"/>
        <v>698.52</v>
      </c>
      <c r="F247" s="85">
        <f t="shared" si="151"/>
        <v>698.52</v>
      </c>
      <c r="G247" s="85">
        <f t="shared" si="151"/>
        <v>698.52</v>
      </c>
      <c r="H247" s="85">
        <f t="shared" si="151"/>
        <v>698.52</v>
      </c>
      <c r="I247" s="85">
        <f t="shared" si="151"/>
        <v>698.52</v>
      </c>
      <c r="J247" s="85">
        <f t="shared" si="151"/>
        <v>698.52</v>
      </c>
      <c r="K247" s="85">
        <f t="shared" si="151"/>
        <v>698.52</v>
      </c>
      <c r="L247" s="85">
        <f t="shared" si="151"/>
        <v>698.52</v>
      </c>
      <c r="M247" s="85">
        <f t="shared" si="151"/>
        <v>698.52</v>
      </c>
      <c r="N247" s="85">
        <f t="shared" si="151"/>
        <v>698.52</v>
      </c>
      <c r="O247" s="85">
        <f t="shared" si="151"/>
        <v>698.52</v>
      </c>
      <c r="P247" s="85">
        <f t="shared" si="151"/>
        <v>698.52</v>
      </c>
      <c r="Q247" s="85">
        <f t="shared" si="151"/>
        <v>698.52</v>
      </c>
      <c r="R247" s="85">
        <f t="shared" si="151"/>
        <v>698.52</v>
      </c>
      <c r="S247" s="85">
        <f t="shared" si="151"/>
        <v>698.52</v>
      </c>
      <c r="T247" s="85">
        <f t="shared" si="151"/>
        <v>698.52</v>
      </c>
      <c r="U247" s="85">
        <f t="shared" si="151"/>
        <v>698.52</v>
      </c>
      <c r="V247" s="85">
        <f t="shared" si="151"/>
        <v>698.52</v>
      </c>
      <c r="W247" s="85">
        <f t="shared" si="151"/>
        <v>698.52</v>
      </c>
      <c r="X247" s="85">
        <f t="shared" si="151"/>
        <v>698.52</v>
      </c>
      <c r="Y247" s="85">
        <f t="shared" si="151"/>
        <v>698.52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5">
        <f>B243</f>
        <v>4.8099999999999996</v>
      </c>
      <c r="C248" s="85">
        <f t="shared" si="151"/>
        <v>4.8099999999999996</v>
      </c>
      <c r="D248" s="85">
        <f t="shared" si="151"/>
        <v>4.8099999999999996</v>
      </c>
      <c r="E248" s="85">
        <f t="shared" si="151"/>
        <v>4.8099999999999996</v>
      </c>
      <c r="F248" s="85">
        <f t="shared" si="151"/>
        <v>4.8099999999999996</v>
      </c>
      <c r="G248" s="85">
        <f t="shared" si="151"/>
        <v>4.8099999999999996</v>
      </c>
      <c r="H248" s="85">
        <f t="shared" si="151"/>
        <v>4.8099999999999996</v>
      </c>
      <c r="I248" s="85">
        <f t="shared" si="151"/>
        <v>4.8099999999999996</v>
      </c>
      <c r="J248" s="85">
        <f t="shared" si="151"/>
        <v>4.8099999999999996</v>
      </c>
      <c r="K248" s="85">
        <f t="shared" si="151"/>
        <v>4.8099999999999996</v>
      </c>
      <c r="L248" s="85">
        <f t="shared" si="151"/>
        <v>4.8099999999999996</v>
      </c>
      <c r="M248" s="85">
        <f t="shared" si="151"/>
        <v>4.8099999999999996</v>
      </c>
      <c r="N248" s="85">
        <f t="shared" si="151"/>
        <v>4.8099999999999996</v>
      </c>
      <c r="O248" s="85">
        <f t="shared" si="151"/>
        <v>4.8099999999999996</v>
      </c>
      <c r="P248" s="85">
        <f t="shared" si="151"/>
        <v>4.8099999999999996</v>
      </c>
      <c r="Q248" s="85">
        <f t="shared" si="151"/>
        <v>4.8099999999999996</v>
      </c>
      <c r="R248" s="85">
        <f t="shared" si="151"/>
        <v>4.8099999999999996</v>
      </c>
      <c r="S248" s="85">
        <f t="shared" si="151"/>
        <v>4.8099999999999996</v>
      </c>
      <c r="T248" s="85">
        <f t="shared" si="151"/>
        <v>4.8099999999999996</v>
      </c>
      <c r="U248" s="85">
        <f t="shared" si="151"/>
        <v>4.8099999999999996</v>
      </c>
      <c r="V248" s="85">
        <f t="shared" si="151"/>
        <v>4.8099999999999996</v>
      </c>
      <c r="W248" s="85">
        <f t="shared" si="151"/>
        <v>4.8099999999999996</v>
      </c>
      <c r="X248" s="85">
        <f t="shared" si="151"/>
        <v>4.8099999999999996</v>
      </c>
      <c r="Y248" s="85">
        <f t="shared" si="151"/>
        <v>4.8099999999999996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5">
        <f>B244</f>
        <v>1356.65</v>
      </c>
      <c r="C249" s="85">
        <f t="shared" si="151"/>
        <v>1356.65</v>
      </c>
      <c r="D249" s="85">
        <f t="shared" si="151"/>
        <v>1356.65</v>
      </c>
      <c r="E249" s="85">
        <f t="shared" si="151"/>
        <v>1356.65</v>
      </c>
      <c r="F249" s="85">
        <f t="shared" si="151"/>
        <v>1356.65</v>
      </c>
      <c r="G249" s="85">
        <f t="shared" si="151"/>
        <v>1356.65</v>
      </c>
      <c r="H249" s="85">
        <f t="shared" si="151"/>
        <v>1356.65</v>
      </c>
      <c r="I249" s="85">
        <f t="shared" si="151"/>
        <v>1356.65</v>
      </c>
      <c r="J249" s="85">
        <f t="shared" si="151"/>
        <v>1356.65</v>
      </c>
      <c r="K249" s="85">
        <f t="shared" si="151"/>
        <v>1356.65</v>
      </c>
      <c r="L249" s="85">
        <f t="shared" si="151"/>
        <v>1356.65</v>
      </c>
      <c r="M249" s="85">
        <f t="shared" si="151"/>
        <v>1356.65</v>
      </c>
      <c r="N249" s="85">
        <f t="shared" si="151"/>
        <v>1356.65</v>
      </c>
      <c r="O249" s="85">
        <f t="shared" si="151"/>
        <v>1356.65</v>
      </c>
      <c r="P249" s="85">
        <f t="shared" si="151"/>
        <v>1356.65</v>
      </c>
      <c r="Q249" s="85">
        <f t="shared" si="151"/>
        <v>1356.65</v>
      </c>
      <c r="R249" s="85">
        <f t="shared" si="151"/>
        <v>1356.65</v>
      </c>
      <c r="S249" s="85">
        <f t="shared" si="151"/>
        <v>1356.65</v>
      </c>
      <c r="T249" s="85">
        <f t="shared" si="151"/>
        <v>1356.65</v>
      </c>
      <c r="U249" s="85">
        <f t="shared" si="151"/>
        <v>1356.65</v>
      </c>
      <c r="V249" s="85">
        <f t="shared" si="151"/>
        <v>1356.65</v>
      </c>
      <c r="W249" s="85">
        <f t="shared" si="151"/>
        <v>1356.65</v>
      </c>
      <c r="X249" s="85">
        <f t="shared" si="151"/>
        <v>1356.65</v>
      </c>
      <c r="Y249" s="85">
        <f t="shared" si="151"/>
        <v>1356.65</v>
      </c>
      <c r="Z249" s="38"/>
      <c r="AA249" s="38"/>
    </row>
    <row r="250" spans="1:27" s="60" customFormat="1" ht="18.75" customHeight="1" x14ac:dyDescent="0.2">
      <c r="A250" s="63">
        <v>18</v>
      </c>
      <c r="B250" s="83">
        <f>SUM(B251:B254)</f>
        <v>3743.69</v>
      </c>
      <c r="C250" s="83">
        <f t="shared" ref="C250:Y250" si="152">SUM(C251:C254)</f>
        <v>3754.55</v>
      </c>
      <c r="D250" s="83">
        <f t="shared" si="152"/>
        <v>3759.41</v>
      </c>
      <c r="E250" s="83">
        <f t="shared" si="152"/>
        <v>3818.79</v>
      </c>
      <c r="F250" s="83">
        <f t="shared" si="152"/>
        <v>3794.71</v>
      </c>
      <c r="G250" s="83">
        <f t="shared" si="152"/>
        <v>3817.55</v>
      </c>
      <c r="H250" s="83">
        <f t="shared" si="152"/>
        <v>3818.01</v>
      </c>
      <c r="I250" s="83">
        <f t="shared" si="152"/>
        <v>3788.08</v>
      </c>
      <c r="J250" s="83">
        <f t="shared" si="152"/>
        <v>3782.75</v>
      </c>
      <c r="K250" s="83">
        <f t="shared" si="152"/>
        <v>3785.29</v>
      </c>
      <c r="L250" s="83">
        <f t="shared" si="152"/>
        <v>3794.17</v>
      </c>
      <c r="M250" s="83">
        <f t="shared" si="152"/>
        <v>3809.15</v>
      </c>
      <c r="N250" s="83">
        <f t="shared" si="152"/>
        <v>3818.99</v>
      </c>
      <c r="O250" s="83">
        <f t="shared" si="152"/>
        <v>3821.71</v>
      </c>
      <c r="P250" s="83">
        <f t="shared" si="152"/>
        <v>3839.7200000000003</v>
      </c>
      <c r="Q250" s="83">
        <f t="shared" si="152"/>
        <v>3859.87</v>
      </c>
      <c r="R250" s="83">
        <f t="shared" si="152"/>
        <v>3862.67</v>
      </c>
      <c r="S250" s="83">
        <f t="shared" si="152"/>
        <v>3952.1</v>
      </c>
      <c r="T250" s="83">
        <f t="shared" si="152"/>
        <v>4008.4</v>
      </c>
      <c r="U250" s="83">
        <f t="shared" si="152"/>
        <v>3913.55</v>
      </c>
      <c r="V250" s="83">
        <f t="shared" si="152"/>
        <v>3815.13</v>
      </c>
      <c r="W250" s="83">
        <f t="shared" si="152"/>
        <v>3764.9700000000003</v>
      </c>
      <c r="X250" s="83">
        <f t="shared" si="152"/>
        <v>3740.83</v>
      </c>
      <c r="Y250" s="83">
        <f t="shared" si="152"/>
        <v>3734.25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5">
        <f t="shared" ref="B251:Y251" si="153">B93</f>
        <v>1683.71</v>
      </c>
      <c r="C251" s="85">
        <f t="shared" si="153"/>
        <v>1694.57</v>
      </c>
      <c r="D251" s="85">
        <f t="shared" si="153"/>
        <v>1699.43</v>
      </c>
      <c r="E251" s="85">
        <f t="shared" si="153"/>
        <v>1758.81</v>
      </c>
      <c r="F251" s="85">
        <f t="shared" si="153"/>
        <v>1734.73</v>
      </c>
      <c r="G251" s="85">
        <f t="shared" si="153"/>
        <v>1757.57</v>
      </c>
      <c r="H251" s="85">
        <f t="shared" si="153"/>
        <v>1758.03</v>
      </c>
      <c r="I251" s="85">
        <f t="shared" si="153"/>
        <v>1728.1</v>
      </c>
      <c r="J251" s="85">
        <f t="shared" si="153"/>
        <v>1722.77</v>
      </c>
      <c r="K251" s="85">
        <f t="shared" si="153"/>
        <v>1725.31</v>
      </c>
      <c r="L251" s="85">
        <f t="shared" si="153"/>
        <v>1734.19</v>
      </c>
      <c r="M251" s="85">
        <f t="shared" si="153"/>
        <v>1749.17</v>
      </c>
      <c r="N251" s="85">
        <f t="shared" si="153"/>
        <v>1759.01</v>
      </c>
      <c r="O251" s="85">
        <f t="shared" si="153"/>
        <v>1761.73</v>
      </c>
      <c r="P251" s="85">
        <f t="shared" si="153"/>
        <v>1779.74</v>
      </c>
      <c r="Q251" s="85">
        <f t="shared" si="153"/>
        <v>1799.89</v>
      </c>
      <c r="R251" s="85">
        <f t="shared" si="153"/>
        <v>1802.69</v>
      </c>
      <c r="S251" s="85">
        <f t="shared" si="153"/>
        <v>1892.12</v>
      </c>
      <c r="T251" s="85">
        <f t="shared" si="153"/>
        <v>1948.42</v>
      </c>
      <c r="U251" s="85">
        <f t="shared" si="153"/>
        <v>1853.57</v>
      </c>
      <c r="V251" s="85">
        <f t="shared" si="153"/>
        <v>1755.15</v>
      </c>
      <c r="W251" s="85">
        <f t="shared" si="153"/>
        <v>1704.99</v>
      </c>
      <c r="X251" s="85">
        <f t="shared" si="153"/>
        <v>1680.85</v>
      </c>
      <c r="Y251" s="85">
        <f t="shared" si="153"/>
        <v>1674.27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5">
        <f>B247</f>
        <v>698.52</v>
      </c>
      <c r="C252" s="85">
        <f t="shared" ref="C252:Y254" si="154">C247</f>
        <v>698.52</v>
      </c>
      <c r="D252" s="85">
        <f t="shared" si="154"/>
        <v>698.52</v>
      </c>
      <c r="E252" s="85">
        <f t="shared" si="154"/>
        <v>698.52</v>
      </c>
      <c r="F252" s="85">
        <f t="shared" si="154"/>
        <v>698.52</v>
      </c>
      <c r="G252" s="85">
        <f t="shared" si="154"/>
        <v>698.52</v>
      </c>
      <c r="H252" s="85">
        <f t="shared" si="154"/>
        <v>698.52</v>
      </c>
      <c r="I252" s="85">
        <f t="shared" si="154"/>
        <v>698.52</v>
      </c>
      <c r="J252" s="85">
        <f t="shared" si="154"/>
        <v>698.52</v>
      </c>
      <c r="K252" s="85">
        <f t="shared" si="154"/>
        <v>698.52</v>
      </c>
      <c r="L252" s="85">
        <f t="shared" si="154"/>
        <v>698.52</v>
      </c>
      <c r="M252" s="85">
        <f t="shared" si="154"/>
        <v>698.52</v>
      </c>
      <c r="N252" s="85">
        <f t="shared" si="154"/>
        <v>698.52</v>
      </c>
      <c r="O252" s="85">
        <f t="shared" si="154"/>
        <v>698.52</v>
      </c>
      <c r="P252" s="85">
        <f t="shared" si="154"/>
        <v>698.52</v>
      </c>
      <c r="Q252" s="85">
        <f t="shared" si="154"/>
        <v>698.52</v>
      </c>
      <c r="R252" s="85">
        <f t="shared" si="154"/>
        <v>698.52</v>
      </c>
      <c r="S252" s="85">
        <f t="shared" si="154"/>
        <v>698.52</v>
      </c>
      <c r="T252" s="85">
        <f t="shared" si="154"/>
        <v>698.52</v>
      </c>
      <c r="U252" s="85">
        <f t="shared" si="154"/>
        <v>698.52</v>
      </c>
      <c r="V252" s="85">
        <f t="shared" si="154"/>
        <v>698.52</v>
      </c>
      <c r="W252" s="85">
        <f t="shared" si="154"/>
        <v>698.52</v>
      </c>
      <c r="X252" s="85">
        <f t="shared" si="154"/>
        <v>698.52</v>
      </c>
      <c r="Y252" s="85">
        <f t="shared" si="154"/>
        <v>698.52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5">
        <f>B248</f>
        <v>4.8099999999999996</v>
      </c>
      <c r="C253" s="85">
        <f t="shared" si="154"/>
        <v>4.8099999999999996</v>
      </c>
      <c r="D253" s="85">
        <f t="shared" si="154"/>
        <v>4.8099999999999996</v>
      </c>
      <c r="E253" s="85">
        <f t="shared" si="154"/>
        <v>4.8099999999999996</v>
      </c>
      <c r="F253" s="85">
        <f t="shared" si="154"/>
        <v>4.8099999999999996</v>
      </c>
      <c r="G253" s="85">
        <f t="shared" si="154"/>
        <v>4.8099999999999996</v>
      </c>
      <c r="H253" s="85">
        <f t="shared" si="154"/>
        <v>4.8099999999999996</v>
      </c>
      <c r="I253" s="85">
        <f t="shared" si="154"/>
        <v>4.8099999999999996</v>
      </c>
      <c r="J253" s="85">
        <f t="shared" si="154"/>
        <v>4.8099999999999996</v>
      </c>
      <c r="K253" s="85">
        <f t="shared" si="154"/>
        <v>4.8099999999999996</v>
      </c>
      <c r="L253" s="85">
        <f t="shared" si="154"/>
        <v>4.8099999999999996</v>
      </c>
      <c r="M253" s="85">
        <f t="shared" si="154"/>
        <v>4.8099999999999996</v>
      </c>
      <c r="N253" s="85">
        <f t="shared" si="154"/>
        <v>4.8099999999999996</v>
      </c>
      <c r="O253" s="85">
        <f t="shared" si="154"/>
        <v>4.8099999999999996</v>
      </c>
      <c r="P253" s="85">
        <f t="shared" si="154"/>
        <v>4.8099999999999996</v>
      </c>
      <c r="Q253" s="85">
        <f t="shared" si="154"/>
        <v>4.8099999999999996</v>
      </c>
      <c r="R253" s="85">
        <f t="shared" si="154"/>
        <v>4.8099999999999996</v>
      </c>
      <c r="S253" s="85">
        <f t="shared" si="154"/>
        <v>4.8099999999999996</v>
      </c>
      <c r="T253" s="85">
        <f t="shared" si="154"/>
        <v>4.8099999999999996</v>
      </c>
      <c r="U253" s="85">
        <f t="shared" si="154"/>
        <v>4.8099999999999996</v>
      </c>
      <c r="V253" s="85">
        <f t="shared" si="154"/>
        <v>4.8099999999999996</v>
      </c>
      <c r="W253" s="85">
        <f t="shared" si="154"/>
        <v>4.8099999999999996</v>
      </c>
      <c r="X253" s="85">
        <f t="shared" si="154"/>
        <v>4.8099999999999996</v>
      </c>
      <c r="Y253" s="85">
        <f t="shared" si="154"/>
        <v>4.8099999999999996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5">
        <f>B249</f>
        <v>1356.65</v>
      </c>
      <c r="C254" s="85">
        <f t="shared" si="154"/>
        <v>1356.65</v>
      </c>
      <c r="D254" s="85">
        <f t="shared" si="154"/>
        <v>1356.65</v>
      </c>
      <c r="E254" s="85">
        <f t="shared" si="154"/>
        <v>1356.65</v>
      </c>
      <c r="F254" s="85">
        <f t="shared" si="154"/>
        <v>1356.65</v>
      </c>
      <c r="G254" s="85">
        <f t="shared" si="154"/>
        <v>1356.65</v>
      </c>
      <c r="H254" s="85">
        <f t="shared" si="154"/>
        <v>1356.65</v>
      </c>
      <c r="I254" s="85">
        <f t="shared" si="154"/>
        <v>1356.65</v>
      </c>
      <c r="J254" s="85">
        <f t="shared" si="154"/>
        <v>1356.65</v>
      </c>
      <c r="K254" s="85">
        <f t="shared" si="154"/>
        <v>1356.65</v>
      </c>
      <c r="L254" s="85">
        <f t="shared" si="154"/>
        <v>1356.65</v>
      </c>
      <c r="M254" s="85">
        <f t="shared" si="154"/>
        <v>1356.65</v>
      </c>
      <c r="N254" s="85">
        <f t="shared" si="154"/>
        <v>1356.65</v>
      </c>
      <c r="O254" s="85">
        <f t="shared" si="154"/>
        <v>1356.65</v>
      </c>
      <c r="P254" s="85">
        <f t="shared" si="154"/>
        <v>1356.65</v>
      </c>
      <c r="Q254" s="85">
        <f t="shared" si="154"/>
        <v>1356.65</v>
      </c>
      <c r="R254" s="85">
        <f t="shared" si="154"/>
        <v>1356.65</v>
      </c>
      <c r="S254" s="85">
        <f t="shared" si="154"/>
        <v>1356.65</v>
      </c>
      <c r="T254" s="85">
        <f t="shared" si="154"/>
        <v>1356.65</v>
      </c>
      <c r="U254" s="85">
        <f t="shared" si="154"/>
        <v>1356.65</v>
      </c>
      <c r="V254" s="85">
        <f t="shared" si="154"/>
        <v>1356.65</v>
      </c>
      <c r="W254" s="85">
        <f t="shared" si="154"/>
        <v>1356.65</v>
      </c>
      <c r="X254" s="85">
        <f t="shared" si="154"/>
        <v>1356.65</v>
      </c>
      <c r="Y254" s="85">
        <f t="shared" si="154"/>
        <v>1356.65</v>
      </c>
      <c r="Z254" s="38"/>
      <c r="AA254" s="38"/>
    </row>
    <row r="255" spans="1:27" s="60" customFormat="1" ht="18.75" customHeight="1" x14ac:dyDescent="0.2">
      <c r="A255" s="63">
        <v>19</v>
      </c>
      <c r="B255" s="83">
        <f>SUM(B256:B259)</f>
        <v>3757.09</v>
      </c>
      <c r="C255" s="83">
        <f t="shared" ref="C255:Y255" si="155">SUM(C256:C259)</f>
        <v>3764.29</v>
      </c>
      <c r="D255" s="83">
        <f t="shared" si="155"/>
        <v>3868.3900000000003</v>
      </c>
      <c r="E255" s="83">
        <f t="shared" si="155"/>
        <v>3811.2799999999997</v>
      </c>
      <c r="F255" s="83">
        <f t="shared" si="155"/>
        <v>3879.27</v>
      </c>
      <c r="G255" s="83">
        <f t="shared" si="155"/>
        <v>3867.4300000000003</v>
      </c>
      <c r="H255" s="83">
        <f t="shared" si="155"/>
        <v>3829.62</v>
      </c>
      <c r="I255" s="83">
        <f t="shared" si="155"/>
        <v>3785.41</v>
      </c>
      <c r="J255" s="83">
        <f t="shared" si="155"/>
        <v>3890.11</v>
      </c>
      <c r="K255" s="83">
        <f t="shared" si="155"/>
        <v>3888.71</v>
      </c>
      <c r="L255" s="83">
        <f t="shared" si="155"/>
        <v>3783.19</v>
      </c>
      <c r="M255" s="83">
        <f t="shared" si="155"/>
        <v>3872.69</v>
      </c>
      <c r="N255" s="83">
        <f t="shared" si="155"/>
        <v>3792.09</v>
      </c>
      <c r="O255" s="83">
        <f t="shared" si="155"/>
        <v>3893.01</v>
      </c>
      <c r="P255" s="83">
        <f t="shared" si="155"/>
        <v>3917.1</v>
      </c>
      <c r="Q255" s="83">
        <f t="shared" si="155"/>
        <v>3951.33</v>
      </c>
      <c r="R255" s="83">
        <f t="shared" si="155"/>
        <v>3955.67</v>
      </c>
      <c r="S255" s="83">
        <f t="shared" si="155"/>
        <v>4041.11</v>
      </c>
      <c r="T255" s="83">
        <f t="shared" si="155"/>
        <v>4066.54</v>
      </c>
      <c r="U255" s="83">
        <f t="shared" si="155"/>
        <v>3888.95</v>
      </c>
      <c r="V255" s="83">
        <f t="shared" si="155"/>
        <v>3821.54</v>
      </c>
      <c r="W255" s="83">
        <f t="shared" si="155"/>
        <v>3812.59</v>
      </c>
      <c r="X255" s="83">
        <f t="shared" si="155"/>
        <v>3818.38</v>
      </c>
      <c r="Y255" s="83">
        <f t="shared" si="155"/>
        <v>3753.37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5">
        <f t="shared" ref="B256:Y256" si="156">B98</f>
        <v>1697.11</v>
      </c>
      <c r="C256" s="85">
        <f t="shared" si="156"/>
        <v>1704.31</v>
      </c>
      <c r="D256" s="85">
        <f t="shared" si="156"/>
        <v>1808.41</v>
      </c>
      <c r="E256" s="85">
        <f t="shared" si="156"/>
        <v>1751.3</v>
      </c>
      <c r="F256" s="85">
        <f t="shared" si="156"/>
        <v>1819.29</v>
      </c>
      <c r="G256" s="85">
        <f t="shared" si="156"/>
        <v>1807.45</v>
      </c>
      <c r="H256" s="85">
        <f t="shared" si="156"/>
        <v>1769.64</v>
      </c>
      <c r="I256" s="85">
        <f t="shared" si="156"/>
        <v>1725.43</v>
      </c>
      <c r="J256" s="85">
        <f t="shared" si="156"/>
        <v>1830.13</v>
      </c>
      <c r="K256" s="85">
        <f t="shared" si="156"/>
        <v>1828.73</v>
      </c>
      <c r="L256" s="85">
        <f t="shared" si="156"/>
        <v>1723.21</v>
      </c>
      <c r="M256" s="85">
        <f t="shared" si="156"/>
        <v>1812.71</v>
      </c>
      <c r="N256" s="85">
        <f t="shared" si="156"/>
        <v>1732.11</v>
      </c>
      <c r="O256" s="85">
        <f t="shared" si="156"/>
        <v>1833.03</v>
      </c>
      <c r="P256" s="85">
        <f t="shared" si="156"/>
        <v>1857.12</v>
      </c>
      <c r="Q256" s="85">
        <f t="shared" si="156"/>
        <v>1891.35</v>
      </c>
      <c r="R256" s="85">
        <f t="shared" si="156"/>
        <v>1895.69</v>
      </c>
      <c r="S256" s="85">
        <f t="shared" si="156"/>
        <v>1981.13</v>
      </c>
      <c r="T256" s="85">
        <f t="shared" si="156"/>
        <v>2006.56</v>
      </c>
      <c r="U256" s="85">
        <f t="shared" si="156"/>
        <v>1828.97</v>
      </c>
      <c r="V256" s="85">
        <f t="shared" si="156"/>
        <v>1761.56</v>
      </c>
      <c r="W256" s="85">
        <f t="shared" si="156"/>
        <v>1752.61</v>
      </c>
      <c r="X256" s="85">
        <f t="shared" si="156"/>
        <v>1758.4</v>
      </c>
      <c r="Y256" s="85">
        <f t="shared" si="156"/>
        <v>1693.39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5">
        <f>B252</f>
        <v>698.52</v>
      </c>
      <c r="C257" s="85">
        <f t="shared" ref="C257:Y259" si="157">C252</f>
        <v>698.52</v>
      </c>
      <c r="D257" s="85">
        <f t="shared" si="157"/>
        <v>698.52</v>
      </c>
      <c r="E257" s="85">
        <f t="shared" si="157"/>
        <v>698.52</v>
      </c>
      <c r="F257" s="85">
        <f t="shared" si="157"/>
        <v>698.52</v>
      </c>
      <c r="G257" s="85">
        <f t="shared" si="157"/>
        <v>698.52</v>
      </c>
      <c r="H257" s="85">
        <f t="shared" si="157"/>
        <v>698.52</v>
      </c>
      <c r="I257" s="85">
        <f t="shared" si="157"/>
        <v>698.52</v>
      </c>
      <c r="J257" s="85">
        <f t="shared" si="157"/>
        <v>698.52</v>
      </c>
      <c r="K257" s="85">
        <f t="shared" si="157"/>
        <v>698.52</v>
      </c>
      <c r="L257" s="85">
        <f t="shared" si="157"/>
        <v>698.52</v>
      </c>
      <c r="M257" s="85">
        <f t="shared" si="157"/>
        <v>698.52</v>
      </c>
      <c r="N257" s="85">
        <f t="shared" si="157"/>
        <v>698.52</v>
      </c>
      <c r="O257" s="85">
        <f t="shared" si="157"/>
        <v>698.52</v>
      </c>
      <c r="P257" s="85">
        <f t="shared" si="157"/>
        <v>698.52</v>
      </c>
      <c r="Q257" s="85">
        <f t="shared" si="157"/>
        <v>698.52</v>
      </c>
      <c r="R257" s="85">
        <f t="shared" si="157"/>
        <v>698.52</v>
      </c>
      <c r="S257" s="85">
        <f t="shared" si="157"/>
        <v>698.52</v>
      </c>
      <c r="T257" s="85">
        <f t="shared" si="157"/>
        <v>698.52</v>
      </c>
      <c r="U257" s="85">
        <f t="shared" si="157"/>
        <v>698.52</v>
      </c>
      <c r="V257" s="85">
        <f t="shared" si="157"/>
        <v>698.52</v>
      </c>
      <c r="W257" s="85">
        <f t="shared" si="157"/>
        <v>698.52</v>
      </c>
      <c r="X257" s="85">
        <f t="shared" si="157"/>
        <v>698.52</v>
      </c>
      <c r="Y257" s="85">
        <f t="shared" si="157"/>
        <v>698.52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5">
        <f>B253</f>
        <v>4.8099999999999996</v>
      </c>
      <c r="C258" s="85">
        <f t="shared" si="157"/>
        <v>4.8099999999999996</v>
      </c>
      <c r="D258" s="85">
        <f t="shared" si="157"/>
        <v>4.8099999999999996</v>
      </c>
      <c r="E258" s="85">
        <f t="shared" si="157"/>
        <v>4.8099999999999996</v>
      </c>
      <c r="F258" s="85">
        <f t="shared" si="157"/>
        <v>4.8099999999999996</v>
      </c>
      <c r="G258" s="85">
        <f t="shared" si="157"/>
        <v>4.8099999999999996</v>
      </c>
      <c r="H258" s="85">
        <f t="shared" si="157"/>
        <v>4.8099999999999996</v>
      </c>
      <c r="I258" s="85">
        <f t="shared" si="157"/>
        <v>4.8099999999999996</v>
      </c>
      <c r="J258" s="85">
        <f t="shared" si="157"/>
        <v>4.8099999999999996</v>
      </c>
      <c r="K258" s="85">
        <f t="shared" si="157"/>
        <v>4.8099999999999996</v>
      </c>
      <c r="L258" s="85">
        <f t="shared" si="157"/>
        <v>4.8099999999999996</v>
      </c>
      <c r="M258" s="85">
        <f t="shared" si="157"/>
        <v>4.8099999999999996</v>
      </c>
      <c r="N258" s="85">
        <f t="shared" si="157"/>
        <v>4.8099999999999996</v>
      </c>
      <c r="O258" s="85">
        <f t="shared" si="157"/>
        <v>4.8099999999999996</v>
      </c>
      <c r="P258" s="85">
        <f t="shared" si="157"/>
        <v>4.8099999999999996</v>
      </c>
      <c r="Q258" s="85">
        <f t="shared" si="157"/>
        <v>4.8099999999999996</v>
      </c>
      <c r="R258" s="85">
        <f t="shared" si="157"/>
        <v>4.8099999999999996</v>
      </c>
      <c r="S258" s="85">
        <f t="shared" si="157"/>
        <v>4.8099999999999996</v>
      </c>
      <c r="T258" s="85">
        <f t="shared" si="157"/>
        <v>4.8099999999999996</v>
      </c>
      <c r="U258" s="85">
        <f t="shared" si="157"/>
        <v>4.8099999999999996</v>
      </c>
      <c r="V258" s="85">
        <f t="shared" si="157"/>
        <v>4.8099999999999996</v>
      </c>
      <c r="W258" s="85">
        <f t="shared" si="157"/>
        <v>4.8099999999999996</v>
      </c>
      <c r="X258" s="85">
        <f t="shared" si="157"/>
        <v>4.8099999999999996</v>
      </c>
      <c r="Y258" s="85">
        <f t="shared" si="157"/>
        <v>4.8099999999999996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5">
        <f>B254</f>
        <v>1356.65</v>
      </c>
      <c r="C259" s="85">
        <f t="shared" si="157"/>
        <v>1356.65</v>
      </c>
      <c r="D259" s="85">
        <f t="shared" si="157"/>
        <v>1356.65</v>
      </c>
      <c r="E259" s="85">
        <f t="shared" si="157"/>
        <v>1356.65</v>
      </c>
      <c r="F259" s="85">
        <f t="shared" si="157"/>
        <v>1356.65</v>
      </c>
      <c r="G259" s="85">
        <f t="shared" si="157"/>
        <v>1356.65</v>
      </c>
      <c r="H259" s="85">
        <f t="shared" si="157"/>
        <v>1356.65</v>
      </c>
      <c r="I259" s="85">
        <f t="shared" si="157"/>
        <v>1356.65</v>
      </c>
      <c r="J259" s="85">
        <f t="shared" si="157"/>
        <v>1356.65</v>
      </c>
      <c r="K259" s="85">
        <f t="shared" si="157"/>
        <v>1356.65</v>
      </c>
      <c r="L259" s="85">
        <f t="shared" si="157"/>
        <v>1356.65</v>
      </c>
      <c r="M259" s="85">
        <f t="shared" si="157"/>
        <v>1356.65</v>
      </c>
      <c r="N259" s="85">
        <f t="shared" si="157"/>
        <v>1356.65</v>
      </c>
      <c r="O259" s="85">
        <f t="shared" si="157"/>
        <v>1356.65</v>
      </c>
      <c r="P259" s="85">
        <f t="shared" si="157"/>
        <v>1356.65</v>
      </c>
      <c r="Q259" s="85">
        <f t="shared" si="157"/>
        <v>1356.65</v>
      </c>
      <c r="R259" s="85">
        <f t="shared" si="157"/>
        <v>1356.65</v>
      </c>
      <c r="S259" s="85">
        <f t="shared" si="157"/>
        <v>1356.65</v>
      </c>
      <c r="T259" s="85">
        <f t="shared" si="157"/>
        <v>1356.65</v>
      </c>
      <c r="U259" s="85">
        <f t="shared" si="157"/>
        <v>1356.65</v>
      </c>
      <c r="V259" s="85">
        <f t="shared" si="157"/>
        <v>1356.65</v>
      </c>
      <c r="W259" s="85">
        <f t="shared" si="157"/>
        <v>1356.65</v>
      </c>
      <c r="X259" s="85">
        <f t="shared" si="157"/>
        <v>1356.65</v>
      </c>
      <c r="Y259" s="85">
        <f t="shared" si="157"/>
        <v>1356.65</v>
      </c>
      <c r="Z259" s="38"/>
      <c r="AA259" s="38"/>
    </row>
    <row r="260" spans="1:27" s="60" customFormat="1" ht="18.75" customHeight="1" x14ac:dyDescent="0.2">
      <c r="A260" s="63">
        <v>20</v>
      </c>
      <c r="B260" s="83">
        <f>SUM(B261:B264)</f>
        <v>3770.65</v>
      </c>
      <c r="C260" s="83">
        <f t="shared" ref="C260:Y260" si="158">SUM(C261:C264)</f>
        <v>3765.33</v>
      </c>
      <c r="D260" s="83">
        <f t="shared" si="158"/>
        <v>3795.12</v>
      </c>
      <c r="E260" s="83">
        <f t="shared" si="158"/>
        <v>3928.85</v>
      </c>
      <c r="F260" s="83">
        <f t="shared" si="158"/>
        <v>3897.38</v>
      </c>
      <c r="G260" s="83">
        <f t="shared" si="158"/>
        <v>3890.96</v>
      </c>
      <c r="H260" s="83">
        <f t="shared" si="158"/>
        <v>3847.15</v>
      </c>
      <c r="I260" s="83">
        <f t="shared" si="158"/>
        <v>3902.56</v>
      </c>
      <c r="J260" s="83">
        <f t="shared" si="158"/>
        <v>3885.5699999999997</v>
      </c>
      <c r="K260" s="83">
        <f t="shared" si="158"/>
        <v>3871.08</v>
      </c>
      <c r="L260" s="83">
        <f t="shared" si="158"/>
        <v>3833.2799999999997</v>
      </c>
      <c r="M260" s="83">
        <f t="shared" si="158"/>
        <v>3836.02</v>
      </c>
      <c r="N260" s="83">
        <f t="shared" si="158"/>
        <v>3839.69</v>
      </c>
      <c r="O260" s="83">
        <f t="shared" si="158"/>
        <v>3882.52</v>
      </c>
      <c r="P260" s="83">
        <f t="shared" si="158"/>
        <v>3920.2200000000003</v>
      </c>
      <c r="Q260" s="83">
        <f t="shared" si="158"/>
        <v>3947.45</v>
      </c>
      <c r="R260" s="83">
        <f t="shared" si="158"/>
        <v>3963.04</v>
      </c>
      <c r="S260" s="83">
        <f t="shared" si="158"/>
        <v>4028.37</v>
      </c>
      <c r="T260" s="83">
        <f t="shared" si="158"/>
        <v>4076.38</v>
      </c>
      <c r="U260" s="83">
        <f t="shared" si="158"/>
        <v>3999.34</v>
      </c>
      <c r="V260" s="83">
        <f t="shared" si="158"/>
        <v>3930.33</v>
      </c>
      <c r="W260" s="83">
        <f t="shared" si="158"/>
        <v>3859.11</v>
      </c>
      <c r="X260" s="83">
        <f t="shared" si="158"/>
        <v>3779.19</v>
      </c>
      <c r="Y260" s="83">
        <f t="shared" si="158"/>
        <v>3747.3900000000003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5">
        <f t="shared" ref="B261:Y261" si="159">B103</f>
        <v>1710.67</v>
      </c>
      <c r="C261" s="85">
        <f t="shared" si="159"/>
        <v>1705.35</v>
      </c>
      <c r="D261" s="85">
        <f t="shared" si="159"/>
        <v>1735.14</v>
      </c>
      <c r="E261" s="85">
        <f t="shared" si="159"/>
        <v>1868.87</v>
      </c>
      <c r="F261" s="85">
        <f t="shared" si="159"/>
        <v>1837.4</v>
      </c>
      <c r="G261" s="85">
        <f t="shared" si="159"/>
        <v>1830.98</v>
      </c>
      <c r="H261" s="85">
        <f t="shared" si="159"/>
        <v>1787.17</v>
      </c>
      <c r="I261" s="85">
        <f t="shared" si="159"/>
        <v>1842.58</v>
      </c>
      <c r="J261" s="85">
        <f t="shared" si="159"/>
        <v>1825.59</v>
      </c>
      <c r="K261" s="85">
        <f t="shared" si="159"/>
        <v>1811.1</v>
      </c>
      <c r="L261" s="85">
        <f t="shared" si="159"/>
        <v>1773.3</v>
      </c>
      <c r="M261" s="85">
        <f t="shared" si="159"/>
        <v>1776.04</v>
      </c>
      <c r="N261" s="85">
        <f t="shared" si="159"/>
        <v>1779.71</v>
      </c>
      <c r="O261" s="85">
        <f t="shared" si="159"/>
        <v>1822.54</v>
      </c>
      <c r="P261" s="85">
        <f t="shared" si="159"/>
        <v>1860.24</v>
      </c>
      <c r="Q261" s="85">
        <f t="shared" si="159"/>
        <v>1887.47</v>
      </c>
      <c r="R261" s="85">
        <f t="shared" si="159"/>
        <v>1903.06</v>
      </c>
      <c r="S261" s="85">
        <f t="shared" si="159"/>
        <v>1968.39</v>
      </c>
      <c r="T261" s="85">
        <f t="shared" si="159"/>
        <v>2016.4</v>
      </c>
      <c r="U261" s="85">
        <f t="shared" si="159"/>
        <v>1939.36</v>
      </c>
      <c r="V261" s="85">
        <f t="shared" si="159"/>
        <v>1870.35</v>
      </c>
      <c r="W261" s="85">
        <f t="shared" si="159"/>
        <v>1799.13</v>
      </c>
      <c r="X261" s="85">
        <f t="shared" si="159"/>
        <v>1719.21</v>
      </c>
      <c r="Y261" s="85">
        <f t="shared" si="159"/>
        <v>1687.41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5">
        <f>B257</f>
        <v>698.52</v>
      </c>
      <c r="C262" s="85">
        <f t="shared" ref="C262:Y264" si="160">C257</f>
        <v>698.52</v>
      </c>
      <c r="D262" s="85">
        <f t="shared" si="160"/>
        <v>698.52</v>
      </c>
      <c r="E262" s="85">
        <f t="shared" si="160"/>
        <v>698.52</v>
      </c>
      <c r="F262" s="85">
        <f t="shared" si="160"/>
        <v>698.52</v>
      </c>
      <c r="G262" s="85">
        <f t="shared" si="160"/>
        <v>698.52</v>
      </c>
      <c r="H262" s="85">
        <f t="shared" si="160"/>
        <v>698.52</v>
      </c>
      <c r="I262" s="85">
        <f t="shared" si="160"/>
        <v>698.52</v>
      </c>
      <c r="J262" s="85">
        <f t="shared" si="160"/>
        <v>698.52</v>
      </c>
      <c r="K262" s="85">
        <f t="shared" si="160"/>
        <v>698.52</v>
      </c>
      <c r="L262" s="85">
        <f t="shared" si="160"/>
        <v>698.52</v>
      </c>
      <c r="M262" s="85">
        <f t="shared" si="160"/>
        <v>698.52</v>
      </c>
      <c r="N262" s="85">
        <f t="shared" si="160"/>
        <v>698.52</v>
      </c>
      <c r="O262" s="85">
        <f t="shared" si="160"/>
        <v>698.52</v>
      </c>
      <c r="P262" s="85">
        <f t="shared" si="160"/>
        <v>698.52</v>
      </c>
      <c r="Q262" s="85">
        <f t="shared" si="160"/>
        <v>698.52</v>
      </c>
      <c r="R262" s="85">
        <f t="shared" si="160"/>
        <v>698.52</v>
      </c>
      <c r="S262" s="85">
        <f t="shared" si="160"/>
        <v>698.52</v>
      </c>
      <c r="T262" s="85">
        <f t="shared" si="160"/>
        <v>698.52</v>
      </c>
      <c r="U262" s="85">
        <f t="shared" si="160"/>
        <v>698.52</v>
      </c>
      <c r="V262" s="85">
        <f t="shared" si="160"/>
        <v>698.52</v>
      </c>
      <c r="W262" s="85">
        <f t="shared" si="160"/>
        <v>698.52</v>
      </c>
      <c r="X262" s="85">
        <f t="shared" si="160"/>
        <v>698.52</v>
      </c>
      <c r="Y262" s="85">
        <f t="shared" si="160"/>
        <v>698.52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5">
        <f>B258</f>
        <v>4.8099999999999996</v>
      </c>
      <c r="C263" s="85">
        <f t="shared" si="160"/>
        <v>4.8099999999999996</v>
      </c>
      <c r="D263" s="85">
        <f t="shared" si="160"/>
        <v>4.8099999999999996</v>
      </c>
      <c r="E263" s="85">
        <f t="shared" si="160"/>
        <v>4.8099999999999996</v>
      </c>
      <c r="F263" s="85">
        <f t="shared" si="160"/>
        <v>4.8099999999999996</v>
      </c>
      <c r="G263" s="85">
        <f t="shared" si="160"/>
        <v>4.8099999999999996</v>
      </c>
      <c r="H263" s="85">
        <f t="shared" si="160"/>
        <v>4.8099999999999996</v>
      </c>
      <c r="I263" s="85">
        <f t="shared" si="160"/>
        <v>4.8099999999999996</v>
      </c>
      <c r="J263" s="85">
        <f t="shared" si="160"/>
        <v>4.8099999999999996</v>
      </c>
      <c r="K263" s="85">
        <f t="shared" si="160"/>
        <v>4.8099999999999996</v>
      </c>
      <c r="L263" s="85">
        <f t="shared" si="160"/>
        <v>4.8099999999999996</v>
      </c>
      <c r="M263" s="85">
        <f t="shared" si="160"/>
        <v>4.8099999999999996</v>
      </c>
      <c r="N263" s="85">
        <f t="shared" si="160"/>
        <v>4.8099999999999996</v>
      </c>
      <c r="O263" s="85">
        <f t="shared" si="160"/>
        <v>4.8099999999999996</v>
      </c>
      <c r="P263" s="85">
        <f t="shared" si="160"/>
        <v>4.8099999999999996</v>
      </c>
      <c r="Q263" s="85">
        <f t="shared" si="160"/>
        <v>4.8099999999999996</v>
      </c>
      <c r="R263" s="85">
        <f t="shared" si="160"/>
        <v>4.8099999999999996</v>
      </c>
      <c r="S263" s="85">
        <f t="shared" si="160"/>
        <v>4.8099999999999996</v>
      </c>
      <c r="T263" s="85">
        <f t="shared" si="160"/>
        <v>4.8099999999999996</v>
      </c>
      <c r="U263" s="85">
        <f t="shared" si="160"/>
        <v>4.8099999999999996</v>
      </c>
      <c r="V263" s="85">
        <f t="shared" si="160"/>
        <v>4.8099999999999996</v>
      </c>
      <c r="W263" s="85">
        <f t="shared" si="160"/>
        <v>4.8099999999999996</v>
      </c>
      <c r="X263" s="85">
        <f t="shared" si="160"/>
        <v>4.8099999999999996</v>
      </c>
      <c r="Y263" s="85">
        <f t="shared" si="160"/>
        <v>4.8099999999999996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5">
        <f>B259</f>
        <v>1356.65</v>
      </c>
      <c r="C264" s="85">
        <f t="shared" si="160"/>
        <v>1356.65</v>
      </c>
      <c r="D264" s="85">
        <f t="shared" si="160"/>
        <v>1356.65</v>
      </c>
      <c r="E264" s="85">
        <f t="shared" si="160"/>
        <v>1356.65</v>
      </c>
      <c r="F264" s="85">
        <f t="shared" si="160"/>
        <v>1356.65</v>
      </c>
      <c r="G264" s="85">
        <f t="shared" si="160"/>
        <v>1356.65</v>
      </c>
      <c r="H264" s="85">
        <f t="shared" si="160"/>
        <v>1356.65</v>
      </c>
      <c r="I264" s="85">
        <f t="shared" si="160"/>
        <v>1356.65</v>
      </c>
      <c r="J264" s="85">
        <f t="shared" si="160"/>
        <v>1356.65</v>
      </c>
      <c r="K264" s="85">
        <f t="shared" si="160"/>
        <v>1356.65</v>
      </c>
      <c r="L264" s="85">
        <f t="shared" si="160"/>
        <v>1356.65</v>
      </c>
      <c r="M264" s="85">
        <f t="shared" si="160"/>
        <v>1356.65</v>
      </c>
      <c r="N264" s="85">
        <f t="shared" si="160"/>
        <v>1356.65</v>
      </c>
      <c r="O264" s="85">
        <f t="shared" si="160"/>
        <v>1356.65</v>
      </c>
      <c r="P264" s="85">
        <f t="shared" si="160"/>
        <v>1356.65</v>
      </c>
      <c r="Q264" s="85">
        <f t="shared" si="160"/>
        <v>1356.65</v>
      </c>
      <c r="R264" s="85">
        <f t="shared" si="160"/>
        <v>1356.65</v>
      </c>
      <c r="S264" s="85">
        <f t="shared" si="160"/>
        <v>1356.65</v>
      </c>
      <c r="T264" s="85">
        <f t="shared" si="160"/>
        <v>1356.65</v>
      </c>
      <c r="U264" s="85">
        <f t="shared" si="160"/>
        <v>1356.65</v>
      </c>
      <c r="V264" s="85">
        <f t="shared" si="160"/>
        <v>1356.65</v>
      </c>
      <c r="W264" s="85">
        <f t="shared" si="160"/>
        <v>1356.65</v>
      </c>
      <c r="X264" s="85">
        <f t="shared" si="160"/>
        <v>1356.65</v>
      </c>
      <c r="Y264" s="85">
        <f t="shared" si="160"/>
        <v>1356.65</v>
      </c>
      <c r="Z264" s="38"/>
      <c r="AA264" s="38"/>
    </row>
    <row r="265" spans="1:27" s="60" customFormat="1" ht="18.75" customHeight="1" x14ac:dyDescent="0.2">
      <c r="A265" s="63">
        <v>21</v>
      </c>
      <c r="B265" s="83">
        <f>SUM(B266:B269)</f>
        <v>3713.37</v>
      </c>
      <c r="C265" s="83">
        <f t="shared" ref="C265:Y265" si="161">SUM(C266:C269)</f>
        <v>3668.69</v>
      </c>
      <c r="D265" s="83">
        <f t="shared" si="161"/>
        <v>3760.83</v>
      </c>
      <c r="E265" s="83">
        <f t="shared" si="161"/>
        <v>3817.91</v>
      </c>
      <c r="F265" s="83">
        <f t="shared" si="161"/>
        <v>3833.2200000000003</v>
      </c>
      <c r="G265" s="83">
        <f t="shared" si="161"/>
        <v>3817.87</v>
      </c>
      <c r="H265" s="83">
        <f t="shared" si="161"/>
        <v>3807.12</v>
      </c>
      <c r="I265" s="83">
        <f t="shared" si="161"/>
        <v>3879.49</v>
      </c>
      <c r="J265" s="83">
        <f t="shared" si="161"/>
        <v>3866.77</v>
      </c>
      <c r="K265" s="83">
        <f t="shared" si="161"/>
        <v>3868.4700000000003</v>
      </c>
      <c r="L265" s="83">
        <f t="shared" si="161"/>
        <v>3865.96</v>
      </c>
      <c r="M265" s="83">
        <f t="shared" si="161"/>
        <v>3854.45</v>
      </c>
      <c r="N265" s="83">
        <f t="shared" si="161"/>
        <v>3814.31</v>
      </c>
      <c r="O265" s="83">
        <f t="shared" si="161"/>
        <v>3821.77</v>
      </c>
      <c r="P265" s="83">
        <f t="shared" si="161"/>
        <v>3828.65</v>
      </c>
      <c r="Q265" s="83">
        <f t="shared" si="161"/>
        <v>3836.79</v>
      </c>
      <c r="R265" s="83">
        <f t="shared" si="161"/>
        <v>3884.2200000000003</v>
      </c>
      <c r="S265" s="83">
        <f t="shared" si="161"/>
        <v>3897.6800000000003</v>
      </c>
      <c r="T265" s="83">
        <f t="shared" si="161"/>
        <v>3912.99</v>
      </c>
      <c r="U265" s="83">
        <f t="shared" si="161"/>
        <v>3821.48</v>
      </c>
      <c r="V265" s="83">
        <f t="shared" si="161"/>
        <v>3723.85</v>
      </c>
      <c r="W265" s="83">
        <f t="shared" si="161"/>
        <v>3714.0299999999997</v>
      </c>
      <c r="X265" s="83">
        <f t="shared" si="161"/>
        <v>3722.73</v>
      </c>
      <c r="Y265" s="83">
        <f t="shared" si="161"/>
        <v>3674.51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5">
        <f t="shared" ref="B266:Y266" si="162">B108</f>
        <v>1653.39</v>
      </c>
      <c r="C266" s="85">
        <f t="shared" si="162"/>
        <v>1608.71</v>
      </c>
      <c r="D266" s="85">
        <f t="shared" si="162"/>
        <v>1700.85</v>
      </c>
      <c r="E266" s="85">
        <f t="shared" si="162"/>
        <v>1757.93</v>
      </c>
      <c r="F266" s="85">
        <f t="shared" si="162"/>
        <v>1773.24</v>
      </c>
      <c r="G266" s="85">
        <f t="shared" si="162"/>
        <v>1757.89</v>
      </c>
      <c r="H266" s="85">
        <f t="shared" si="162"/>
        <v>1747.14</v>
      </c>
      <c r="I266" s="85">
        <f t="shared" si="162"/>
        <v>1819.51</v>
      </c>
      <c r="J266" s="85">
        <f t="shared" si="162"/>
        <v>1806.79</v>
      </c>
      <c r="K266" s="85">
        <f t="shared" si="162"/>
        <v>1808.49</v>
      </c>
      <c r="L266" s="85">
        <f t="shared" si="162"/>
        <v>1805.98</v>
      </c>
      <c r="M266" s="85">
        <f t="shared" si="162"/>
        <v>1794.47</v>
      </c>
      <c r="N266" s="85">
        <f t="shared" si="162"/>
        <v>1754.33</v>
      </c>
      <c r="O266" s="85">
        <f t="shared" si="162"/>
        <v>1761.79</v>
      </c>
      <c r="P266" s="85">
        <f t="shared" si="162"/>
        <v>1768.67</v>
      </c>
      <c r="Q266" s="85">
        <f t="shared" si="162"/>
        <v>1776.81</v>
      </c>
      <c r="R266" s="85">
        <f t="shared" si="162"/>
        <v>1824.24</v>
      </c>
      <c r="S266" s="85">
        <f t="shared" si="162"/>
        <v>1837.7</v>
      </c>
      <c r="T266" s="85">
        <f t="shared" si="162"/>
        <v>1853.01</v>
      </c>
      <c r="U266" s="85">
        <f t="shared" si="162"/>
        <v>1761.5</v>
      </c>
      <c r="V266" s="85">
        <f t="shared" si="162"/>
        <v>1663.87</v>
      </c>
      <c r="W266" s="85">
        <f t="shared" si="162"/>
        <v>1654.05</v>
      </c>
      <c r="X266" s="85">
        <f t="shared" si="162"/>
        <v>1662.75</v>
      </c>
      <c r="Y266" s="85">
        <f t="shared" si="162"/>
        <v>1614.53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5">
        <f>B262</f>
        <v>698.52</v>
      </c>
      <c r="C267" s="85">
        <f t="shared" ref="C267:Y269" si="163">C262</f>
        <v>698.52</v>
      </c>
      <c r="D267" s="85">
        <f t="shared" si="163"/>
        <v>698.52</v>
      </c>
      <c r="E267" s="85">
        <f t="shared" si="163"/>
        <v>698.52</v>
      </c>
      <c r="F267" s="85">
        <f t="shared" si="163"/>
        <v>698.52</v>
      </c>
      <c r="G267" s="85">
        <f t="shared" si="163"/>
        <v>698.52</v>
      </c>
      <c r="H267" s="85">
        <f t="shared" si="163"/>
        <v>698.52</v>
      </c>
      <c r="I267" s="85">
        <f t="shared" si="163"/>
        <v>698.52</v>
      </c>
      <c r="J267" s="85">
        <f t="shared" si="163"/>
        <v>698.52</v>
      </c>
      <c r="K267" s="85">
        <f t="shared" si="163"/>
        <v>698.52</v>
      </c>
      <c r="L267" s="85">
        <f t="shared" si="163"/>
        <v>698.52</v>
      </c>
      <c r="M267" s="85">
        <f t="shared" si="163"/>
        <v>698.52</v>
      </c>
      <c r="N267" s="85">
        <f t="shared" si="163"/>
        <v>698.52</v>
      </c>
      <c r="O267" s="85">
        <f t="shared" si="163"/>
        <v>698.52</v>
      </c>
      <c r="P267" s="85">
        <f t="shared" si="163"/>
        <v>698.52</v>
      </c>
      <c r="Q267" s="85">
        <f t="shared" si="163"/>
        <v>698.52</v>
      </c>
      <c r="R267" s="85">
        <f t="shared" si="163"/>
        <v>698.52</v>
      </c>
      <c r="S267" s="85">
        <f t="shared" si="163"/>
        <v>698.52</v>
      </c>
      <c r="T267" s="85">
        <f t="shared" si="163"/>
        <v>698.52</v>
      </c>
      <c r="U267" s="85">
        <f t="shared" si="163"/>
        <v>698.52</v>
      </c>
      <c r="V267" s="85">
        <f t="shared" si="163"/>
        <v>698.52</v>
      </c>
      <c r="W267" s="85">
        <f t="shared" si="163"/>
        <v>698.52</v>
      </c>
      <c r="X267" s="85">
        <f t="shared" si="163"/>
        <v>698.52</v>
      </c>
      <c r="Y267" s="85">
        <f t="shared" si="163"/>
        <v>698.52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5">
        <f>B263</f>
        <v>4.8099999999999996</v>
      </c>
      <c r="C268" s="85">
        <f t="shared" si="163"/>
        <v>4.8099999999999996</v>
      </c>
      <c r="D268" s="85">
        <f t="shared" si="163"/>
        <v>4.8099999999999996</v>
      </c>
      <c r="E268" s="85">
        <f t="shared" si="163"/>
        <v>4.8099999999999996</v>
      </c>
      <c r="F268" s="85">
        <f t="shared" si="163"/>
        <v>4.8099999999999996</v>
      </c>
      <c r="G268" s="85">
        <f t="shared" si="163"/>
        <v>4.8099999999999996</v>
      </c>
      <c r="H268" s="85">
        <f t="shared" si="163"/>
        <v>4.8099999999999996</v>
      </c>
      <c r="I268" s="85">
        <f t="shared" si="163"/>
        <v>4.8099999999999996</v>
      </c>
      <c r="J268" s="85">
        <f t="shared" si="163"/>
        <v>4.8099999999999996</v>
      </c>
      <c r="K268" s="85">
        <f t="shared" si="163"/>
        <v>4.8099999999999996</v>
      </c>
      <c r="L268" s="85">
        <f t="shared" si="163"/>
        <v>4.8099999999999996</v>
      </c>
      <c r="M268" s="85">
        <f t="shared" si="163"/>
        <v>4.8099999999999996</v>
      </c>
      <c r="N268" s="85">
        <f t="shared" si="163"/>
        <v>4.8099999999999996</v>
      </c>
      <c r="O268" s="85">
        <f t="shared" si="163"/>
        <v>4.8099999999999996</v>
      </c>
      <c r="P268" s="85">
        <f t="shared" si="163"/>
        <v>4.8099999999999996</v>
      </c>
      <c r="Q268" s="85">
        <f t="shared" si="163"/>
        <v>4.8099999999999996</v>
      </c>
      <c r="R268" s="85">
        <f t="shared" si="163"/>
        <v>4.8099999999999996</v>
      </c>
      <c r="S268" s="85">
        <f t="shared" si="163"/>
        <v>4.8099999999999996</v>
      </c>
      <c r="T268" s="85">
        <f t="shared" si="163"/>
        <v>4.8099999999999996</v>
      </c>
      <c r="U268" s="85">
        <f t="shared" si="163"/>
        <v>4.8099999999999996</v>
      </c>
      <c r="V268" s="85">
        <f t="shared" si="163"/>
        <v>4.8099999999999996</v>
      </c>
      <c r="W268" s="85">
        <f t="shared" si="163"/>
        <v>4.8099999999999996</v>
      </c>
      <c r="X268" s="85">
        <f t="shared" si="163"/>
        <v>4.8099999999999996</v>
      </c>
      <c r="Y268" s="85">
        <f t="shared" si="163"/>
        <v>4.8099999999999996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5">
        <f>B264</f>
        <v>1356.65</v>
      </c>
      <c r="C269" s="85">
        <f t="shared" si="163"/>
        <v>1356.65</v>
      </c>
      <c r="D269" s="85">
        <f t="shared" si="163"/>
        <v>1356.65</v>
      </c>
      <c r="E269" s="85">
        <f t="shared" si="163"/>
        <v>1356.65</v>
      </c>
      <c r="F269" s="85">
        <f t="shared" si="163"/>
        <v>1356.65</v>
      </c>
      <c r="G269" s="85">
        <f t="shared" si="163"/>
        <v>1356.65</v>
      </c>
      <c r="H269" s="85">
        <f t="shared" si="163"/>
        <v>1356.65</v>
      </c>
      <c r="I269" s="85">
        <f t="shared" si="163"/>
        <v>1356.65</v>
      </c>
      <c r="J269" s="85">
        <f t="shared" si="163"/>
        <v>1356.65</v>
      </c>
      <c r="K269" s="85">
        <f t="shared" si="163"/>
        <v>1356.65</v>
      </c>
      <c r="L269" s="85">
        <f t="shared" si="163"/>
        <v>1356.65</v>
      </c>
      <c r="M269" s="85">
        <f t="shared" si="163"/>
        <v>1356.65</v>
      </c>
      <c r="N269" s="85">
        <f t="shared" si="163"/>
        <v>1356.65</v>
      </c>
      <c r="O269" s="85">
        <f t="shared" si="163"/>
        <v>1356.65</v>
      </c>
      <c r="P269" s="85">
        <f t="shared" si="163"/>
        <v>1356.65</v>
      </c>
      <c r="Q269" s="85">
        <f t="shared" si="163"/>
        <v>1356.65</v>
      </c>
      <c r="R269" s="85">
        <f t="shared" si="163"/>
        <v>1356.65</v>
      </c>
      <c r="S269" s="85">
        <f t="shared" si="163"/>
        <v>1356.65</v>
      </c>
      <c r="T269" s="85">
        <f t="shared" si="163"/>
        <v>1356.65</v>
      </c>
      <c r="U269" s="85">
        <f t="shared" si="163"/>
        <v>1356.65</v>
      </c>
      <c r="V269" s="85">
        <f t="shared" si="163"/>
        <v>1356.65</v>
      </c>
      <c r="W269" s="85">
        <f t="shared" si="163"/>
        <v>1356.65</v>
      </c>
      <c r="X269" s="85">
        <f t="shared" si="163"/>
        <v>1356.65</v>
      </c>
      <c r="Y269" s="85">
        <f t="shared" si="163"/>
        <v>1356.65</v>
      </c>
      <c r="Z269" s="38"/>
      <c r="AA269" s="38"/>
    </row>
    <row r="270" spans="1:27" s="60" customFormat="1" ht="18.75" customHeight="1" x14ac:dyDescent="0.2">
      <c r="A270" s="63">
        <v>22</v>
      </c>
      <c r="B270" s="83">
        <f>SUM(B271:B274)</f>
        <v>3746.77</v>
      </c>
      <c r="C270" s="83">
        <f t="shared" ref="C270:Y270" si="164">SUM(C271:C274)</f>
        <v>3709.33</v>
      </c>
      <c r="D270" s="83">
        <f t="shared" si="164"/>
        <v>3717.17</v>
      </c>
      <c r="E270" s="83">
        <f t="shared" si="164"/>
        <v>3834.25</v>
      </c>
      <c r="F270" s="83">
        <f t="shared" si="164"/>
        <v>3854.51</v>
      </c>
      <c r="G270" s="83">
        <f t="shared" si="164"/>
        <v>3853.8</v>
      </c>
      <c r="H270" s="83">
        <f t="shared" si="164"/>
        <v>3871.09</v>
      </c>
      <c r="I270" s="83">
        <f t="shared" si="164"/>
        <v>3865.3199999999997</v>
      </c>
      <c r="J270" s="83">
        <f t="shared" si="164"/>
        <v>3944.6400000000003</v>
      </c>
      <c r="K270" s="83">
        <f t="shared" si="164"/>
        <v>3950.3</v>
      </c>
      <c r="L270" s="83">
        <f t="shared" si="164"/>
        <v>3939.61</v>
      </c>
      <c r="M270" s="83">
        <f t="shared" si="164"/>
        <v>3932.44</v>
      </c>
      <c r="N270" s="83">
        <f t="shared" si="164"/>
        <v>3897.41</v>
      </c>
      <c r="O270" s="83">
        <f t="shared" si="164"/>
        <v>3914.4</v>
      </c>
      <c r="P270" s="83">
        <f t="shared" si="164"/>
        <v>3933.12</v>
      </c>
      <c r="Q270" s="83">
        <f t="shared" si="164"/>
        <v>3949.54</v>
      </c>
      <c r="R270" s="83">
        <f t="shared" si="164"/>
        <v>3978.36</v>
      </c>
      <c r="S270" s="83">
        <f t="shared" si="164"/>
        <v>4035.19</v>
      </c>
      <c r="T270" s="83">
        <f t="shared" si="164"/>
        <v>4058.74</v>
      </c>
      <c r="U270" s="83">
        <f t="shared" si="164"/>
        <v>3994.17</v>
      </c>
      <c r="V270" s="83">
        <f t="shared" si="164"/>
        <v>3937.1</v>
      </c>
      <c r="W270" s="83">
        <f t="shared" si="164"/>
        <v>3893.15</v>
      </c>
      <c r="X270" s="83">
        <f t="shared" si="164"/>
        <v>3794.98</v>
      </c>
      <c r="Y270" s="83">
        <f t="shared" si="164"/>
        <v>3749.73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5">
        <f t="shared" ref="B271:Y271" si="165">B113</f>
        <v>1686.79</v>
      </c>
      <c r="C271" s="85">
        <f t="shared" si="165"/>
        <v>1649.35</v>
      </c>
      <c r="D271" s="85">
        <f t="shared" si="165"/>
        <v>1657.19</v>
      </c>
      <c r="E271" s="85">
        <f t="shared" si="165"/>
        <v>1774.27</v>
      </c>
      <c r="F271" s="85">
        <f t="shared" si="165"/>
        <v>1794.53</v>
      </c>
      <c r="G271" s="85">
        <f t="shared" si="165"/>
        <v>1793.82</v>
      </c>
      <c r="H271" s="85">
        <f t="shared" si="165"/>
        <v>1811.11</v>
      </c>
      <c r="I271" s="85">
        <f t="shared" si="165"/>
        <v>1805.34</v>
      </c>
      <c r="J271" s="85">
        <f t="shared" si="165"/>
        <v>1884.66</v>
      </c>
      <c r="K271" s="85">
        <f t="shared" si="165"/>
        <v>1890.32</v>
      </c>
      <c r="L271" s="85">
        <f t="shared" si="165"/>
        <v>1879.63</v>
      </c>
      <c r="M271" s="85">
        <f t="shared" si="165"/>
        <v>1872.46</v>
      </c>
      <c r="N271" s="85">
        <f t="shared" si="165"/>
        <v>1837.43</v>
      </c>
      <c r="O271" s="85">
        <f t="shared" si="165"/>
        <v>1854.42</v>
      </c>
      <c r="P271" s="85">
        <f t="shared" si="165"/>
        <v>1873.14</v>
      </c>
      <c r="Q271" s="85">
        <f t="shared" si="165"/>
        <v>1889.56</v>
      </c>
      <c r="R271" s="85">
        <f t="shared" si="165"/>
        <v>1918.38</v>
      </c>
      <c r="S271" s="85">
        <f t="shared" si="165"/>
        <v>1975.21</v>
      </c>
      <c r="T271" s="85">
        <f t="shared" si="165"/>
        <v>1998.76</v>
      </c>
      <c r="U271" s="85">
        <f t="shared" si="165"/>
        <v>1934.19</v>
      </c>
      <c r="V271" s="85">
        <f t="shared" si="165"/>
        <v>1877.12</v>
      </c>
      <c r="W271" s="85">
        <f t="shared" si="165"/>
        <v>1833.17</v>
      </c>
      <c r="X271" s="85">
        <f t="shared" si="165"/>
        <v>1735</v>
      </c>
      <c r="Y271" s="85">
        <f t="shared" si="165"/>
        <v>1689.75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5">
        <f>B267</f>
        <v>698.52</v>
      </c>
      <c r="C272" s="85">
        <f t="shared" ref="C272:Y274" si="166">C267</f>
        <v>698.52</v>
      </c>
      <c r="D272" s="85">
        <f t="shared" si="166"/>
        <v>698.52</v>
      </c>
      <c r="E272" s="85">
        <f t="shared" si="166"/>
        <v>698.52</v>
      </c>
      <c r="F272" s="85">
        <f t="shared" si="166"/>
        <v>698.52</v>
      </c>
      <c r="G272" s="85">
        <f t="shared" si="166"/>
        <v>698.52</v>
      </c>
      <c r="H272" s="85">
        <f t="shared" si="166"/>
        <v>698.52</v>
      </c>
      <c r="I272" s="85">
        <f t="shared" si="166"/>
        <v>698.52</v>
      </c>
      <c r="J272" s="85">
        <f t="shared" si="166"/>
        <v>698.52</v>
      </c>
      <c r="K272" s="85">
        <f t="shared" si="166"/>
        <v>698.52</v>
      </c>
      <c r="L272" s="85">
        <f t="shared" si="166"/>
        <v>698.52</v>
      </c>
      <c r="M272" s="85">
        <f t="shared" si="166"/>
        <v>698.52</v>
      </c>
      <c r="N272" s="85">
        <f t="shared" si="166"/>
        <v>698.52</v>
      </c>
      <c r="O272" s="85">
        <f t="shared" si="166"/>
        <v>698.52</v>
      </c>
      <c r="P272" s="85">
        <f t="shared" si="166"/>
        <v>698.52</v>
      </c>
      <c r="Q272" s="85">
        <f t="shared" si="166"/>
        <v>698.52</v>
      </c>
      <c r="R272" s="85">
        <f t="shared" si="166"/>
        <v>698.52</v>
      </c>
      <c r="S272" s="85">
        <f t="shared" si="166"/>
        <v>698.52</v>
      </c>
      <c r="T272" s="85">
        <f t="shared" si="166"/>
        <v>698.52</v>
      </c>
      <c r="U272" s="85">
        <f t="shared" si="166"/>
        <v>698.52</v>
      </c>
      <c r="V272" s="85">
        <f t="shared" si="166"/>
        <v>698.52</v>
      </c>
      <c r="W272" s="85">
        <f t="shared" si="166"/>
        <v>698.52</v>
      </c>
      <c r="X272" s="85">
        <f t="shared" si="166"/>
        <v>698.52</v>
      </c>
      <c r="Y272" s="85">
        <f t="shared" si="166"/>
        <v>698.52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5">
        <f>B268</f>
        <v>4.8099999999999996</v>
      </c>
      <c r="C273" s="85">
        <f t="shared" si="166"/>
        <v>4.8099999999999996</v>
      </c>
      <c r="D273" s="85">
        <f t="shared" si="166"/>
        <v>4.8099999999999996</v>
      </c>
      <c r="E273" s="85">
        <f t="shared" si="166"/>
        <v>4.8099999999999996</v>
      </c>
      <c r="F273" s="85">
        <f t="shared" si="166"/>
        <v>4.8099999999999996</v>
      </c>
      <c r="G273" s="85">
        <f t="shared" si="166"/>
        <v>4.8099999999999996</v>
      </c>
      <c r="H273" s="85">
        <f t="shared" si="166"/>
        <v>4.8099999999999996</v>
      </c>
      <c r="I273" s="85">
        <f t="shared" si="166"/>
        <v>4.8099999999999996</v>
      </c>
      <c r="J273" s="85">
        <f t="shared" si="166"/>
        <v>4.8099999999999996</v>
      </c>
      <c r="K273" s="85">
        <f t="shared" si="166"/>
        <v>4.8099999999999996</v>
      </c>
      <c r="L273" s="85">
        <f t="shared" si="166"/>
        <v>4.8099999999999996</v>
      </c>
      <c r="M273" s="85">
        <f t="shared" si="166"/>
        <v>4.8099999999999996</v>
      </c>
      <c r="N273" s="85">
        <f t="shared" si="166"/>
        <v>4.8099999999999996</v>
      </c>
      <c r="O273" s="85">
        <f t="shared" si="166"/>
        <v>4.8099999999999996</v>
      </c>
      <c r="P273" s="85">
        <f t="shared" si="166"/>
        <v>4.8099999999999996</v>
      </c>
      <c r="Q273" s="85">
        <f t="shared" si="166"/>
        <v>4.8099999999999996</v>
      </c>
      <c r="R273" s="85">
        <f t="shared" si="166"/>
        <v>4.8099999999999996</v>
      </c>
      <c r="S273" s="85">
        <f t="shared" si="166"/>
        <v>4.8099999999999996</v>
      </c>
      <c r="T273" s="85">
        <f t="shared" si="166"/>
        <v>4.8099999999999996</v>
      </c>
      <c r="U273" s="85">
        <f t="shared" si="166"/>
        <v>4.8099999999999996</v>
      </c>
      <c r="V273" s="85">
        <f t="shared" si="166"/>
        <v>4.8099999999999996</v>
      </c>
      <c r="W273" s="85">
        <f t="shared" si="166"/>
        <v>4.8099999999999996</v>
      </c>
      <c r="X273" s="85">
        <f t="shared" si="166"/>
        <v>4.8099999999999996</v>
      </c>
      <c r="Y273" s="85">
        <f t="shared" si="166"/>
        <v>4.8099999999999996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5">
        <f>B269</f>
        <v>1356.65</v>
      </c>
      <c r="C274" s="85">
        <f t="shared" si="166"/>
        <v>1356.65</v>
      </c>
      <c r="D274" s="85">
        <f t="shared" si="166"/>
        <v>1356.65</v>
      </c>
      <c r="E274" s="85">
        <f t="shared" si="166"/>
        <v>1356.65</v>
      </c>
      <c r="F274" s="85">
        <f t="shared" si="166"/>
        <v>1356.65</v>
      </c>
      <c r="G274" s="85">
        <f t="shared" si="166"/>
        <v>1356.65</v>
      </c>
      <c r="H274" s="85">
        <f t="shared" si="166"/>
        <v>1356.65</v>
      </c>
      <c r="I274" s="85">
        <f t="shared" si="166"/>
        <v>1356.65</v>
      </c>
      <c r="J274" s="85">
        <f t="shared" si="166"/>
        <v>1356.65</v>
      </c>
      <c r="K274" s="85">
        <f t="shared" si="166"/>
        <v>1356.65</v>
      </c>
      <c r="L274" s="85">
        <f t="shared" si="166"/>
        <v>1356.65</v>
      </c>
      <c r="M274" s="85">
        <f t="shared" si="166"/>
        <v>1356.65</v>
      </c>
      <c r="N274" s="85">
        <f t="shared" si="166"/>
        <v>1356.65</v>
      </c>
      <c r="O274" s="85">
        <f t="shared" si="166"/>
        <v>1356.65</v>
      </c>
      <c r="P274" s="85">
        <f t="shared" si="166"/>
        <v>1356.65</v>
      </c>
      <c r="Q274" s="85">
        <f t="shared" si="166"/>
        <v>1356.65</v>
      </c>
      <c r="R274" s="85">
        <f t="shared" si="166"/>
        <v>1356.65</v>
      </c>
      <c r="S274" s="85">
        <f t="shared" si="166"/>
        <v>1356.65</v>
      </c>
      <c r="T274" s="85">
        <f t="shared" si="166"/>
        <v>1356.65</v>
      </c>
      <c r="U274" s="85">
        <f t="shared" si="166"/>
        <v>1356.65</v>
      </c>
      <c r="V274" s="85">
        <f t="shared" si="166"/>
        <v>1356.65</v>
      </c>
      <c r="W274" s="85">
        <f t="shared" si="166"/>
        <v>1356.65</v>
      </c>
      <c r="X274" s="85">
        <f t="shared" si="166"/>
        <v>1356.65</v>
      </c>
      <c r="Y274" s="85">
        <f t="shared" si="166"/>
        <v>1356.65</v>
      </c>
      <c r="Z274" s="38"/>
      <c r="AA274" s="38"/>
    </row>
    <row r="275" spans="1:27" s="60" customFormat="1" ht="18.75" customHeight="1" x14ac:dyDescent="0.2">
      <c r="A275" s="63">
        <v>23</v>
      </c>
      <c r="B275" s="83">
        <f>SUM(B276:B279)</f>
        <v>3891.41</v>
      </c>
      <c r="C275" s="83">
        <f t="shared" ref="C275:Y275" si="167">SUM(C276:C279)</f>
        <v>3890.2799999999997</v>
      </c>
      <c r="D275" s="83">
        <f t="shared" si="167"/>
        <v>3900</v>
      </c>
      <c r="E275" s="83">
        <f t="shared" si="167"/>
        <v>3918.16</v>
      </c>
      <c r="F275" s="83">
        <f t="shared" si="167"/>
        <v>3945.54</v>
      </c>
      <c r="G275" s="83">
        <f t="shared" si="167"/>
        <v>3927.83</v>
      </c>
      <c r="H275" s="83">
        <f t="shared" si="167"/>
        <v>3929.21</v>
      </c>
      <c r="I275" s="83">
        <f t="shared" si="167"/>
        <v>3934.17</v>
      </c>
      <c r="J275" s="83">
        <f t="shared" si="167"/>
        <v>3962.33</v>
      </c>
      <c r="K275" s="83">
        <f t="shared" si="167"/>
        <v>3979.4300000000003</v>
      </c>
      <c r="L275" s="83">
        <f t="shared" si="167"/>
        <v>3969.35</v>
      </c>
      <c r="M275" s="83">
        <f t="shared" si="167"/>
        <v>3966.34</v>
      </c>
      <c r="N275" s="83">
        <f t="shared" si="167"/>
        <v>3940.8199999999997</v>
      </c>
      <c r="O275" s="83">
        <f t="shared" si="167"/>
        <v>4016.13</v>
      </c>
      <c r="P275" s="83">
        <f t="shared" si="167"/>
        <v>4048.51</v>
      </c>
      <c r="Q275" s="83">
        <f t="shared" si="167"/>
        <v>4083.9700000000003</v>
      </c>
      <c r="R275" s="83">
        <f t="shared" si="167"/>
        <v>4089.37</v>
      </c>
      <c r="S275" s="83">
        <f t="shared" si="167"/>
        <v>4159.9799999999996</v>
      </c>
      <c r="T275" s="83">
        <f t="shared" si="167"/>
        <v>4204.13</v>
      </c>
      <c r="U275" s="83">
        <f t="shared" si="167"/>
        <v>4120.5200000000004</v>
      </c>
      <c r="V275" s="83">
        <f t="shared" si="167"/>
        <v>4047.84</v>
      </c>
      <c r="W275" s="83">
        <f t="shared" si="167"/>
        <v>3969.76</v>
      </c>
      <c r="X275" s="83">
        <f t="shared" si="167"/>
        <v>3893.46</v>
      </c>
      <c r="Y275" s="83">
        <f t="shared" si="167"/>
        <v>3867.06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5">
        <f t="shared" ref="B276:Y276" si="168">B118</f>
        <v>1831.43</v>
      </c>
      <c r="C276" s="85">
        <f t="shared" si="168"/>
        <v>1830.3</v>
      </c>
      <c r="D276" s="85">
        <f t="shared" si="168"/>
        <v>1840.02</v>
      </c>
      <c r="E276" s="85">
        <f t="shared" si="168"/>
        <v>1858.18</v>
      </c>
      <c r="F276" s="85">
        <f t="shared" si="168"/>
        <v>1885.56</v>
      </c>
      <c r="G276" s="85">
        <f t="shared" si="168"/>
        <v>1867.85</v>
      </c>
      <c r="H276" s="85">
        <f t="shared" si="168"/>
        <v>1869.23</v>
      </c>
      <c r="I276" s="85">
        <f t="shared" si="168"/>
        <v>1874.19</v>
      </c>
      <c r="J276" s="85">
        <f t="shared" si="168"/>
        <v>1902.35</v>
      </c>
      <c r="K276" s="85">
        <f t="shared" si="168"/>
        <v>1919.45</v>
      </c>
      <c r="L276" s="85">
        <f t="shared" si="168"/>
        <v>1909.37</v>
      </c>
      <c r="M276" s="85">
        <f t="shared" si="168"/>
        <v>1906.36</v>
      </c>
      <c r="N276" s="85">
        <f t="shared" si="168"/>
        <v>1880.84</v>
      </c>
      <c r="O276" s="85">
        <f t="shared" si="168"/>
        <v>1956.15</v>
      </c>
      <c r="P276" s="85">
        <f t="shared" si="168"/>
        <v>1988.53</v>
      </c>
      <c r="Q276" s="85">
        <f t="shared" si="168"/>
        <v>2023.99</v>
      </c>
      <c r="R276" s="85">
        <f t="shared" si="168"/>
        <v>2029.39</v>
      </c>
      <c r="S276" s="85">
        <f t="shared" si="168"/>
        <v>2100</v>
      </c>
      <c r="T276" s="85">
        <f t="shared" si="168"/>
        <v>2144.15</v>
      </c>
      <c r="U276" s="85">
        <f t="shared" si="168"/>
        <v>2060.54</v>
      </c>
      <c r="V276" s="85">
        <f t="shared" si="168"/>
        <v>1987.86</v>
      </c>
      <c r="W276" s="85">
        <f t="shared" si="168"/>
        <v>1909.78</v>
      </c>
      <c r="X276" s="85">
        <f t="shared" si="168"/>
        <v>1833.48</v>
      </c>
      <c r="Y276" s="85">
        <f t="shared" si="168"/>
        <v>1807.08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5">
        <f>B272</f>
        <v>698.52</v>
      </c>
      <c r="C277" s="85">
        <f t="shared" ref="C277:Y279" si="169">C272</f>
        <v>698.52</v>
      </c>
      <c r="D277" s="85">
        <f t="shared" si="169"/>
        <v>698.52</v>
      </c>
      <c r="E277" s="85">
        <f t="shared" si="169"/>
        <v>698.52</v>
      </c>
      <c r="F277" s="85">
        <f t="shared" si="169"/>
        <v>698.52</v>
      </c>
      <c r="G277" s="85">
        <f t="shared" si="169"/>
        <v>698.52</v>
      </c>
      <c r="H277" s="85">
        <f t="shared" si="169"/>
        <v>698.52</v>
      </c>
      <c r="I277" s="85">
        <f t="shared" si="169"/>
        <v>698.52</v>
      </c>
      <c r="J277" s="85">
        <f t="shared" si="169"/>
        <v>698.52</v>
      </c>
      <c r="K277" s="85">
        <f t="shared" si="169"/>
        <v>698.52</v>
      </c>
      <c r="L277" s="85">
        <f t="shared" si="169"/>
        <v>698.52</v>
      </c>
      <c r="M277" s="85">
        <f t="shared" si="169"/>
        <v>698.52</v>
      </c>
      <c r="N277" s="85">
        <f t="shared" si="169"/>
        <v>698.52</v>
      </c>
      <c r="O277" s="85">
        <f t="shared" si="169"/>
        <v>698.52</v>
      </c>
      <c r="P277" s="85">
        <f t="shared" si="169"/>
        <v>698.52</v>
      </c>
      <c r="Q277" s="85">
        <f t="shared" si="169"/>
        <v>698.52</v>
      </c>
      <c r="R277" s="85">
        <f t="shared" si="169"/>
        <v>698.52</v>
      </c>
      <c r="S277" s="85">
        <f t="shared" si="169"/>
        <v>698.52</v>
      </c>
      <c r="T277" s="85">
        <f t="shared" si="169"/>
        <v>698.52</v>
      </c>
      <c r="U277" s="85">
        <f t="shared" si="169"/>
        <v>698.52</v>
      </c>
      <c r="V277" s="85">
        <f t="shared" si="169"/>
        <v>698.52</v>
      </c>
      <c r="W277" s="85">
        <f t="shared" si="169"/>
        <v>698.52</v>
      </c>
      <c r="X277" s="85">
        <f t="shared" si="169"/>
        <v>698.52</v>
      </c>
      <c r="Y277" s="85">
        <f t="shared" si="169"/>
        <v>698.52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5">
        <f>B273</f>
        <v>4.8099999999999996</v>
      </c>
      <c r="C278" s="85">
        <f t="shared" si="169"/>
        <v>4.8099999999999996</v>
      </c>
      <c r="D278" s="85">
        <f t="shared" si="169"/>
        <v>4.8099999999999996</v>
      </c>
      <c r="E278" s="85">
        <f t="shared" si="169"/>
        <v>4.8099999999999996</v>
      </c>
      <c r="F278" s="85">
        <f t="shared" si="169"/>
        <v>4.8099999999999996</v>
      </c>
      <c r="G278" s="85">
        <f t="shared" si="169"/>
        <v>4.8099999999999996</v>
      </c>
      <c r="H278" s="85">
        <f t="shared" si="169"/>
        <v>4.8099999999999996</v>
      </c>
      <c r="I278" s="85">
        <f t="shared" si="169"/>
        <v>4.8099999999999996</v>
      </c>
      <c r="J278" s="85">
        <f t="shared" si="169"/>
        <v>4.8099999999999996</v>
      </c>
      <c r="K278" s="85">
        <f t="shared" si="169"/>
        <v>4.8099999999999996</v>
      </c>
      <c r="L278" s="85">
        <f t="shared" si="169"/>
        <v>4.8099999999999996</v>
      </c>
      <c r="M278" s="85">
        <f t="shared" si="169"/>
        <v>4.8099999999999996</v>
      </c>
      <c r="N278" s="85">
        <f t="shared" si="169"/>
        <v>4.8099999999999996</v>
      </c>
      <c r="O278" s="85">
        <f t="shared" si="169"/>
        <v>4.8099999999999996</v>
      </c>
      <c r="P278" s="85">
        <f t="shared" si="169"/>
        <v>4.8099999999999996</v>
      </c>
      <c r="Q278" s="85">
        <f t="shared" si="169"/>
        <v>4.8099999999999996</v>
      </c>
      <c r="R278" s="85">
        <f t="shared" si="169"/>
        <v>4.8099999999999996</v>
      </c>
      <c r="S278" s="85">
        <f t="shared" si="169"/>
        <v>4.8099999999999996</v>
      </c>
      <c r="T278" s="85">
        <f t="shared" si="169"/>
        <v>4.8099999999999996</v>
      </c>
      <c r="U278" s="85">
        <f t="shared" si="169"/>
        <v>4.8099999999999996</v>
      </c>
      <c r="V278" s="85">
        <f t="shared" si="169"/>
        <v>4.8099999999999996</v>
      </c>
      <c r="W278" s="85">
        <f t="shared" si="169"/>
        <v>4.8099999999999996</v>
      </c>
      <c r="X278" s="85">
        <f t="shared" si="169"/>
        <v>4.8099999999999996</v>
      </c>
      <c r="Y278" s="85">
        <f t="shared" si="169"/>
        <v>4.8099999999999996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5">
        <f>B274</f>
        <v>1356.65</v>
      </c>
      <c r="C279" s="85">
        <f t="shared" si="169"/>
        <v>1356.65</v>
      </c>
      <c r="D279" s="85">
        <f t="shared" si="169"/>
        <v>1356.65</v>
      </c>
      <c r="E279" s="85">
        <f t="shared" si="169"/>
        <v>1356.65</v>
      </c>
      <c r="F279" s="85">
        <f t="shared" si="169"/>
        <v>1356.65</v>
      </c>
      <c r="G279" s="85">
        <f t="shared" si="169"/>
        <v>1356.65</v>
      </c>
      <c r="H279" s="85">
        <f t="shared" si="169"/>
        <v>1356.65</v>
      </c>
      <c r="I279" s="85">
        <f t="shared" si="169"/>
        <v>1356.65</v>
      </c>
      <c r="J279" s="85">
        <f t="shared" si="169"/>
        <v>1356.65</v>
      </c>
      <c r="K279" s="85">
        <f t="shared" si="169"/>
        <v>1356.65</v>
      </c>
      <c r="L279" s="85">
        <f t="shared" si="169"/>
        <v>1356.65</v>
      </c>
      <c r="M279" s="85">
        <f t="shared" si="169"/>
        <v>1356.65</v>
      </c>
      <c r="N279" s="85">
        <f t="shared" si="169"/>
        <v>1356.65</v>
      </c>
      <c r="O279" s="85">
        <f t="shared" si="169"/>
        <v>1356.65</v>
      </c>
      <c r="P279" s="85">
        <f t="shared" si="169"/>
        <v>1356.65</v>
      </c>
      <c r="Q279" s="85">
        <f t="shared" si="169"/>
        <v>1356.65</v>
      </c>
      <c r="R279" s="85">
        <f t="shared" si="169"/>
        <v>1356.65</v>
      </c>
      <c r="S279" s="85">
        <f t="shared" si="169"/>
        <v>1356.65</v>
      </c>
      <c r="T279" s="85">
        <f t="shared" si="169"/>
        <v>1356.65</v>
      </c>
      <c r="U279" s="85">
        <f t="shared" si="169"/>
        <v>1356.65</v>
      </c>
      <c r="V279" s="85">
        <f t="shared" si="169"/>
        <v>1356.65</v>
      </c>
      <c r="W279" s="85">
        <f t="shared" si="169"/>
        <v>1356.65</v>
      </c>
      <c r="X279" s="85">
        <f t="shared" si="169"/>
        <v>1356.65</v>
      </c>
      <c r="Y279" s="85">
        <f t="shared" si="169"/>
        <v>1356.65</v>
      </c>
      <c r="Z279" s="38"/>
      <c r="AA279" s="38"/>
    </row>
    <row r="280" spans="1:27" s="60" customFormat="1" ht="18.75" customHeight="1" x14ac:dyDescent="0.2">
      <c r="A280" s="63">
        <v>24</v>
      </c>
      <c r="B280" s="83">
        <f>SUM(B281:B284)</f>
        <v>3746.5299999999997</v>
      </c>
      <c r="C280" s="83">
        <f t="shared" ref="C280:Y280" si="170">SUM(C281:C284)</f>
        <v>3788.35</v>
      </c>
      <c r="D280" s="83">
        <f t="shared" si="170"/>
        <v>3823.19</v>
      </c>
      <c r="E280" s="83">
        <f t="shared" si="170"/>
        <v>3857.01</v>
      </c>
      <c r="F280" s="83">
        <f t="shared" si="170"/>
        <v>3868.36</v>
      </c>
      <c r="G280" s="83">
        <f t="shared" si="170"/>
        <v>3921.85</v>
      </c>
      <c r="H280" s="83">
        <f t="shared" si="170"/>
        <v>3951.2200000000003</v>
      </c>
      <c r="I280" s="83">
        <f t="shared" si="170"/>
        <v>3989.4</v>
      </c>
      <c r="J280" s="83">
        <f t="shared" si="170"/>
        <v>3976.38</v>
      </c>
      <c r="K280" s="83">
        <f t="shared" si="170"/>
        <v>3980.11</v>
      </c>
      <c r="L280" s="83">
        <f t="shared" si="170"/>
        <v>3968.25</v>
      </c>
      <c r="M280" s="83">
        <f t="shared" si="170"/>
        <v>3965.88</v>
      </c>
      <c r="N280" s="83">
        <f t="shared" si="170"/>
        <v>3964.13</v>
      </c>
      <c r="O280" s="83">
        <f t="shared" si="170"/>
        <v>3965.38</v>
      </c>
      <c r="P280" s="83">
        <f t="shared" si="170"/>
        <v>3997.1</v>
      </c>
      <c r="Q280" s="83">
        <f t="shared" si="170"/>
        <v>4032.66</v>
      </c>
      <c r="R280" s="83">
        <f t="shared" si="170"/>
        <v>4034.2200000000003</v>
      </c>
      <c r="S280" s="83">
        <f t="shared" si="170"/>
        <v>4013.9700000000003</v>
      </c>
      <c r="T280" s="83">
        <f t="shared" si="170"/>
        <v>3909.85</v>
      </c>
      <c r="U280" s="83">
        <f t="shared" si="170"/>
        <v>3877.63</v>
      </c>
      <c r="V280" s="83">
        <f t="shared" si="170"/>
        <v>3788.3</v>
      </c>
      <c r="W280" s="83">
        <f t="shared" si="170"/>
        <v>3925.06</v>
      </c>
      <c r="X280" s="83">
        <f t="shared" si="170"/>
        <v>3806.3900000000003</v>
      </c>
      <c r="Y280" s="83">
        <f t="shared" si="170"/>
        <v>3804.5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5">
        <f t="shared" ref="B281:Y281" si="171">B123</f>
        <v>1686.55</v>
      </c>
      <c r="C281" s="85">
        <f t="shared" si="171"/>
        <v>1728.37</v>
      </c>
      <c r="D281" s="85">
        <f t="shared" si="171"/>
        <v>1763.21</v>
      </c>
      <c r="E281" s="85">
        <f t="shared" si="171"/>
        <v>1797.03</v>
      </c>
      <c r="F281" s="85">
        <f t="shared" si="171"/>
        <v>1808.38</v>
      </c>
      <c r="G281" s="85">
        <f t="shared" si="171"/>
        <v>1861.87</v>
      </c>
      <c r="H281" s="85">
        <f t="shared" si="171"/>
        <v>1891.24</v>
      </c>
      <c r="I281" s="85">
        <f t="shared" si="171"/>
        <v>1929.42</v>
      </c>
      <c r="J281" s="85">
        <f t="shared" si="171"/>
        <v>1916.4</v>
      </c>
      <c r="K281" s="85">
        <f t="shared" si="171"/>
        <v>1920.13</v>
      </c>
      <c r="L281" s="85">
        <f t="shared" si="171"/>
        <v>1908.27</v>
      </c>
      <c r="M281" s="85">
        <f t="shared" si="171"/>
        <v>1905.9</v>
      </c>
      <c r="N281" s="85">
        <f t="shared" si="171"/>
        <v>1904.15</v>
      </c>
      <c r="O281" s="85">
        <f t="shared" si="171"/>
        <v>1905.4</v>
      </c>
      <c r="P281" s="85">
        <f t="shared" si="171"/>
        <v>1937.12</v>
      </c>
      <c r="Q281" s="85">
        <f t="shared" si="171"/>
        <v>1972.68</v>
      </c>
      <c r="R281" s="85">
        <f t="shared" si="171"/>
        <v>1974.24</v>
      </c>
      <c r="S281" s="85">
        <f t="shared" si="171"/>
        <v>1953.99</v>
      </c>
      <c r="T281" s="85">
        <f t="shared" si="171"/>
        <v>1849.87</v>
      </c>
      <c r="U281" s="85">
        <f t="shared" si="171"/>
        <v>1817.65</v>
      </c>
      <c r="V281" s="85">
        <f t="shared" si="171"/>
        <v>1728.32</v>
      </c>
      <c r="W281" s="85">
        <f t="shared" si="171"/>
        <v>1865.08</v>
      </c>
      <c r="X281" s="85">
        <f t="shared" si="171"/>
        <v>1746.41</v>
      </c>
      <c r="Y281" s="85">
        <f t="shared" si="171"/>
        <v>1744.52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5">
        <f>B277</f>
        <v>698.52</v>
      </c>
      <c r="C282" s="85">
        <f t="shared" ref="C282:Y284" si="172">C277</f>
        <v>698.52</v>
      </c>
      <c r="D282" s="85">
        <f t="shared" si="172"/>
        <v>698.52</v>
      </c>
      <c r="E282" s="85">
        <f t="shared" si="172"/>
        <v>698.52</v>
      </c>
      <c r="F282" s="85">
        <f t="shared" si="172"/>
        <v>698.52</v>
      </c>
      <c r="G282" s="85">
        <f t="shared" si="172"/>
        <v>698.52</v>
      </c>
      <c r="H282" s="85">
        <f t="shared" si="172"/>
        <v>698.52</v>
      </c>
      <c r="I282" s="85">
        <f t="shared" si="172"/>
        <v>698.52</v>
      </c>
      <c r="J282" s="85">
        <f t="shared" si="172"/>
        <v>698.52</v>
      </c>
      <c r="K282" s="85">
        <f t="shared" si="172"/>
        <v>698.52</v>
      </c>
      <c r="L282" s="85">
        <f t="shared" si="172"/>
        <v>698.52</v>
      </c>
      <c r="M282" s="85">
        <f t="shared" si="172"/>
        <v>698.52</v>
      </c>
      <c r="N282" s="85">
        <f t="shared" si="172"/>
        <v>698.52</v>
      </c>
      <c r="O282" s="85">
        <f t="shared" si="172"/>
        <v>698.52</v>
      </c>
      <c r="P282" s="85">
        <f t="shared" si="172"/>
        <v>698.52</v>
      </c>
      <c r="Q282" s="85">
        <f t="shared" si="172"/>
        <v>698.52</v>
      </c>
      <c r="R282" s="85">
        <f t="shared" si="172"/>
        <v>698.52</v>
      </c>
      <c r="S282" s="85">
        <f t="shared" si="172"/>
        <v>698.52</v>
      </c>
      <c r="T282" s="85">
        <f t="shared" si="172"/>
        <v>698.52</v>
      </c>
      <c r="U282" s="85">
        <f t="shared" si="172"/>
        <v>698.52</v>
      </c>
      <c r="V282" s="85">
        <f t="shared" si="172"/>
        <v>698.52</v>
      </c>
      <c r="W282" s="85">
        <f t="shared" si="172"/>
        <v>698.52</v>
      </c>
      <c r="X282" s="85">
        <f t="shared" si="172"/>
        <v>698.52</v>
      </c>
      <c r="Y282" s="85">
        <f t="shared" si="172"/>
        <v>698.52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5">
        <f>B278</f>
        <v>4.8099999999999996</v>
      </c>
      <c r="C283" s="85">
        <f t="shared" si="172"/>
        <v>4.8099999999999996</v>
      </c>
      <c r="D283" s="85">
        <f t="shared" si="172"/>
        <v>4.8099999999999996</v>
      </c>
      <c r="E283" s="85">
        <f t="shared" si="172"/>
        <v>4.8099999999999996</v>
      </c>
      <c r="F283" s="85">
        <f t="shared" si="172"/>
        <v>4.8099999999999996</v>
      </c>
      <c r="G283" s="85">
        <f t="shared" si="172"/>
        <v>4.8099999999999996</v>
      </c>
      <c r="H283" s="85">
        <f t="shared" si="172"/>
        <v>4.8099999999999996</v>
      </c>
      <c r="I283" s="85">
        <f t="shared" si="172"/>
        <v>4.8099999999999996</v>
      </c>
      <c r="J283" s="85">
        <f t="shared" si="172"/>
        <v>4.8099999999999996</v>
      </c>
      <c r="K283" s="85">
        <f t="shared" si="172"/>
        <v>4.8099999999999996</v>
      </c>
      <c r="L283" s="85">
        <f t="shared" si="172"/>
        <v>4.8099999999999996</v>
      </c>
      <c r="M283" s="85">
        <f t="shared" si="172"/>
        <v>4.8099999999999996</v>
      </c>
      <c r="N283" s="85">
        <f t="shared" si="172"/>
        <v>4.8099999999999996</v>
      </c>
      <c r="O283" s="85">
        <f t="shared" si="172"/>
        <v>4.8099999999999996</v>
      </c>
      <c r="P283" s="85">
        <f t="shared" si="172"/>
        <v>4.8099999999999996</v>
      </c>
      <c r="Q283" s="85">
        <f t="shared" si="172"/>
        <v>4.8099999999999996</v>
      </c>
      <c r="R283" s="85">
        <f t="shared" si="172"/>
        <v>4.8099999999999996</v>
      </c>
      <c r="S283" s="85">
        <f t="shared" si="172"/>
        <v>4.8099999999999996</v>
      </c>
      <c r="T283" s="85">
        <f t="shared" si="172"/>
        <v>4.8099999999999996</v>
      </c>
      <c r="U283" s="85">
        <f t="shared" si="172"/>
        <v>4.8099999999999996</v>
      </c>
      <c r="V283" s="85">
        <f t="shared" si="172"/>
        <v>4.8099999999999996</v>
      </c>
      <c r="W283" s="85">
        <f t="shared" si="172"/>
        <v>4.8099999999999996</v>
      </c>
      <c r="X283" s="85">
        <f t="shared" si="172"/>
        <v>4.8099999999999996</v>
      </c>
      <c r="Y283" s="85">
        <f t="shared" si="172"/>
        <v>4.8099999999999996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5">
        <f>B279</f>
        <v>1356.65</v>
      </c>
      <c r="C284" s="85">
        <f t="shared" si="172"/>
        <v>1356.65</v>
      </c>
      <c r="D284" s="85">
        <f t="shared" si="172"/>
        <v>1356.65</v>
      </c>
      <c r="E284" s="85">
        <f t="shared" si="172"/>
        <v>1356.65</v>
      </c>
      <c r="F284" s="85">
        <f t="shared" si="172"/>
        <v>1356.65</v>
      </c>
      <c r="G284" s="85">
        <f t="shared" si="172"/>
        <v>1356.65</v>
      </c>
      <c r="H284" s="85">
        <f t="shared" si="172"/>
        <v>1356.65</v>
      </c>
      <c r="I284" s="85">
        <f t="shared" si="172"/>
        <v>1356.65</v>
      </c>
      <c r="J284" s="85">
        <f t="shared" si="172"/>
        <v>1356.65</v>
      </c>
      <c r="K284" s="85">
        <f t="shared" si="172"/>
        <v>1356.65</v>
      </c>
      <c r="L284" s="85">
        <f t="shared" si="172"/>
        <v>1356.65</v>
      </c>
      <c r="M284" s="85">
        <f t="shared" si="172"/>
        <v>1356.65</v>
      </c>
      <c r="N284" s="85">
        <f t="shared" si="172"/>
        <v>1356.65</v>
      </c>
      <c r="O284" s="85">
        <f t="shared" si="172"/>
        <v>1356.65</v>
      </c>
      <c r="P284" s="85">
        <f t="shared" si="172"/>
        <v>1356.65</v>
      </c>
      <c r="Q284" s="85">
        <f t="shared" si="172"/>
        <v>1356.65</v>
      </c>
      <c r="R284" s="85">
        <f t="shared" si="172"/>
        <v>1356.65</v>
      </c>
      <c r="S284" s="85">
        <f t="shared" si="172"/>
        <v>1356.65</v>
      </c>
      <c r="T284" s="85">
        <f t="shared" si="172"/>
        <v>1356.65</v>
      </c>
      <c r="U284" s="85">
        <f t="shared" si="172"/>
        <v>1356.65</v>
      </c>
      <c r="V284" s="85">
        <f t="shared" si="172"/>
        <v>1356.65</v>
      </c>
      <c r="W284" s="85">
        <f t="shared" si="172"/>
        <v>1356.65</v>
      </c>
      <c r="X284" s="85">
        <f t="shared" si="172"/>
        <v>1356.65</v>
      </c>
      <c r="Y284" s="85">
        <f t="shared" si="172"/>
        <v>1356.65</v>
      </c>
      <c r="Z284" s="38"/>
      <c r="AA284" s="38"/>
    </row>
    <row r="285" spans="1:27" s="60" customFormat="1" ht="18.75" customHeight="1" x14ac:dyDescent="0.2">
      <c r="A285" s="63">
        <v>25</v>
      </c>
      <c r="B285" s="83">
        <f>SUM(B286:B289)</f>
        <v>3802.34</v>
      </c>
      <c r="C285" s="83">
        <f t="shared" ref="C285:Y285" si="173">SUM(C286:C289)</f>
        <v>3782.05</v>
      </c>
      <c r="D285" s="83">
        <f t="shared" si="173"/>
        <v>3797.15</v>
      </c>
      <c r="E285" s="83">
        <f t="shared" si="173"/>
        <v>3805.5</v>
      </c>
      <c r="F285" s="83">
        <f t="shared" si="173"/>
        <v>3827.1</v>
      </c>
      <c r="G285" s="83">
        <f t="shared" si="173"/>
        <v>3884.8</v>
      </c>
      <c r="H285" s="83">
        <f t="shared" si="173"/>
        <v>3917.81</v>
      </c>
      <c r="I285" s="83">
        <f t="shared" si="173"/>
        <v>3948.94</v>
      </c>
      <c r="J285" s="83">
        <f t="shared" si="173"/>
        <v>3957.2799999999997</v>
      </c>
      <c r="K285" s="83">
        <f t="shared" si="173"/>
        <v>3965.77</v>
      </c>
      <c r="L285" s="83">
        <f t="shared" si="173"/>
        <v>3946.21</v>
      </c>
      <c r="M285" s="83">
        <f t="shared" si="173"/>
        <v>3953.84</v>
      </c>
      <c r="N285" s="83">
        <f t="shared" si="173"/>
        <v>3951.29</v>
      </c>
      <c r="O285" s="83">
        <f t="shared" si="173"/>
        <v>3957.54</v>
      </c>
      <c r="P285" s="83">
        <f t="shared" si="173"/>
        <v>3984.75</v>
      </c>
      <c r="Q285" s="83">
        <f t="shared" si="173"/>
        <v>4010.1400000000003</v>
      </c>
      <c r="R285" s="83">
        <f t="shared" si="173"/>
        <v>4010.6400000000003</v>
      </c>
      <c r="S285" s="83">
        <f t="shared" si="173"/>
        <v>3991.1</v>
      </c>
      <c r="T285" s="83">
        <f t="shared" si="173"/>
        <v>3929.21</v>
      </c>
      <c r="U285" s="83">
        <f t="shared" si="173"/>
        <v>3842.65</v>
      </c>
      <c r="V285" s="83">
        <f t="shared" si="173"/>
        <v>3816.33</v>
      </c>
      <c r="W285" s="83">
        <f t="shared" si="173"/>
        <v>3833.8</v>
      </c>
      <c r="X285" s="83">
        <f t="shared" si="173"/>
        <v>3790.27</v>
      </c>
      <c r="Y285" s="83">
        <f t="shared" si="173"/>
        <v>3746.85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5">
        <f t="shared" ref="B286:Y286" si="174">B128</f>
        <v>1742.36</v>
      </c>
      <c r="C286" s="85">
        <f t="shared" si="174"/>
        <v>1722.07</v>
      </c>
      <c r="D286" s="85">
        <f t="shared" si="174"/>
        <v>1737.17</v>
      </c>
      <c r="E286" s="85">
        <f t="shared" si="174"/>
        <v>1745.52</v>
      </c>
      <c r="F286" s="85">
        <f t="shared" si="174"/>
        <v>1767.12</v>
      </c>
      <c r="G286" s="85">
        <f t="shared" si="174"/>
        <v>1824.82</v>
      </c>
      <c r="H286" s="85">
        <f t="shared" si="174"/>
        <v>1857.83</v>
      </c>
      <c r="I286" s="85">
        <f t="shared" si="174"/>
        <v>1888.96</v>
      </c>
      <c r="J286" s="85">
        <f t="shared" si="174"/>
        <v>1897.3</v>
      </c>
      <c r="K286" s="85">
        <f t="shared" si="174"/>
        <v>1905.79</v>
      </c>
      <c r="L286" s="85">
        <f t="shared" si="174"/>
        <v>1886.23</v>
      </c>
      <c r="M286" s="85">
        <f t="shared" si="174"/>
        <v>1893.86</v>
      </c>
      <c r="N286" s="85">
        <f t="shared" si="174"/>
        <v>1891.31</v>
      </c>
      <c r="O286" s="85">
        <f t="shared" si="174"/>
        <v>1897.56</v>
      </c>
      <c r="P286" s="85">
        <f t="shared" si="174"/>
        <v>1924.77</v>
      </c>
      <c r="Q286" s="85">
        <f t="shared" si="174"/>
        <v>1950.16</v>
      </c>
      <c r="R286" s="85">
        <f t="shared" si="174"/>
        <v>1950.66</v>
      </c>
      <c r="S286" s="85">
        <f t="shared" si="174"/>
        <v>1931.12</v>
      </c>
      <c r="T286" s="85">
        <f t="shared" si="174"/>
        <v>1869.23</v>
      </c>
      <c r="U286" s="85">
        <f t="shared" si="174"/>
        <v>1782.67</v>
      </c>
      <c r="V286" s="85">
        <f t="shared" si="174"/>
        <v>1756.35</v>
      </c>
      <c r="W286" s="85">
        <f t="shared" si="174"/>
        <v>1773.82</v>
      </c>
      <c r="X286" s="85">
        <f t="shared" si="174"/>
        <v>1730.29</v>
      </c>
      <c r="Y286" s="85">
        <f t="shared" si="174"/>
        <v>1686.87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5">
        <f>B282</f>
        <v>698.52</v>
      </c>
      <c r="C287" s="85">
        <f t="shared" ref="C287:Y289" si="175">C282</f>
        <v>698.52</v>
      </c>
      <c r="D287" s="85">
        <f t="shared" si="175"/>
        <v>698.52</v>
      </c>
      <c r="E287" s="85">
        <f t="shared" si="175"/>
        <v>698.52</v>
      </c>
      <c r="F287" s="85">
        <f t="shared" si="175"/>
        <v>698.52</v>
      </c>
      <c r="G287" s="85">
        <f t="shared" si="175"/>
        <v>698.52</v>
      </c>
      <c r="H287" s="85">
        <f t="shared" si="175"/>
        <v>698.52</v>
      </c>
      <c r="I287" s="85">
        <f t="shared" si="175"/>
        <v>698.52</v>
      </c>
      <c r="J287" s="85">
        <f t="shared" si="175"/>
        <v>698.52</v>
      </c>
      <c r="K287" s="85">
        <f t="shared" si="175"/>
        <v>698.52</v>
      </c>
      <c r="L287" s="85">
        <f t="shared" si="175"/>
        <v>698.52</v>
      </c>
      <c r="M287" s="85">
        <f t="shared" si="175"/>
        <v>698.52</v>
      </c>
      <c r="N287" s="85">
        <f t="shared" si="175"/>
        <v>698.52</v>
      </c>
      <c r="O287" s="85">
        <f t="shared" si="175"/>
        <v>698.52</v>
      </c>
      <c r="P287" s="85">
        <f t="shared" si="175"/>
        <v>698.52</v>
      </c>
      <c r="Q287" s="85">
        <f t="shared" si="175"/>
        <v>698.52</v>
      </c>
      <c r="R287" s="85">
        <f t="shared" si="175"/>
        <v>698.52</v>
      </c>
      <c r="S287" s="85">
        <f t="shared" si="175"/>
        <v>698.52</v>
      </c>
      <c r="T287" s="85">
        <f t="shared" si="175"/>
        <v>698.52</v>
      </c>
      <c r="U287" s="85">
        <f t="shared" si="175"/>
        <v>698.52</v>
      </c>
      <c r="V287" s="85">
        <f t="shared" si="175"/>
        <v>698.52</v>
      </c>
      <c r="W287" s="85">
        <f t="shared" si="175"/>
        <v>698.52</v>
      </c>
      <c r="X287" s="85">
        <f t="shared" si="175"/>
        <v>698.52</v>
      </c>
      <c r="Y287" s="85">
        <f t="shared" si="175"/>
        <v>698.52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5">
        <f>B283</f>
        <v>4.8099999999999996</v>
      </c>
      <c r="C288" s="85">
        <f t="shared" si="175"/>
        <v>4.8099999999999996</v>
      </c>
      <c r="D288" s="85">
        <f t="shared" si="175"/>
        <v>4.8099999999999996</v>
      </c>
      <c r="E288" s="85">
        <f t="shared" si="175"/>
        <v>4.8099999999999996</v>
      </c>
      <c r="F288" s="85">
        <f t="shared" si="175"/>
        <v>4.8099999999999996</v>
      </c>
      <c r="G288" s="85">
        <f t="shared" si="175"/>
        <v>4.8099999999999996</v>
      </c>
      <c r="H288" s="85">
        <f t="shared" si="175"/>
        <v>4.8099999999999996</v>
      </c>
      <c r="I288" s="85">
        <f t="shared" si="175"/>
        <v>4.8099999999999996</v>
      </c>
      <c r="J288" s="85">
        <f t="shared" si="175"/>
        <v>4.8099999999999996</v>
      </c>
      <c r="K288" s="85">
        <f t="shared" si="175"/>
        <v>4.8099999999999996</v>
      </c>
      <c r="L288" s="85">
        <f t="shared" si="175"/>
        <v>4.8099999999999996</v>
      </c>
      <c r="M288" s="85">
        <f t="shared" si="175"/>
        <v>4.8099999999999996</v>
      </c>
      <c r="N288" s="85">
        <f t="shared" si="175"/>
        <v>4.8099999999999996</v>
      </c>
      <c r="O288" s="85">
        <f t="shared" si="175"/>
        <v>4.8099999999999996</v>
      </c>
      <c r="P288" s="85">
        <f t="shared" si="175"/>
        <v>4.8099999999999996</v>
      </c>
      <c r="Q288" s="85">
        <f t="shared" si="175"/>
        <v>4.8099999999999996</v>
      </c>
      <c r="R288" s="85">
        <f t="shared" si="175"/>
        <v>4.8099999999999996</v>
      </c>
      <c r="S288" s="85">
        <f t="shared" si="175"/>
        <v>4.8099999999999996</v>
      </c>
      <c r="T288" s="85">
        <f t="shared" si="175"/>
        <v>4.8099999999999996</v>
      </c>
      <c r="U288" s="85">
        <f t="shared" si="175"/>
        <v>4.8099999999999996</v>
      </c>
      <c r="V288" s="85">
        <f t="shared" si="175"/>
        <v>4.8099999999999996</v>
      </c>
      <c r="W288" s="85">
        <f t="shared" si="175"/>
        <v>4.8099999999999996</v>
      </c>
      <c r="X288" s="85">
        <f t="shared" si="175"/>
        <v>4.8099999999999996</v>
      </c>
      <c r="Y288" s="85">
        <f t="shared" si="175"/>
        <v>4.8099999999999996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5">
        <f>B284</f>
        <v>1356.65</v>
      </c>
      <c r="C289" s="85">
        <f t="shared" si="175"/>
        <v>1356.65</v>
      </c>
      <c r="D289" s="85">
        <f t="shared" si="175"/>
        <v>1356.65</v>
      </c>
      <c r="E289" s="85">
        <f t="shared" si="175"/>
        <v>1356.65</v>
      </c>
      <c r="F289" s="85">
        <f t="shared" si="175"/>
        <v>1356.65</v>
      </c>
      <c r="G289" s="85">
        <f t="shared" si="175"/>
        <v>1356.65</v>
      </c>
      <c r="H289" s="85">
        <f t="shared" si="175"/>
        <v>1356.65</v>
      </c>
      <c r="I289" s="85">
        <f t="shared" si="175"/>
        <v>1356.65</v>
      </c>
      <c r="J289" s="85">
        <f t="shared" si="175"/>
        <v>1356.65</v>
      </c>
      <c r="K289" s="85">
        <f t="shared" si="175"/>
        <v>1356.65</v>
      </c>
      <c r="L289" s="85">
        <f t="shared" si="175"/>
        <v>1356.65</v>
      </c>
      <c r="M289" s="85">
        <f t="shared" si="175"/>
        <v>1356.65</v>
      </c>
      <c r="N289" s="85">
        <f t="shared" si="175"/>
        <v>1356.65</v>
      </c>
      <c r="O289" s="85">
        <f t="shared" si="175"/>
        <v>1356.65</v>
      </c>
      <c r="P289" s="85">
        <f t="shared" si="175"/>
        <v>1356.65</v>
      </c>
      <c r="Q289" s="85">
        <f t="shared" si="175"/>
        <v>1356.65</v>
      </c>
      <c r="R289" s="85">
        <f t="shared" si="175"/>
        <v>1356.65</v>
      </c>
      <c r="S289" s="85">
        <f t="shared" si="175"/>
        <v>1356.65</v>
      </c>
      <c r="T289" s="85">
        <f t="shared" si="175"/>
        <v>1356.65</v>
      </c>
      <c r="U289" s="85">
        <f t="shared" si="175"/>
        <v>1356.65</v>
      </c>
      <c r="V289" s="85">
        <f t="shared" si="175"/>
        <v>1356.65</v>
      </c>
      <c r="W289" s="85">
        <f t="shared" si="175"/>
        <v>1356.65</v>
      </c>
      <c r="X289" s="85">
        <f t="shared" si="175"/>
        <v>1356.65</v>
      </c>
      <c r="Y289" s="85">
        <f t="shared" si="175"/>
        <v>1356.65</v>
      </c>
      <c r="Z289" s="38"/>
      <c r="AA289" s="38"/>
    </row>
    <row r="290" spans="1:27" s="60" customFormat="1" ht="18.75" customHeight="1" x14ac:dyDescent="0.2">
      <c r="A290" s="63">
        <v>26</v>
      </c>
      <c r="B290" s="83">
        <f>SUM(B291:B294)</f>
        <v>3795.04</v>
      </c>
      <c r="C290" s="83">
        <f t="shared" ref="C290:Y290" si="176">SUM(C291:C294)</f>
        <v>3787.81</v>
      </c>
      <c r="D290" s="83">
        <f t="shared" si="176"/>
        <v>3759.11</v>
      </c>
      <c r="E290" s="83">
        <f t="shared" si="176"/>
        <v>3786.35</v>
      </c>
      <c r="F290" s="83">
        <f t="shared" si="176"/>
        <v>3801.24</v>
      </c>
      <c r="G290" s="83">
        <f t="shared" si="176"/>
        <v>3871.19</v>
      </c>
      <c r="H290" s="83">
        <f t="shared" si="176"/>
        <v>3907.71</v>
      </c>
      <c r="I290" s="83">
        <f t="shared" si="176"/>
        <v>3945.17</v>
      </c>
      <c r="J290" s="83">
        <f t="shared" si="176"/>
        <v>3954.3900000000003</v>
      </c>
      <c r="K290" s="83">
        <f t="shared" si="176"/>
        <v>3946.02</v>
      </c>
      <c r="L290" s="83">
        <f t="shared" si="176"/>
        <v>3932.38</v>
      </c>
      <c r="M290" s="83">
        <f t="shared" si="176"/>
        <v>3936.79</v>
      </c>
      <c r="N290" s="83">
        <f t="shared" si="176"/>
        <v>3936.75</v>
      </c>
      <c r="O290" s="83">
        <f t="shared" si="176"/>
        <v>3948.6400000000003</v>
      </c>
      <c r="P290" s="83">
        <f t="shared" si="176"/>
        <v>3969.5</v>
      </c>
      <c r="Q290" s="83">
        <f t="shared" si="176"/>
        <v>3999.27</v>
      </c>
      <c r="R290" s="83">
        <f t="shared" si="176"/>
        <v>4002.84</v>
      </c>
      <c r="S290" s="83">
        <f t="shared" si="176"/>
        <v>4000.75</v>
      </c>
      <c r="T290" s="83">
        <f t="shared" si="176"/>
        <v>3942.76</v>
      </c>
      <c r="U290" s="83">
        <f t="shared" si="176"/>
        <v>3855.52</v>
      </c>
      <c r="V290" s="83">
        <f t="shared" si="176"/>
        <v>3859.7200000000003</v>
      </c>
      <c r="W290" s="83">
        <f t="shared" si="176"/>
        <v>3894.5</v>
      </c>
      <c r="X290" s="83">
        <f t="shared" si="176"/>
        <v>3826.26</v>
      </c>
      <c r="Y290" s="83">
        <f t="shared" si="176"/>
        <v>3783.2799999999997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5">
        <f t="shared" ref="B291:Y291" si="177">B133</f>
        <v>1735.06</v>
      </c>
      <c r="C291" s="85">
        <f t="shared" si="177"/>
        <v>1727.83</v>
      </c>
      <c r="D291" s="85">
        <f t="shared" si="177"/>
        <v>1699.13</v>
      </c>
      <c r="E291" s="85">
        <f t="shared" si="177"/>
        <v>1726.37</v>
      </c>
      <c r="F291" s="85">
        <f t="shared" si="177"/>
        <v>1741.26</v>
      </c>
      <c r="G291" s="85">
        <f t="shared" si="177"/>
        <v>1811.21</v>
      </c>
      <c r="H291" s="85">
        <f t="shared" si="177"/>
        <v>1847.73</v>
      </c>
      <c r="I291" s="85">
        <f t="shared" si="177"/>
        <v>1885.19</v>
      </c>
      <c r="J291" s="85">
        <f t="shared" si="177"/>
        <v>1894.41</v>
      </c>
      <c r="K291" s="85">
        <f t="shared" si="177"/>
        <v>1886.04</v>
      </c>
      <c r="L291" s="85">
        <f t="shared" si="177"/>
        <v>1872.4</v>
      </c>
      <c r="M291" s="85">
        <f t="shared" si="177"/>
        <v>1876.81</v>
      </c>
      <c r="N291" s="85">
        <f t="shared" si="177"/>
        <v>1876.77</v>
      </c>
      <c r="O291" s="85">
        <f t="shared" si="177"/>
        <v>1888.66</v>
      </c>
      <c r="P291" s="85">
        <f t="shared" si="177"/>
        <v>1909.52</v>
      </c>
      <c r="Q291" s="85">
        <f t="shared" si="177"/>
        <v>1939.29</v>
      </c>
      <c r="R291" s="85">
        <f t="shared" si="177"/>
        <v>1942.86</v>
      </c>
      <c r="S291" s="85">
        <f t="shared" si="177"/>
        <v>1940.77</v>
      </c>
      <c r="T291" s="85">
        <f t="shared" si="177"/>
        <v>1882.78</v>
      </c>
      <c r="U291" s="85">
        <f t="shared" si="177"/>
        <v>1795.54</v>
      </c>
      <c r="V291" s="85">
        <f t="shared" si="177"/>
        <v>1799.74</v>
      </c>
      <c r="W291" s="85">
        <f t="shared" si="177"/>
        <v>1834.52</v>
      </c>
      <c r="X291" s="85">
        <f t="shared" si="177"/>
        <v>1766.28</v>
      </c>
      <c r="Y291" s="85">
        <f t="shared" si="177"/>
        <v>1723.3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5">
        <f>B287</f>
        <v>698.52</v>
      </c>
      <c r="C292" s="85">
        <f t="shared" ref="C292:Y294" si="178">C287</f>
        <v>698.52</v>
      </c>
      <c r="D292" s="85">
        <f t="shared" si="178"/>
        <v>698.52</v>
      </c>
      <c r="E292" s="85">
        <f t="shared" si="178"/>
        <v>698.52</v>
      </c>
      <c r="F292" s="85">
        <f t="shared" si="178"/>
        <v>698.52</v>
      </c>
      <c r="G292" s="85">
        <f t="shared" si="178"/>
        <v>698.52</v>
      </c>
      <c r="H292" s="85">
        <f t="shared" si="178"/>
        <v>698.52</v>
      </c>
      <c r="I292" s="85">
        <f t="shared" si="178"/>
        <v>698.52</v>
      </c>
      <c r="J292" s="85">
        <f t="shared" si="178"/>
        <v>698.52</v>
      </c>
      <c r="K292" s="85">
        <f t="shared" si="178"/>
        <v>698.52</v>
      </c>
      <c r="L292" s="85">
        <f t="shared" si="178"/>
        <v>698.52</v>
      </c>
      <c r="M292" s="85">
        <f t="shared" si="178"/>
        <v>698.52</v>
      </c>
      <c r="N292" s="85">
        <f t="shared" si="178"/>
        <v>698.52</v>
      </c>
      <c r="O292" s="85">
        <f t="shared" si="178"/>
        <v>698.52</v>
      </c>
      <c r="P292" s="85">
        <f t="shared" si="178"/>
        <v>698.52</v>
      </c>
      <c r="Q292" s="85">
        <f t="shared" si="178"/>
        <v>698.52</v>
      </c>
      <c r="R292" s="85">
        <f t="shared" si="178"/>
        <v>698.52</v>
      </c>
      <c r="S292" s="85">
        <f t="shared" si="178"/>
        <v>698.52</v>
      </c>
      <c r="T292" s="85">
        <f t="shared" si="178"/>
        <v>698.52</v>
      </c>
      <c r="U292" s="85">
        <f t="shared" si="178"/>
        <v>698.52</v>
      </c>
      <c r="V292" s="85">
        <f t="shared" si="178"/>
        <v>698.52</v>
      </c>
      <c r="W292" s="85">
        <f t="shared" si="178"/>
        <v>698.52</v>
      </c>
      <c r="X292" s="85">
        <f t="shared" si="178"/>
        <v>698.52</v>
      </c>
      <c r="Y292" s="85">
        <f t="shared" si="178"/>
        <v>698.52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5">
        <f>B288</f>
        <v>4.8099999999999996</v>
      </c>
      <c r="C293" s="85">
        <f t="shared" si="178"/>
        <v>4.8099999999999996</v>
      </c>
      <c r="D293" s="85">
        <f t="shared" si="178"/>
        <v>4.8099999999999996</v>
      </c>
      <c r="E293" s="85">
        <f t="shared" si="178"/>
        <v>4.8099999999999996</v>
      </c>
      <c r="F293" s="85">
        <f t="shared" si="178"/>
        <v>4.8099999999999996</v>
      </c>
      <c r="G293" s="85">
        <f t="shared" si="178"/>
        <v>4.8099999999999996</v>
      </c>
      <c r="H293" s="85">
        <f t="shared" si="178"/>
        <v>4.8099999999999996</v>
      </c>
      <c r="I293" s="85">
        <f t="shared" si="178"/>
        <v>4.8099999999999996</v>
      </c>
      <c r="J293" s="85">
        <f t="shared" si="178"/>
        <v>4.8099999999999996</v>
      </c>
      <c r="K293" s="85">
        <f t="shared" si="178"/>
        <v>4.8099999999999996</v>
      </c>
      <c r="L293" s="85">
        <f t="shared" si="178"/>
        <v>4.8099999999999996</v>
      </c>
      <c r="M293" s="85">
        <f t="shared" si="178"/>
        <v>4.8099999999999996</v>
      </c>
      <c r="N293" s="85">
        <f t="shared" si="178"/>
        <v>4.8099999999999996</v>
      </c>
      <c r="O293" s="85">
        <f t="shared" si="178"/>
        <v>4.8099999999999996</v>
      </c>
      <c r="P293" s="85">
        <f t="shared" si="178"/>
        <v>4.8099999999999996</v>
      </c>
      <c r="Q293" s="85">
        <f t="shared" si="178"/>
        <v>4.8099999999999996</v>
      </c>
      <c r="R293" s="85">
        <f t="shared" si="178"/>
        <v>4.8099999999999996</v>
      </c>
      <c r="S293" s="85">
        <f t="shared" si="178"/>
        <v>4.8099999999999996</v>
      </c>
      <c r="T293" s="85">
        <f t="shared" si="178"/>
        <v>4.8099999999999996</v>
      </c>
      <c r="U293" s="85">
        <f t="shared" si="178"/>
        <v>4.8099999999999996</v>
      </c>
      <c r="V293" s="85">
        <f t="shared" si="178"/>
        <v>4.8099999999999996</v>
      </c>
      <c r="W293" s="85">
        <f t="shared" si="178"/>
        <v>4.8099999999999996</v>
      </c>
      <c r="X293" s="85">
        <f t="shared" si="178"/>
        <v>4.8099999999999996</v>
      </c>
      <c r="Y293" s="85">
        <f t="shared" si="178"/>
        <v>4.8099999999999996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5">
        <f>B289</f>
        <v>1356.65</v>
      </c>
      <c r="C294" s="85">
        <f t="shared" si="178"/>
        <v>1356.65</v>
      </c>
      <c r="D294" s="85">
        <f t="shared" si="178"/>
        <v>1356.65</v>
      </c>
      <c r="E294" s="85">
        <f t="shared" si="178"/>
        <v>1356.65</v>
      </c>
      <c r="F294" s="85">
        <f t="shared" si="178"/>
        <v>1356.65</v>
      </c>
      <c r="G294" s="85">
        <f t="shared" si="178"/>
        <v>1356.65</v>
      </c>
      <c r="H294" s="85">
        <f t="shared" si="178"/>
        <v>1356.65</v>
      </c>
      <c r="I294" s="85">
        <f t="shared" si="178"/>
        <v>1356.65</v>
      </c>
      <c r="J294" s="85">
        <f t="shared" si="178"/>
        <v>1356.65</v>
      </c>
      <c r="K294" s="85">
        <f t="shared" si="178"/>
        <v>1356.65</v>
      </c>
      <c r="L294" s="85">
        <f t="shared" si="178"/>
        <v>1356.65</v>
      </c>
      <c r="M294" s="85">
        <f t="shared" si="178"/>
        <v>1356.65</v>
      </c>
      <c r="N294" s="85">
        <f t="shared" si="178"/>
        <v>1356.65</v>
      </c>
      <c r="O294" s="85">
        <f t="shared" si="178"/>
        <v>1356.65</v>
      </c>
      <c r="P294" s="85">
        <f t="shared" si="178"/>
        <v>1356.65</v>
      </c>
      <c r="Q294" s="85">
        <f t="shared" si="178"/>
        <v>1356.65</v>
      </c>
      <c r="R294" s="85">
        <f t="shared" si="178"/>
        <v>1356.65</v>
      </c>
      <c r="S294" s="85">
        <f t="shared" si="178"/>
        <v>1356.65</v>
      </c>
      <c r="T294" s="85">
        <f t="shared" si="178"/>
        <v>1356.65</v>
      </c>
      <c r="U294" s="85">
        <f t="shared" si="178"/>
        <v>1356.65</v>
      </c>
      <c r="V294" s="85">
        <f t="shared" si="178"/>
        <v>1356.65</v>
      </c>
      <c r="W294" s="85">
        <f t="shared" si="178"/>
        <v>1356.65</v>
      </c>
      <c r="X294" s="85">
        <f t="shared" si="178"/>
        <v>1356.65</v>
      </c>
      <c r="Y294" s="85">
        <f t="shared" si="178"/>
        <v>1356.65</v>
      </c>
      <c r="Z294" s="38"/>
      <c r="AA294" s="38"/>
    </row>
    <row r="295" spans="1:27" s="60" customFormat="1" ht="18.75" customHeight="1" x14ac:dyDescent="0.2">
      <c r="A295" s="63">
        <v>27</v>
      </c>
      <c r="B295" s="83">
        <f>SUM(B296:B299)</f>
        <v>3832.09</v>
      </c>
      <c r="C295" s="83">
        <f t="shared" ref="C295:Y295" si="179">SUM(C296:C299)</f>
        <v>3846.01</v>
      </c>
      <c r="D295" s="83">
        <f t="shared" si="179"/>
        <v>3786.81</v>
      </c>
      <c r="E295" s="83">
        <f t="shared" si="179"/>
        <v>3799.66</v>
      </c>
      <c r="F295" s="83">
        <f t="shared" si="179"/>
        <v>3855.25</v>
      </c>
      <c r="G295" s="83">
        <f t="shared" si="179"/>
        <v>3915.2200000000003</v>
      </c>
      <c r="H295" s="83">
        <f t="shared" si="179"/>
        <v>3939.77</v>
      </c>
      <c r="I295" s="83">
        <f t="shared" si="179"/>
        <v>3968.2</v>
      </c>
      <c r="J295" s="83">
        <f t="shared" si="179"/>
        <v>3987.04</v>
      </c>
      <c r="K295" s="83">
        <f t="shared" si="179"/>
        <v>3978.24</v>
      </c>
      <c r="L295" s="83">
        <f t="shared" si="179"/>
        <v>3961.94</v>
      </c>
      <c r="M295" s="83">
        <f t="shared" si="179"/>
        <v>3964.1400000000003</v>
      </c>
      <c r="N295" s="83">
        <f t="shared" si="179"/>
        <v>3966.21</v>
      </c>
      <c r="O295" s="83">
        <f t="shared" si="179"/>
        <v>3954.8</v>
      </c>
      <c r="P295" s="83">
        <f t="shared" si="179"/>
        <v>3981.34</v>
      </c>
      <c r="Q295" s="83">
        <f t="shared" si="179"/>
        <v>4014.5</v>
      </c>
      <c r="R295" s="83">
        <f t="shared" si="179"/>
        <v>4043.46</v>
      </c>
      <c r="S295" s="83">
        <f t="shared" si="179"/>
        <v>4033.8900000000003</v>
      </c>
      <c r="T295" s="83">
        <f t="shared" si="179"/>
        <v>3977.08</v>
      </c>
      <c r="U295" s="83">
        <f t="shared" si="179"/>
        <v>3846.17</v>
      </c>
      <c r="V295" s="83">
        <f t="shared" si="179"/>
        <v>3858.98</v>
      </c>
      <c r="W295" s="83">
        <f t="shared" si="179"/>
        <v>3954.79</v>
      </c>
      <c r="X295" s="83">
        <f t="shared" si="179"/>
        <v>3869.91</v>
      </c>
      <c r="Y295" s="83">
        <f t="shared" si="179"/>
        <v>3800.09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5">
        <f t="shared" ref="B296:Y296" si="180">B138</f>
        <v>1772.11</v>
      </c>
      <c r="C296" s="85">
        <f t="shared" si="180"/>
        <v>1786.03</v>
      </c>
      <c r="D296" s="85">
        <f t="shared" si="180"/>
        <v>1726.83</v>
      </c>
      <c r="E296" s="85">
        <f t="shared" si="180"/>
        <v>1739.68</v>
      </c>
      <c r="F296" s="85">
        <f t="shared" si="180"/>
        <v>1795.27</v>
      </c>
      <c r="G296" s="85">
        <f t="shared" si="180"/>
        <v>1855.24</v>
      </c>
      <c r="H296" s="85">
        <f t="shared" si="180"/>
        <v>1879.79</v>
      </c>
      <c r="I296" s="85">
        <f t="shared" si="180"/>
        <v>1908.22</v>
      </c>
      <c r="J296" s="85">
        <f t="shared" si="180"/>
        <v>1927.06</v>
      </c>
      <c r="K296" s="85">
        <f t="shared" si="180"/>
        <v>1918.26</v>
      </c>
      <c r="L296" s="85">
        <f t="shared" si="180"/>
        <v>1901.96</v>
      </c>
      <c r="M296" s="85">
        <f t="shared" si="180"/>
        <v>1904.16</v>
      </c>
      <c r="N296" s="85">
        <f t="shared" si="180"/>
        <v>1906.23</v>
      </c>
      <c r="O296" s="85">
        <f t="shared" si="180"/>
        <v>1894.82</v>
      </c>
      <c r="P296" s="85">
        <f t="shared" si="180"/>
        <v>1921.36</v>
      </c>
      <c r="Q296" s="85">
        <f t="shared" si="180"/>
        <v>1954.52</v>
      </c>
      <c r="R296" s="85">
        <f t="shared" si="180"/>
        <v>1983.48</v>
      </c>
      <c r="S296" s="85">
        <f t="shared" si="180"/>
        <v>1973.91</v>
      </c>
      <c r="T296" s="85">
        <f t="shared" si="180"/>
        <v>1917.1</v>
      </c>
      <c r="U296" s="85">
        <f t="shared" si="180"/>
        <v>1786.19</v>
      </c>
      <c r="V296" s="85">
        <f t="shared" si="180"/>
        <v>1799</v>
      </c>
      <c r="W296" s="85">
        <f t="shared" si="180"/>
        <v>1894.81</v>
      </c>
      <c r="X296" s="85">
        <f t="shared" si="180"/>
        <v>1809.93</v>
      </c>
      <c r="Y296" s="85">
        <f t="shared" si="180"/>
        <v>1740.11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5">
        <f>B292</f>
        <v>698.52</v>
      </c>
      <c r="C297" s="85">
        <f t="shared" ref="C297:Y299" si="181">C292</f>
        <v>698.52</v>
      </c>
      <c r="D297" s="85">
        <f t="shared" si="181"/>
        <v>698.52</v>
      </c>
      <c r="E297" s="85">
        <f t="shared" si="181"/>
        <v>698.52</v>
      </c>
      <c r="F297" s="85">
        <f t="shared" si="181"/>
        <v>698.52</v>
      </c>
      <c r="G297" s="85">
        <f t="shared" si="181"/>
        <v>698.52</v>
      </c>
      <c r="H297" s="85">
        <f t="shared" si="181"/>
        <v>698.52</v>
      </c>
      <c r="I297" s="85">
        <f t="shared" si="181"/>
        <v>698.52</v>
      </c>
      <c r="J297" s="85">
        <f t="shared" si="181"/>
        <v>698.52</v>
      </c>
      <c r="K297" s="85">
        <f t="shared" si="181"/>
        <v>698.52</v>
      </c>
      <c r="L297" s="85">
        <f t="shared" si="181"/>
        <v>698.52</v>
      </c>
      <c r="M297" s="85">
        <f t="shared" si="181"/>
        <v>698.52</v>
      </c>
      <c r="N297" s="85">
        <f t="shared" si="181"/>
        <v>698.52</v>
      </c>
      <c r="O297" s="85">
        <f t="shared" si="181"/>
        <v>698.52</v>
      </c>
      <c r="P297" s="85">
        <f t="shared" si="181"/>
        <v>698.52</v>
      </c>
      <c r="Q297" s="85">
        <f t="shared" si="181"/>
        <v>698.52</v>
      </c>
      <c r="R297" s="85">
        <f t="shared" si="181"/>
        <v>698.52</v>
      </c>
      <c r="S297" s="85">
        <f t="shared" si="181"/>
        <v>698.52</v>
      </c>
      <c r="T297" s="85">
        <f t="shared" si="181"/>
        <v>698.52</v>
      </c>
      <c r="U297" s="85">
        <f t="shared" si="181"/>
        <v>698.52</v>
      </c>
      <c r="V297" s="85">
        <f t="shared" si="181"/>
        <v>698.52</v>
      </c>
      <c r="W297" s="85">
        <f t="shared" si="181"/>
        <v>698.52</v>
      </c>
      <c r="X297" s="85">
        <f t="shared" si="181"/>
        <v>698.52</v>
      </c>
      <c r="Y297" s="85">
        <f t="shared" si="181"/>
        <v>698.52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5">
        <f>B293</f>
        <v>4.8099999999999996</v>
      </c>
      <c r="C298" s="85">
        <f t="shared" si="181"/>
        <v>4.8099999999999996</v>
      </c>
      <c r="D298" s="85">
        <f t="shared" si="181"/>
        <v>4.8099999999999996</v>
      </c>
      <c r="E298" s="85">
        <f t="shared" si="181"/>
        <v>4.8099999999999996</v>
      </c>
      <c r="F298" s="85">
        <f t="shared" si="181"/>
        <v>4.8099999999999996</v>
      </c>
      <c r="G298" s="85">
        <f t="shared" si="181"/>
        <v>4.8099999999999996</v>
      </c>
      <c r="H298" s="85">
        <f t="shared" si="181"/>
        <v>4.8099999999999996</v>
      </c>
      <c r="I298" s="85">
        <f t="shared" si="181"/>
        <v>4.8099999999999996</v>
      </c>
      <c r="J298" s="85">
        <f t="shared" si="181"/>
        <v>4.8099999999999996</v>
      </c>
      <c r="K298" s="85">
        <f t="shared" si="181"/>
        <v>4.8099999999999996</v>
      </c>
      <c r="L298" s="85">
        <f t="shared" si="181"/>
        <v>4.8099999999999996</v>
      </c>
      <c r="M298" s="85">
        <f t="shared" si="181"/>
        <v>4.8099999999999996</v>
      </c>
      <c r="N298" s="85">
        <f t="shared" si="181"/>
        <v>4.8099999999999996</v>
      </c>
      <c r="O298" s="85">
        <f t="shared" si="181"/>
        <v>4.8099999999999996</v>
      </c>
      <c r="P298" s="85">
        <f t="shared" si="181"/>
        <v>4.8099999999999996</v>
      </c>
      <c r="Q298" s="85">
        <f t="shared" si="181"/>
        <v>4.8099999999999996</v>
      </c>
      <c r="R298" s="85">
        <f t="shared" si="181"/>
        <v>4.8099999999999996</v>
      </c>
      <c r="S298" s="85">
        <f t="shared" si="181"/>
        <v>4.8099999999999996</v>
      </c>
      <c r="T298" s="85">
        <f t="shared" si="181"/>
        <v>4.8099999999999996</v>
      </c>
      <c r="U298" s="85">
        <f t="shared" si="181"/>
        <v>4.8099999999999996</v>
      </c>
      <c r="V298" s="85">
        <f t="shared" si="181"/>
        <v>4.8099999999999996</v>
      </c>
      <c r="W298" s="85">
        <f t="shared" si="181"/>
        <v>4.8099999999999996</v>
      </c>
      <c r="X298" s="85">
        <f t="shared" si="181"/>
        <v>4.8099999999999996</v>
      </c>
      <c r="Y298" s="85">
        <f t="shared" si="181"/>
        <v>4.8099999999999996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5">
        <f>B294</f>
        <v>1356.65</v>
      </c>
      <c r="C299" s="85">
        <f t="shared" si="181"/>
        <v>1356.65</v>
      </c>
      <c r="D299" s="85">
        <f t="shared" si="181"/>
        <v>1356.65</v>
      </c>
      <c r="E299" s="85">
        <f t="shared" si="181"/>
        <v>1356.65</v>
      </c>
      <c r="F299" s="85">
        <f t="shared" si="181"/>
        <v>1356.65</v>
      </c>
      <c r="G299" s="85">
        <f t="shared" si="181"/>
        <v>1356.65</v>
      </c>
      <c r="H299" s="85">
        <f t="shared" si="181"/>
        <v>1356.65</v>
      </c>
      <c r="I299" s="85">
        <f t="shared" si="181"/>
        <v>1356.65</v>
      </c>
      <c r="J299" s="85">
        <f t="shared" si="181"/>
        <v>1356.65</v>
      </c>
      <c r="K299" s="85">
        <f t="shared" si="181"/>
        <v>1356.65</v>
      </c>
      <c r="L299" s="85">
        <f t="shared" si="181"/>
        <v>1356.65</v>
      </c>
      <c r="M299" s="85">
        <f t="shared" si="181"/>
        <v>1356.65</v>
      </c>
      <c r="N299" s="85">
        <f t="shared" si="181"/>
        <v>1356.65</v>
      </c>
      <c r="O299" s="85">
        <f t="shared" si="181"/>
        <v>1356.65</v>
      </c>
      <c r="P299" s="85">
        <f t="shared" si="181"/>
        <v>1356.65</v>
      </c>
      <c r="Q299" s="85">
        <f t="shared" si="181"/>
        <v>1356.65</v>
      </c>
      <c r="R299" s="85">
        <f t="shared" si="181"/>
        <v>1356.65</v>
      </c>
      <c r="S299" s="85">
        <f t="shared" si="181"/>
        <v>1356.65</v>
      </c>
      <c r="T299" s="85">
        <f t="shared" si="181"/>
        <v>1356.65</v>
      </c>
      <c r="U299" s="85">
        <f t="shared" si="181"/>
        <v>1356.65</v>
      </c>
      <c r="V299" s="85">
        <f t="shared" si="181"/>
        <v>1356.65</v>
      </c>
      <c r="W299" s="85">
        <f t="shared" si="181"/>
        <v>1356.65</v>
      </c>
      <c r="X299" s="85">
        <f t="shared" si="181"/>
        <v>1356.65</v>
      </c>
      <c r="Y299" s="85">
        <f t="shared" si="181"/>
        <v>1356.65</v>
      </c>
      <c r="Z299" s="38"/>
      <c r="AA299" s="38"/>
    </row>
    <row r="300" spans="1:27" s="60" customFormat="1" ht="18.75" customHeight="1" x14ac:dyDescent="0.2">
      <c r="A300" s="63">
        <v>28</v>
      </c>
      <c r="B300" s="83">
        <f>SUM(B301:B304)</f>
        <v>3793.99</v>
      </c>
      <c r="C300" s="83">
        <f t="shared" ref="C300:Y300" si="182">SUM(C301:C304)</f>
        <v>3803.6800000000003</v>
      </c>
      <c r="D300" s="83">
        <f t="shared" si="182"/>
        <v>3765.12</v>
      </c>
      <c r="E300" s="83">
        <f t="shared" si="182"/>
        <v>3794.94</v>
      </c>
      <c r="F300" s="83">
        <f t="shared" si="182"/>
        <v>3804.9300000000003</v>
      </c>
      <c r="G300" s="83">
        <f t="shared" si="182"/>
        <v>3859.15</v>
      </c>
      <c r="H300" s="83">
        <f t="shared" si="182"/>
        <v>3870.6</v>
      </c>
      <c r="I300" s="83">
        <f t="shared" si="182"/>
        <v>3867.15</v>
      </c>
      <c r="J300" s="83">
        <f t="shared" si="182"/>
        <v>3870.55</v>
      </c>
      <c r="K300" s="83">
        <f t="shared" si="182"/>
        <v>3853.83</v>
      </c>
      <c r="L300" s="83">
        <f t="shared" si="182"/>
        <v>3818.9700000000003</v>
      </c>
      <c r="M300" s="83">
        <f t="shared" si="182"/>
        <v>3826.7200000000003</v>
      </c>
      <c r="N300" s="83">
        <f t="shared" si="182"/>
        <v>3824.7200000000003</v>
      </c>
      <c r="O300" s="83">
        <f t="shared" si="182"/>
        <v>3834.11</v>
      </c>
      <c r="P300" s="83">
        <f t="shared" si="182"/>
        <v>3849.5299999999997</v>
      </c>
      <c r="Q300" s="83">
        <f t="shared" si="182"/>
        <v>3912.56</v>
      </c>
      <c r="R300" s="83">
        <f t="shared" si="182"/>
        <v>3916.75</v>
      </c>
      <c r="S300" s="83">
        <f t="shared" si="182"/>
        <v>3914.96</v>
      </c>
      <c r="T300" s="83">
        <f t="shared" si="182"/>
        <v>3869.85</v>
      </c>
      <c r="U300" s="83">
        <f t="shared" si="182"/>
        <v>3809.02</v>
      </c>
      <c r="V300" s="83">
        <f t="shared" si="182"/>
        <v>3813.08</v>
      </c>
      <c r="W300" s="83">
        <f t="shared" si="182"/>
        <v>3858.94</v>
      </c>
      <c r="X300" s="83">
        <f t="shared" si="182"/>
        <v>3821.25</v>
      </c>
      <c r="Y300" s="83">
        <f t="shared" si="182"/>
        <v>3785.6400000000003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5">
        <f t="shared" ref="B301:Y301" si="183">B143</f>
        <v>1734.01</v>
      </c>
      <c r="C301" s="85">
        <f t="shared" si="183"/>
        <v>1743.7</v>
      </c>
      <c r="D301" s="85">
        <f t="shared" si="183"/>
        <v>1705.14</v>
      </c>
      <c r="E301" s="85">
        <f t="shared" si="183"/>
        <v>1734.96</v>
      </c>
      <c r="F301" s="85">
        <f t="shared" si="183"/>
        <v>1744.95</v>
      </c>
      <c r="G301" s="85">
        <f t="shared" si="183"/>
        <v>1799.17</v>
      </c>
      <c r="H301" s="85">
        <f t="shared" si="183"/>
        <v>1810.62</v>
      </c>
      <c r="I301" s="85">
        <f t="shared" si="183"/>
        <v>1807.17</v>
      </c>
      <c r="J301" s="85">
        <f t="shared" si="183"/>
        <v>1810.57</v>
      </c>
      <c r="K301" s="85">
        <f t="shared" si="183"/>
        <v>1793.85</v>
      </c>
      <c r="L301" s="85">
        <f t="shared" si="183"/>
        <v>1758.99</v>
      </c>
      <c r="M301" s="85">
        <f t="shared" si="183"/>
        <v>1766.74</v>
      </c>
      <c r="N301" s="85">
        <f t="shared" si="183"/>
        <v>1764.74</v>
      </c>
      <c r="O301" s="85">
        <f t="shared" si="183"/>
        <v>1774.13</v>
      </c>
      <c r="P301" s="85">
        <f t="shared" si="183"/>
        <v>1789.55</v>
      </c>
      <c r="Q301" s="85">
        <f t="shared" si="183"/>
        <v>1852.58</v>
      </c>
      <c r="R301" s="85">
        <f t="shared" si="183"/>
        <v>1856.77</v>
      </c>
      <c r="S301" s="85">
        <f t="shared" si="183"/>
        <v>1854.98</v>
      </c>
      <c r="T301" s="85">
        <f t="shared" si="183"/>
        <v>1809.87</v>
      </c>
      <c r="U301" s="85">
        <f t="shared" si="183"/>
        <v>1749.04</v>
      </c>
      <c r="V301" s="85">
        <f t="shared" si="183"/>
        <v>1753.1</v>
      </c>
      <c r="W301" s="85">
        <f t="shared" si="183"/>
        <v>1798.96</v>
      </c>
      <c r="X301" s="85">
        <f t="shared" si="183"/>
        <v>1761.27</v>
      </c>
      <c r="Y301" s="85">
        <f t="shared" si="183"/>
        <v>1725.66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5">
        <f>B297</f>
        <v>698.52</v>
      </c>
      <c r="C302" s="85">
        <f t="shared" ref="C302:Y304" si="184">C297</f>
        <v>698.52</v>
      </c>
      <c r="D302" s="85">
        <f t="shared" si="184"/>
        <v>698.52</v>
      </c>
      <c r="E302" s="85">
        <f t="shared" si="184"/>
        <v>698.52</v>
      </c>
      <c r="F302" s="85">
        <f t="shared" si="184"/>
        <v>698.52</v>
      </c>
      <c r="G302" s="85">
        <f t="shared" si="184"/>
        <v>698.52</v>
      </c>
      <c r="H302" s="85">
        <f t="shared" si="184"/>
        <v>698.52</v>
      </c>
      <c r="I302" s="85">
        <f t="shared" si="184"/>
        <v>698.52</v>
      </c>
      <c r="J302" s="85">
        <f t="shared" si="184"/>
        <v>698.52</v>
      </c>
      <c r="K302" s="85">
        <f t="shared" si="184"/>
        <v>698.52</v>
      </c>
      <c r="L302" s="85">
        <f t="shared" si="184"/>
        <v>698.52</v>
      </c>
      <c r="M302" s="85">
        <f t="shared" si="184"/>
        <v>698.52</v>
      </c>
      <c r="N302" s="85">
        <f t="shared" si="184"/>
        <v>698.52</v>
      </c>
      <c r="O302" s="85">
        <f t="shared" si="184"/>
        <v>698.52</v>
      </c>
      <c r="P302" s="85">
        <f t="shared" si="184"/>
        <v>698.52</v>
      </c>
      <c r="Q302" s="85">
        <f t="shared" si="184"/>
        <v>698.52</v>
      </c>
      <c r="R302" s="85">
        <f t="shared" si="184"/>
        <v>698.52</v>
      </c>
      <c r="S302" s="85">
        <f t="shared" si="184"/>
        <v>698.52</v>
      </c>
      <c r="T302" s="85">
        <f t="shared" si="184"/>
        <v>698.52</v>
      </c>
      <c r="U302" s="85">
        <f t="shared" si="184"/>
        <v>698.52</v>
      </c>
      <c r="V302" s="85">
        <f t="shared" si="184"/>
        <v>698.52</v>
      </c>
      <c r="W302" s="85">
        <f t="shared" si="184"/>
        <v>698.52</v>
      </c>
      <c r="X302" s="85">
        <f t="shared" si="184"/>
        <v>698.52</v>
      </c>
      <c r="Y302" s="85">
        <f t="shared" si="184"/>
        <v>698.52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5">
        <f>B298</f>
        <v>4.8099999999999996</v>
      </c>
      <c r="C303" s="85">
        <f t="shared" si="184"/>
        <v>4.8099999999999996</v>
      </c>
      <c r="D303" s="85">
        <f t="shared" si="184"/>
        <v>4.8099999999999996</v>
      </c>
      <c r="E303" s="85">
        <f t="shared" si="184"/>
        <v>4.8099999999999996</v>
      </c>
      <c r="F303" s="85">
        <f t="shared" si="184"/>
        <v>4.8099999999999996</v>
      </c>
      <c r="G303" s="85">
        <f t="shared" si="184"/>
        <v>4.8099999999999996</v>
      </c>
      <c r="H303" s="85">
        <f t="shared" si="184"/>
        <v>4.8099999999999996</v>
      </c>
      <c r="I303" s="85">
        <f t="shared" si="184"/>
        <v>4.8099999999999996</v>
      </c>
      <c r="J303" s="85">
        <f t="shared" si="184"/>
        <v>4.8099999999999996</v>
      </c>
      <c r="K303" s="85">
        <f t="shared" si="184"/>
        <v>4.8099999999999996</v>
      </c>
      <c r="L303" s="85">
        <f t="shared" si="184"/>
        <v>4.8099999999999996</v>
      </c>
      <c r="M303" s="85">
        <f t="shared" si="184"/>
        <v>4.8099999999999996</v>
      </c>
      <c r="N303" s="85">
        <f t="shared" si="184"/>
        <v>4.8099999999999996</v>
      </c>
      <c r="O303" s="85">
        <f t="shared" si="184"/>
        <v>4.8099999999999996</v>
      </c>
      <c r="P303" s="85">
        <f t="shared" si="184"/>
        <v>4.8099999999999996</v>
      </c>
      <c r="Q303" s="85">
        <f t="shared" si="184"/>
        <v>4.8099999999999996</v>
      </c>
      <c r="R303" s="85">
        <f t="shared" si="184"/>
        <v>4.8099999999999996</v>
      </c>
      <c r="S303" s="85">
        <f t="shared" si="184"/>
        <v>4.8099999999999996</v>
      </c>
      <c r="T303" s="85">
        <f t="shared" si="184"/>
        <v>4.8099999999999996</v>
      </c>
      <c r="U303" s="85">
        <f t="shared" si="184"/>
        <v>4.8099999999999996</v>
      </c>
      <c r="V303" s="85">
        <f t="shared" si="184"/>
        <v>4.8099999999999996</v>
      </c>
      <c r="W303" s="85">
        <f t="shared" si="184"/>
        <v>4.8099999999999996</v>
      </c>
      <c r="X303" s="85">
        <f t="shared" si="184"/>
        <v>4.8099999999999996</v>
      </c>
      <c r="Y303" s="85">
        <f t="shared" si="184"/>
        <v>4.8099999999999996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5">
        <f>B299</f>
        <v>1356.65</v>
      </c>
      <c r="C304" s="85">
        <f t="shared" si="184"/>
        <v>1356.65</v>
      </c>
      <c r="D304" s="85">
        <f t="shared" si="184"/>
        <v>1356.65</v>
      </c>
      <c r="E304" s="85">
        <f t="shared" si="184"/>
        <v>1356.65</v>
      </c>
      <c r="F304" s="85">
        <f t="shared" si="184"/>
        <v>1356.65</v>
      </c>
      <c r="G304" s="85">
        <f t="shared" si="184"/>
        <v>1356.65</v>
      </c>
      <c r="H304" s="85">
        <f t="shared" si="184"/>
        <v>1356.65</v>
      </c>
      <c r="I304" s="85">
        <f t="shared" si="184"/>
        <v>1356.65</v>
      </c>
      <c r="J304" s="85">
        <f t="shared" si="184"/>
        <v>1356.65</v>
      </c>
      <c r="K304" s="85">
        <f t="shared" si="184"/>
        <v>1356.65</v>
      </c>
      <c r="L304" s="85">
        <f t="shared" si="184"/>
        <v>1356.65</v>
      </c>
      <c r="M304" s="85">
        <f t="shared" si="184"/>
        <v>1356.65</v>
      </c>
      <c r="N304" s="85">
        <f t="shared" si="184"/>
        <v>1356.65</v>
      </c>
      <c r="O304" s="85">
        <f t="shared" si="184"/>
        <v>1356.65</v>
      </c>
      <c r="P304" s="85">
        <f t="shared" si="184"/>
        <v>1356.65</v>
      </c>
      <c r="Q304" s="85">
        <f t="shared" si="184"/>
        <v>1356.65</v>
      </c>
      <c r="R304" s="85">
        <f t="shared" si="184"/>
        <v>1356.65</v>
      </c>
      <c r="S304" s="85">
        <f t="shared" si="184"/>
        <v>1356.65</v>
      </c>
      <c r="T304" s="85">
        <f t="shared" si="184"/>
        <v>1356.65</v>
      </c>
      <c r="U304" s="85">
        <f t="shared" si="184"/>
        <v>1356.65</v>
      </c>
      <c r="V304" s="85">
        <f t="shared" si="184"/>
        <v>1356.65</v>
      </c>
      <c r="W304" s="85">
        <f t="shared" si="184"/>
        <v>1356.65</v>
      </c>
      <c r="X304" s="85">
        <f t="shared" si="184"/>
        <v>1356.65</v>
      </c>
      <c r="Y304" s="85">
        <f t="shared" si="184"/>
        <v>1356.65</v>
      </c>
      <c r="Z304" s="38"/>
      <c r="AA304" s="38"/>
    </row>
    <row r="305" spans="1:27" s="60" customFormat="1" ht="18.75" customHeight="1" x14ac:dyDescent="0.2">
      <c r="A305" s="63">
        <v>29</v>
      </c>
      <c r="B305" s="83">
        <f>SUM(B306:B309)</f>
        <v>3787.81</v>
      </c>
      <c r="C305" s="83">
        <f t="shared" ref="C305:Y305" si="185">SUM(C306:C309)</f>
        <v>3737.71</v>
      </c>
      <c r="D305" s="83">
        <f t="shared" si="185"/>
        <v>3717.9700000000003</v>
      </c>
      <c r="E305" s="83">
        <f t="shared" si="185"/>
        <v>3791.55</v>
      </c>
      <c r="F305" s="83">
        <f t="shared" si="185"/>
        <v>3975.92</v>
      </c>
      <c r="G305" s="83">
        <f t="shared" si="185"/>
        <v>4023.9300000000003</v>
      </c>
      <c r="H305" s="83">
        <f t="shared" si="185"/>
        <v>4066.05</v>
      </c>
      <c r="I305" s="83">
        <f t="shared" si="185"/>
        <v>4070.8900000000003</v>
      </c>
      <c r="J305" s="83">
        <f t="shared" si="185"/>
        <v>4124.74</v>
      </c>
      <c r="K305" s="83">
        <f t="shared" si="185"/>
        <v>4114.41</v>
      </c>
      <c r="L305" s="83">
        <f t="shared" si="185"/>
        <v>4087.06</v>
      </c>
      <c r="M305" s="83">
        <f t="shared" si="185"/>
        <v>4075.27</v>
      </c>
      <c r="N305" s="83">
        <f t="shared" si="185"/>
        <v>4089.0299999999997</v>
      </c>
      <c r="O305" s="83">
        <f t="shared" si="185"/>
        <v>4100.3099999999995</v>
      </c>
      <c r="P305" s="83">
        <f t="shared" si="185"/>
        <v>4112.6900000000005</v>
      </c>
      <c r="Q305" s="83">
        <f t="shared" si="185"/>
        <v>4256.46</v>
      </c>
      <c r="R305" s="83">
        <f t="shared" si="185"/>
        <v>4184.54</v>
      </c>
      <c r="S305" s="83">
        <f t="shared" si="185"/>
        <v>4185.01</v>
      </c>
      <c r="T305" s="83">
        <f t="shared" si="185"/>
        <v>4146.4400000000005</v>
      </c>
      <c r="U305" s="83">
        <f t="shared" si="185"/>
        <v>4059.3199999999997</v>
      </c>
      <c r="V305" s="83">
        <f t="shared" si="185"/>
        <v>3974.01</v>
      </c>
      <c r="W305" s="83">
        <f t="shared" si="185"/>
        <v>3904.33</v>
      </c>
      <c r="X305" s="83">
        <f t="shared" si="185"/>
        <v>3840.1800000000003</v>
      </c>
      <c r="Y305" s="83">
        <f t="shared" si="185"/>
        <v>3715.77</v>
      </c>
      <c r="Z305" s="38"/>
      <c r="AA305" s="38"/>
    </row>
    <row r="306" spans="1:27" s="60" customFormat="1" ht="34.5" customHeight="1" outlineLevel="1" x14ac:dyDescent="0.2">
      <c r="A306" s="41" t="s">
        <v>31</v>
      </c>
      <c r="B306" s="85">
        <f t="shared" ref="B306:Y306" si="186">B148</f>
        <v>1727.83</v>
      </c>
      <c r="C306" s="85">
        <f t="shared" si="186"/>
        <v>1677.73</v>
      </c>
      <c r="D306" s="85">
        <f t="shared" si="186"/>
        <v>1657.99</v>
      </c>
      <c r="E306" s="85">
        <f t="shared" si="186"/>
        <v>1731.57</v>
      </c>
      <c r="F306" s="85">
        <f t="shared" si="186"/>
        <v>1915.94</v>
      </c>
      <c r="G306" s="85">
        <f t="shared" si="186"/>
        <v>1963.95</v>
      </c>
      <c r="H306" s="85">
        <f t="shared" si="186"/>
        <v>2006.07</v>
      </c>
      <c r="I306" s="85">
        <f t="shared" si="186"/>
        <v>2010.91</v>
      </c>
      <c r="J306" s="85">
        <f t="shared" si="186"/>
        <v>2064.7600000000002</v>
      </c>
      <c r="K306" s="85">
        <f t="shared" si="186"/>
        <v>2054.4299999999998</v>
      </c>
      <c r="L306" s="85">
        <f t="shared" si="186"/>
        <v>2027.08</v>
      </c>
      <c r="M306" s="85">
        <f t="shared" si="186"/>
        <v>2015.29</v>
      </c>
      <c r="N306" s="85">
        <f t="shared" si="186"/>
        <v>2029.05</v>
      </c>
      <c r="O306" s="85">
        <f t="shared" si="186"/>
        <v>2040.33</v>
      </c>
      <c r="P306" s="85">
        <f t="shared" si="186"/>
        <v>2052.71</v>
      </c>
      <c r="Q306" s="85">
        <f t="shared" si="186"/>
        <v>2196.48</v>
      </c>
      <c r="R306" s="85">
        <f t="shared" si="186"/>
        <v>2124.56</v>
      </c>
      <c r="S306" s="85">
        <f t="shared" si="186"/>
        <v>2125.0300000000002</v>
      </c>
      <c r="T306" s="85">
        <f t="shared" si="186"/>
        <v>2086.46</v>
      </c>
      <c r="U306" s="85">
        <f t="shared" si="186"/>
        <v>1999.34</v>
      </c>
      <c r="V306" s="85">
        <f t="shared" si="186"/>
        <v>1914.03</v>
      </c>
      <c r="W306" s="85">
        <f t="shared" si="186"/>
        <v>1844.35</v>
      </c>
      <c r="X306" s="85">
        <f t="shared" si="186"/>
        <v>1780.2</v>
      </c>
      <c r="Y306" s="85">
        <f t="shared" si="186"/>
        <v>1655.79</v>
      </c>
      <c r="Z306" s="38"/>
      <c r="AA306" s="38"/>
    </row>
    <row r="307" spans="1:27" s="60" customFormat="1" ht="18.75" customHeight="1" outlineLevel="1" x14ac:dyDescent="0.2">
      <c r="A307" s="41" t="s">
        <v>32</v>
      </c>
      <c r="B307" s="85">
        <f>B302</f>
        <v>698.52</v>
      </c>
      <c r="C307" s="85">
        <f t="shared" ref="C307:Y309" si="187">C302</f>
        <v>698.52</v>
      </c>
      <c r="D307" s="85">
        <f t="shared" si="187"/>
        <v>698.52</v>
      </c>
      <c r="E307" s="85">
        <f t="shared" si="187"/>
        <v>698.52</v>
      </c>
      <c r="F307" s="85">
        <f t="shared" si="187"/>
        <v>698.52</v>
      </c>
      <c r="G307" s="85">
        <f t="shared" si="187"/>
        <v>698.52</v>
      </c>
      <c r="H307" s="85">
        <f t="shared" si="187"/>
        <v>698.52</v>
      </c>
      <c r="I307" s="85">
        <f t="shared" si="187"/>
        <v>698.52</v>
      </c>
      <c r="J307" s="85">
        <f t="shared" si="187"/>
        <v>698.52</v>
      </c>
      <c r="K307" s="85">
        <f t="shared" si="187"/>
        <v>698.52</v>
      </c>
      <c r="L307" s="85">
        <f t="shared" si="187"/>
        <v>698.52</v>
      </c>
      <c r="M307" s="85">
        <f t="shared" si="187"/>
        <v>698.52</v>
      </c>
      <c r="N307" s="85">
        <f t="shared" si="187"/>
        <v>698.52</v>
      </c>
      <c r="O307" s="85">
        <f t="shared" si="187"/>
        <v>698.52</v>
      </c>
      <c r="P307" s="85">
        <f t="shared" si="187"/>
        <v>698.52</v>
      </c>
      <c r="Q307" s="85">
        <f t="shared" si="187"/>
        <v>698.52</v>
      </c>
      <c r="R307" s="85">
        <f t="shared" si="187"/>
        <v>698.52</v>
      </c>
      <c r="S307" s="85">
        <f t="shared" si="187"/>
        <v>698.52</v>
      </c>
      <c r="T307" s="85">
        <f t="shared" si="187"/>
        <v>698.52</v>
      </c>
      <c r="U307" s="85">
        <f t="shared" si="187"/>
        <v>698.52</v>
      </c>
      <c r="V307" s="85">
        <f t="shared" si="187"/>
        <v>698.52</v>
      </c>
      <c r="W307" s="85">
        <f t="shared" si="187"/>
        <v>698.52</v>
      </c>
      <c r="X307" s="85">
        <f t="shared" si="187"/>
        <v>698.52</v>
      </c>
      <c r="Y307" s="85">
        <f t="shared" si="187"/>
        <v>698.52</v>
      </c>
      <c r="Z307" s="38"/>
      <c r="AA307" s="38"/>
    </row>
    <row r="308" spans="1:27" s="60" customFormat="1" ht="38.25" customHeight="1" outlineLevel="1" x14ac:dyDescent="0.2">
      <c r="A308" s="41" t="s">
        <v>33</v>
      </c>
      <c r="B308" s="85">
        <f>B303</f>
        <v>4.8099999999999996</v>
      </c>
      <c r="C308" s="85">
        <f t="shared" si="187"/>
        <v>4.8099999999999996</v>
      </c>
      <c r="D308" s="85">
        <f t="shared" si="187"/>
        <v>4.8099999999999996</v>
      </c>
      <c r="E308" s="85">
        <f t="shared" si="187"/>
        <v>4.8099999999999996</v>
      </c>
      <c r="F308" s="85">
        <f t="shared" si="187"/>
        <v>4.8099999999999996</v>
      </c>
      <c r="G308" s="85">
        <f t="shared" si="187"/>
        <v>4.8099999999999996</v>
      </c>
      <c r="H308" s="85">
        <f t="shared" si="187"/>
        <v>4.8099999999999996</v>
      </c>
      <c r="I308" s="85">
        <f t="shared" si="187"/>
        <v>4.8099999999999996</v>
      </c>
      <c r="J308" s="85">
        <f t="shared" si="187"/>
        <v>4.8099999999999996</v>
      </c>
      <c r="K308" s="85">
        <f t="shared" si="187"/>
        <v>4.8099999999999996</v>
      </c>
      <c r="L308" s="85">
        <f t="shared" si="187"/>
        <v>4.8099999999999996</v>
      </c>
      <c r="M308" s="85">
        <f t="shared" si="187"/>
        <v>4.8099999999999996</v>
      </c>
      <c r="N308" s="85">
        <f t="shared" si="187"/>
        <v>4.8099999999999996</v>
      </c>
      <c r="O308" s="85">
        <f t="shared" si="187"/>
        <v>4.8099999999999996</v>
      </c>
      <c r="P308" s="85">
        <f t="shared" si="187"/>
        <v>4.8099999999999996</v>
      </c>
      <c r="Q308" s="85">
        <f t="shared" si="187"/>
        <v>4.8099999999999996</v>
      </c>
      <c r="R308" s="85">
        <f t="shared" si="187"/>
        <v>4.8099999999999996</v>
      </c>
      <c r="S308" s="85">
        <f t="shared" si="187"/>
        <v>4.8099999999999996</v>
      </c>
      <c r="T308" s="85">
        <f t="shared" si="187"/>
        <v>4.8099999999999996</v>
      </c>
      <c r="U308" s="85">
        <f t="shared" si="187"/>
        <v>4.8099999999999996</v>
      </c>
      <c r="V308" s="85">
        <f t="shared" si="187"/>
        <v>4.8099999999999996</v>
      </c>
      <c r="W308" s="85">
        <f t="shared" si="187"/>
        <v>4.8099999999999996</v>
      </c>
      <c r="X308" s="85">
        <f t="shared" si="187"/>
        <v>4.8099999999999996</v>
      </c>
      <c r="Y308" s="85">
        <f t="shared" si="187"/>
        <v>4.8099999999999996</v>
      </c>
      <c r="Z308" s="38"/>
      <c r="AA308" s="38"/>
    </row>
    <row r="309" spans="1:27" s="60" customFormat="1" ht="18.75" customHeight="1" outlineLevel="1" x14ac:dyDescent="0.2">
      <c r="A309" s="41" t="s">
        <v>34</v>
      </c>
      <c r="B309" s="85">
        <f>B304</f>
        <v>1356.65</v>
      </c>
      <c r="C309" s="85">
        <f t="shared" si="187"/>
        <v>1356.65</v>
      </c>
      <c r="D309" s="85">
        <f t="shared" si="187"/>
        <v>1356.65</v>
      </c>
      <c r="E309" s="85">
        <f t="shared" si="187"/>
        <v>1356.65</v>
      </c>
      <c r="F309" s="85">
        <f t="shared" si="187"/>
        <v>1356.65</v>
      </c>
      <c r="G309" s="85">
        <f t="shared" si="187"/>
        <v>1356.65</v>
      </c>
      <c r="H309" s="85">
        <f t="shared" si="187"/>
        <v>1356.65</v>
      </c>
      <c r="I309" s="85">
        <f t="shared" si="187"/>
        <v>1356.65</v>
      </c>
      <c r="J309" s="85">
        <f t="shared" si="187"/>
        <v>1356.65</v>
      </c>
      <c r="K309" s="85">
        <f t="shared" si="187"/>
        <v>1356.65</v>
      </c>
      <c r="L309" s="85">
        <f t="shared" si="187"/>
        <v>1356.65</v>
      </c>
      <c r="M309" s="85">
        <f t="shared" si="187"/>
        <v>1356.65</v>
      </c>
      <c r="N309" s="85">
        <f t="shared" si="187"/>
        <v>1356.65</v>
      </c>
      <c r="O309" s="85">
        <f t="shared" si="187"/>
        <v>1356.65</v>
      </c>
      <c r="P309" s="85">
        <f t="shared" si="187"/>
        <v>1356.65</v>
      </c>
      <c r="Q309" s="85">
        <f t="shared" si="187"/>
        <v>1356.65</v>
      </c>
      <c r="R309" s="85">
        <f t="shared" si="187"/>
        <v>1356.65</v>
      </c>
      <c r="S309" s="85">
        <f t="shared" si="187"/>
        <v>1356.65</v>
      </c>
      <c r="T309" s="85">
        <f t="shared" si="187"/>
        <v>1356.65</v>
      </c>
      <c r="U309" s="85">
        <f t="shared" si="187"/>
        <v>1356.65</v>
      </c>
      <c r="V309" s="85">
        <f t="shared" si="187"/>
        <v>1356.65</v>
      </c>
      <c r="W309" s="85">
        <f t="shared" si="187"/>
        <v>1356.65</v>
      </c>
      <c r="X309" s="85">
        <f t="shared" si="187"/>
        <v>1356.65</v>
      </c>
      <c r="Y309" s="85">
        <f t="shared" si="187"/>
        <v>1356.65</v>
      </c>
      <c r="Z309" s="38"/>
      <c r="AA309" s="38"/>
    </row>
    <row r="310" spans="1:27" s="60" customFormat="1" ht="18.75" customHeight="1" x14ac:dyDescent="0.2">
      <c r="A310" s="63">
        <v>30</v>
      </c>
      <c r="B310" s="83">
        <f>SUM(B311:B314)</f>
        <v>3843.62</v>
      </c>
      <c r="C310" s="83">
        <f t="shared" ref="C310:Y310" si="188">SUM(C311:C314)</f>
        <v>3746.8199999999997</v>
      </c>
      <c r="D310" s="83">
        <f t="shared" si="188"/>
        <v>3681.84</v>
      </c>
      <c r="E310" s="83">
        <f t="shared" si="188"/>
        <v>3644.36</v>
      </c>
      <c r="F310" s="83">
        <f t="shared" si="188"/>
        <v>3685.17</v>
      </c>
      <c r="G310" s="83">
        <f t="shared" si="188"/>
        <v>3833.27</v>
      </c>
      <c r="H310" s="83">
        <f t="shared" si="188"/>
        <v>3875.85</v>
      </c>
      <c r="I310" s="83">
        <f t="shared" si="188"/>
        <v>3935.58</v>
      </c>
      <c r="J310" s="83">
        <f t="shared" si="188"/>
        <v>4026.94</v>
      </c>
      <c r="K310" s="83">
        <f t="shared" si="188"/>
        <v>4029.2</v>
      </c>
      <c r="L310" s="83">
        <f t="shared" si="188"/>
        <v>4003.7</v>
      </c>
      <c r="M310" s="83">
        <f t="shared" si="188"/>
        <v>4010.08</v>
      </c>
      <c r="N310" s="83">
        <f t="shared" si="188"/>
        <v>4013.65</v>
      </c>
      <c r="O310" s="83">
        <f t="shared" si="188"/>
        <v>4018.99</v>
      </c>
      <c r="P310" s="83">
        <f t="shared" si="188"/>
        <v>4035.79</v>
      </c>
      <c r="Q310" s="83">
        <f t="shared" si="188"/>
        <v>4057.46</v>
      </c>
      <c r="R310" s="83">
        <f t="shared" si="188"/>
        <v>4085.98</v>
      </c>
      <c r="S310" s="83">
        <f t="shared" si="188"/>
        <v>4073.2200000000003</v>
      </c>
      <c r="T310" s="83">
        <f t="shared" si="188"/>
        <v>4020.25</v>
      </c>
      <c r="U310" s="83">
        <f t="shared" si="188"/>
        <v>3898.87</v>
      </c>
      <c r="V310" s="83">
        <f t="shared" si="188"/>
        <v>3892.4300000000003</v>
      </c>
      <c r="W310" s="83">
        <f t="shared" si="188"/>
        <v>3943.21</v>
      </c>
      <c r="X310" s="83">
        <f t="shared" si="188"/>
        <v>3874.73</v>
      </c>
      <c r="Y310" s="83">
        <f t="shared" si="188"/>
        <v>3676.16</v>
      </c>
      <c r="Z310" s="38"/>
      <c r="AA310" s="38"/>
    </row>
    <row r="311" spans="1:27" s="60" customFormat="1" ht="34.5" customHeight="1" outlineLevel="1" x14ac:dyDescent="0.2">
      <c r="A311" s="41" t="s">
        <v>31</v>
      </c>
      <c r="B311" s="85">
        <f t="shared" ref="B311:Y311" si="189">B153</f>
        <v>1783.64</v>
      </c>
      <c r="C311" s="85">
        <f t="shared" si="189"/>
        <v>1686.84</v>
      </c>
      <c r="D311" s="85">
        <f t="shared" si="189"/>
        <v>1621.86</v>
      </c>
      <c r="E311" s="85">
        <f t="shared" si="189"/>
        <v>1584.38</v>
      </c>
      <c r="F311" s="85">
        <f t="shared" si="189"/>
        <v>1625.19</v>
      </c>
      <c r="G311" s="85">
        <f t="shared" si="189"/>
        <v>1773.29</v>
      </c>
      <c r="H311" s="85">
        <f t="shared" si="189"/>
        <v>1815.87</v>
      </c>
      <c r="I311" s="85">
        <f t="shared" si="189"/>
        <v>1875.6</v>
      </c>
      <c r="J311" s="85">
        <f t="shared" si="189"/>
        <v>1966.96</v>
      </c>
      <c r="K311" s="85">
        <f t="shared" si="189"/>
        <v>1969.22</v>
      </c>
      <c r="L311" s="85">
        <f t="shared" si="189"/>
        <v>1943.72</v>
      </c>
      <c r="M311" s="85">
        <f t="shared" si="189"/>
        <v>1950.1</v>
      </c>
      <c r="N311" s="85">
        <f t="shared" si="189"/>
        <v>1953.67</v>
      </c>
      <c r="O311" s="85">
        <f t="shared" si="189"/>
        <v>1959.01</v>
      </c>
      <c r="P311" s="85">
        <f t="shared" si="189"/>
        <v>1975.81</v>
      </c>
      <c r="Q311" s="85">
        <f t="shared" si="189"/>
        <v>1997.48</v>
      </c>
      <c r="R311" s="85">
        <f t="shared" si="189"/>
        <v>2026</v>
      </c>
      <c r="S311" s="85">
        <f t="shared" si="189"/>
        <v>2013.24</v>
      </c>
      <c r="T311" s="85">
        <f t="shared" si="189"/>
        <v>1960.27</v>
      </c>
      <c r="U311" s="85">
        <f t="shared" si="189"/>
        <v>1838.89</v>
      </c>
      <c r="V311" s="85">
        <f t="shared" si="189"/>
        <v>1832.45</v>
      </c>
      <c r="W311" s="85">
        <f t="shared" si="189"/>
        <v>1883.23</v>
      </c>
      <c r="X311" s="85">
        <f t="shared" si="189"/>
        <v>1814.75</v>
      </c>
      <c r="Y311" s="85">
        <f t="shared" si="189"/>
        <v>1616.18</v>
      </c>
      <c r="Z311" s="38"/>
      <c r="AA311" s="38"/>
    </row>
    <row r="312" spans="1:27" s="60" customFormat="1" ht="18.75" customHeight="1" outlineLevel="1" x14ac:dyDescent="0.2">
      <c r="A312" s="41" t="s">
        <v>32</v>
      </c>
      <c r="B312" s="85">
        <f>B307</f>
        <v>698.52</v>
      </c>
      <c r="C312" s="85">
        <f t="shared" ref="C312:Y314" si="190">C307</f>
        <v>698.52</v>
      </c>
      <c r="D312" s="85">
        <f t="shared" si="190"/>
        <v>698.52</v>
      </c>
      <c r="E312" s="85">
        <f t="shared" si="190"/>
        <v>698.52</v>
      </c>
      <c r="F312" s="85">
        <f t="shared" si="190"/>
        <v>698.52</v>
      </c>
      <c r="G312" s="85">
        <f t="shared" si="190"/>
        <v>698.52</v>
      </c>
      <c r="H312" s="85">
        <f t="shared" si="190"/>
        <v>698.52</v>
      </c>
      <c r="I312" s="85">
        <f t="shared" si="190"/>
        <v>698.52</v>
      </c>
      <c r="J312" s="85">
        <f t="shared" si="190"/>
        <v>698.52</v>
      </c>
      <c r="K312" s="85">
        <f t="shared" si="190"/>
        <v>698.52</v>
      </c>
      <c r="L312" s="85">
        <f t="shared" si="190"/>
        <v>698.52</v>
      </c>
      <c r="M312" s="85">
        <f t="shared" si="190"/>
        <v>698.52</v>
      </c>
      <c r="N312" s="85">
        <f t="shared" si="190"/>
        <v>698.52</v>
      </c>
      <c r="O312" s="85">
        <f t="shared" si="190"/>
        <v>698.52</v>
      </c>
      <c r="P312" s="85">
        <f t="shared" si="190"/>
        <v>698.52</v>
      </c>
      <c r="Q312" s="85">
        <f t="shared" si="190"/>
        <v>698.52</v>
      </c>
      <c r="R312" s="85">
        <f t="shared" si="190"/>
        <v>698.52</v>
      </c>
      <c r="S312" s="85">
        <f t="shared" si="190"/>
        <v>698.52</v>
      </c>
      <c r="T312" s="85">
        <f t="shared" si="190"/>
        <v>698.52</v>
      </c>
      <c r="U312" s="85">
        <f t="shared" si="190"/>
        <v>698.52</v>
      </c>
      <c r="V312" s="85">
        <f t="shared" si="190"/>
        <v>698.52</v>
      </c>
      <c r="W312" s="85">
        <f t="shared" si="190"/>
        <v>698.52</v>
      </c>
      <c r="X312" s="85">
        <f t="shared" si="190"/>
        <v>698.52</v>
      </c>
      <c r="Y312" s="85">
        <f t="shared" si="190"/>
        <v>698.52</v>
      </c>
      <c r="Z312" s="38"/>
      <c r="AA312" s="38"/>
    </row>
    <row r="313" spans="1:27" s="60" customFormat="1" ht="38.25" customHeight="1" outlineLevel="1" x14ac:dyDescent="0.2">
      <c r="A313" s="41" t="s">
        <v>33</v>
      </c>
      <c r="B313" s="85">
        <f>B308</f>
        <v>4.8099999999999996</v>
      </c>
      <c r="C313" s="85">
        <f t="shared" si="190"/>
        <v>4.8099999999999996</v>
      </c>
      <c r="D313" s="85">
        <f t="shared" si="190"/>
        <v>4.8099999999999996</v>
      </c>
      <c r="E313" s="85">
        <f t="shared" si="190"/>
        <v>4.8099999999999996</v>
      </c>
      <c r="F313" s="85">
        <f t="shared" si="190"/>
        <v>4.8099999999999996</v>
      </c>
      <c r="G313" s="85">
        <f t="shared" si="190"/>
        <v>4.8099999999999996</v>
      </c>
      <c r="H313" s="85">
        <f t="shared" si="190"/>
        <v>4.8099999999999996</v>
      </c>
      <c r="I313" s="85">
        <f t="shared" si="190"/>
        <v>4.8099999999999996</v>
      </c>
      <c r="J313" s="85">
        <f t="shared" si="190"/>
        <v>4.8099999999999996</v>
      </c>
      <c r="K313" s="85">
        <f t="shared" si="190"/>
        <v>4.8099999999999996</v>
      </c>
      <c r="L313" s="85">
        <f t="shared" si="190"/>
        <v>4.8099999999999996</v>
      </c>
      <c r="M313" s="85">
        <f t="shared" si="190"/>
        <v>4.8099999999999996</v>
      </c>
      <c r="N313" s="85">
        <f t="shared" si="190"/>
        <v>4.8099999999999996</v>
      </c>
      <c r="O313" s="85">
        <f t="shared" si="190"/>
        <v>4.8099999999999996</v>
      </c>
      <c r="P313" s="85">
        <f t="shared" si="190"/>
        <v>4.8099999999999996</v>
      </c>
      <c r="Q313" s="85">
        <f t="shared" si="190"/>
        <v>4.8099999999999996</v>
      </c>
      <c r="R313" s="85">
        <f t="shared" si="190"/>
        <v>4.8099999999999996</v>
      </c>
      <c r="S313" s="85">
        <f t="shared" si="190"/>
        <v>4.8099999999999996</v>
      </c>
      <c r="T313" s="85">
        <f t="shared" si="190"/>
        <v>4.8099999999999996</v>
      </c>
      <c r="U313" s="85">
        <f t="shared" si="190"/>
        <v>4.8099999999999996</v>
      </c>
      <c r="V313" s="85">
        <f t="shared" si="190"/>
        <v>4.8099999999999996</v>
      </c>
      <c r="W313" s="85">
        <f t="shared" si="190"/>
        <v>4.8099999999999996</v>
      </c>
      <c r="X313" s="85">
        <f t="shared" si="190"/>
        <v>4.8099999999999996</v>
      </c>
      <c r="Y313" s="85">
        <f t="shared" si="190"/>
        <v>4.8099999999999996</v>
      </c>
      <c r="Z313" s="38"/>
      <c r="AA313" s="38"/>
    </row>
    <row r="314" spans="1:27" s="60" customFormat="1" ht="18.75" customHeight="1" outlineLevel="1" x14ac:dyDescent="0.2">
      <c r="A314" s="41" t="s">
        <v>34</v>
      </c>
      <c r="B314" s="85">
        <f>B309</f>
        <v>1356.65</v>
      </c>
      <c r="C314" s="85">
        <f t="shared" si="190"/>
        <v>1356.65</v>
      </c>
      <c r="D314" s="85">
        <f t="shared" si="190"/>
        <v>1356.65</v>
      </c>
      <c r="E314" s="85">
        <f t="shared" si="190"/>
        <v>1356.65</v>
      </c>
      <c r="F314" s="85">
        <f t="shared" si="190"/>
        <v>1356.65</v>
      </c>
      <c r="G314" s="85">
        <f t="shared" si="190"/>
        <v>1356.65</v>
      </c>
      <c r="H314" s="85">
        <f t="shared" si="190"/>
        <v>1356.65</v>
      </c>
      <c r="I314" s="85">
        <f t="shared" si="190"/>
        <v>1356.65</v>
      </c>
      <c r="J314" s="85">
        <f t="shared" si="190"/>
        <v>1356.65</v>
      </c>
      <c r="K314" s="85">
        <f t="shared" si="190"/>
        <v>1356.65</v>
      </c>
      <c r="L314" s="85">
        <f t="shared" si="190"/>
        <v>1356.65</v>
      </c>
      <c r="M314" s="85">
        <f t="shared" si="190"/>
        <v>1356.65</v>
      </c>
      <c r="N314" s="85">
        <f t="shared" si="190"/>
        <v>1356.65</v>
      </c>
      <c r="O314" s="85">
        <f t="shared" si="190"/>
        <v>1356.65</v>
      </c>
      <c r="P314" s="85">
        <f t="shared" si="190"/>
        <v>1356.65</v>
      </c>
      <c r="Q314" s="85">
        <f t="shared" si="190"/>
        <v>1356.65</v>
      </c>
      <c r="R314" s="85">
        <f t="shared" si="190"/>
        <v>1356.65</v>
      </c>
      <c r="S314" s="85">
        <f t="shared" si="190"/>
        <v>1356.65</v>
      </c>
      <c r="T314" s="85">
        <f t="shared" si="190"/>
        <v>1356.65</v>
      </c>
      <c r="U314" s="85">
        <f t="shared" si="190"/>
        <v>1356.65</v>
      </c>
      <c r="V314" s="85">
        <f t="shared" si="190"/>
        <v>1356.65</v>
      </c>
      <c r="W314" s="85">
        <f t="shared" si="190"/>
        <v>1356.65</v>
      </c>
      <c r="X314" s="85">
        <f t="shared" si="190"/>
        <v>1356.65</v>
      </c>
      <c r="Y314" s="85">
        <f t="shared" si="190"/>
        <v>1356.65</v>
      </c>
      <c r="Z314" s="38"/>
      <c r="AA314" s="38"/>
    </row>
    <row r="315" spans="1:27" s="60" customFormat="1" ht="18.75" customHeight="1" x14ac:dyDescent="0.2">
      <c r="A315" s="63">
        <v>31</v>
      </c>
      <c r="B315" s="83">
        <f>SUM(B316:B319)</f>
        <v>3700.4</v>
      </c>
      <c r="C315" s="83">
        <f t="shared" ref="C315:Y315" si="191">SUM(C316:C319)</f>
        <v>3680.1</v>
      </c>
      <c r="D315" s="83">
        <f t="shared" si="191"/>
        <v>3590.21</v>
      </c>
      <c r="E315" s="83">
        <f t="shared" si="191"/>
        <v>3565.1800000000003</v>
      </c>
      <c r="F315" s="83">
        <f t="shared" si="191"/>
        <v>3601.62</v>
      </c>
      <c r="G315" s="83">
        <f t="shared" si="191"/>
        <v>3802.65</v>
      </c>
      <c r="H315" s="83">
        <f t="shared" si="191"/>
        <v>3863.75</v>
      </c>
      <c r="I315" s="83">
        <f t="shared" si="191"/>
        <v>3870.76</v>
      </c>
      <c r="J315" s="83">
        <f t="shared" si="191"/>
        <v>3862.21</v>
      </c>
      <c r="K315" s="83">
        <f t="shared" si="191"/>
        <v>3848.63</v>
      </c>
      <c r="L315" s="83">
        <f t="shared" si="191"/>
        <v>3821.8</v>
      </c>
      <c r="M315" s="83">
        <f t="shared" si="191"/>
        <v>3812.33</v>
      </c>
      <c r="N315" s="83">
        <f t="shared" si="191"/>
        <v>3810.05</v>
      </c>
      <c r="O315" s="83">
        <f t="shared" si="191"/>
        <v>3798.29</v>
      </c>
      <c r="P315" s="83">
        <f t="shared" si="191"/>
        <v>3834.0699999999997</v>
      </c>
      <c r="Q315" s="83">
        <f t="shared" si="191"/>
        <v>3888.65</v>
      </c>
      <c r="R315" s="83">
        <f t="shared" si="191"/>
        <v>3897.91</v>
      </c>
      <c r="S315" s="83">
        <f t="shared" si="191"/>
        <v>3893.9300000000003</v>
      </c>
      <c r="T315" s="83">
        <f t="shared" si="191"/>
        <v>3795.44</v>
      </c>
      <c r="U315" s="83">
        <f t="shared" si="191"/>
        <v>3684.0299999999997</v>
      </c>
      <c r="V315" s="83">
        <f t="shared" si="191"/>
        <v>3726.1</v>
      </c>
      <c r="W315" s="83">
        <f t="shared" si="191"/>
        <v>3844.69</v>
      </c>
      <c r="X315" s="83">
        <f t="shared" si="191"/>
        <v>3625.91</v>
      </c>
      <c r="Y315" s="83">
        <f t="shared" si="191"/>
        <v>3606.01</v>
      </c>
      <c r="Z315" s="38"/>
      <c r="AA315" s="38"/>
    </row>
    <row r="316" spans="1:27" s="60" customFormat="1" ht="34.5" customHeight="1" outlineLevel="1" x14ac:dyDescent="0.2">
      <c r="A316" s="41" t="s">
        <v>31</v>
      </c>
      <c r="B316" s="85">
        <f t="shared" ref="B316:Y316" si="192">B158</f>
        <v>1640.42</v>
      </c>
      <c r="C316" s="85">
        <f t="shared" si="192"/>
        <v>1620.12</v>
      </c>
      <c r="D316" s="85">
        <f t="shared" si="192"/>
        <v>1530.23</v>
      </c>
      <c r="E316" s="85">
        <f t="shared" si="192"/>
        <v>1505.2</v>
      </c>
      <c r="F316" s="85">
        <f t="shared" si="192"/>
        <v>1541.64</v>
      </c>
      <c r="G316" s="85">
        <f t="shared" si="192"/>
        <v>1742.67</v>
      </c>
      <c r="H316" s="85">
        <f t="shared" si="192"/>
        <v>1803.77</v>
      </c>
      <c r="I316" s="85">
        <f t="shared" si="192"/>
        <v>1810.78</v>
      </c>
      <c r="J316" s="85">
        <f t="shared" si="192"/>
        <v>1802.23</v>
      </c>
      <c r="K316" s="85">
        <f t="shared" si="192"/>
        <v>1788.65</v>
      </c>
      <c r="L316" s="85">
        <f t="shared" si="192"/>
        <v>1761.82</v>
      </c>
      <c r="M316" s="85">
        <f t="shared" si="192"/>
        <v>1752.35</v>
      </c>
      <c r="N316" s="85">
        <f t="shared" si="192"/>
        <v>1750.07</v>
      </c>
      <c r="O316" s="85">
        <f t="shared" si="192"/>
        <v>1738.31</v>
      </c>
      <c r="P316" s="85">
        <f t="shared" si="192"/>
        <v>1774.09</v>
      </c>
      <c r="Q316" s="85">
        <f t="shared" si="192"/>
        <v>1828.67</v>
      </c>
      <c r="R316" s="85">
        <f t="shared" si="192"/>
        <v>1837.93</v>
      </c>
      <c r="S316" s="85">
        <f t="shared" si="192"/>
        <v>1833.95</v>
      </c>
      <c r="T316" s="85">
        <f t="shared" si="192"/>
        <v>1735.46</v>
      </c>
      <c r="U316" s="85">
        <f t="shared" si="192"/>
        <v>1624.05</v>
      </c>
      <c r="V316" s="85">
        <f t="shared" si="192"/>
        <v>1666.12</v>
      </c>
      <c r="W316" s="85">
        <f t="shared" si="192"/>
        <v>1784.71</v>
      </c>
      <c r="X316" s="85">
        <f t="shared" si="192"/>
        <v>1565.93</v>
      </c>
      <c r="Y316" s="85">
        <f t="shared" si="192"/>
        <v>1546.03</v>
      </c>
      <c r="Z316" s="38"/>
      <c r="AA316" s="38"/>
    </row>
    <row r="317" spans="1:27" s="60" customFormat="1" ht="18.75" customHeight="1" outlineLevel="1" x14ac:dyDescent="0.2">
      <c r="A317" s="41" t="s">
        <v>32</v>
      </c>
      <c r="B317" s="85">
        <f>B312</f>
        <v>698.52</v>
      </c>
      <c r="C317" s="85">
        <f t="shared" ref="C317:Y319" si="193">C312</f>
        <v>698.52</v>
      </c>
      <c r="D317" s="85">
        <f t="shared" si="193"/>
        <v>698.52</v>
      </c>
      <c r="E317" s="85">
        <f t="shared" si="193"/>
        <v>698.52</v>
      </c>
      <c r="F317" s="85">
        <f t="shared" si="193"/>
        <v>698.52</v>
      </c>
      <c r="G317" s="85">
        <f t="shared" si="193"/>
        <v>698.52</v>
      </c>
      <c r="H317" s="85">
        <f t="shared" si="193"/>
        <v>698.52</v>
      </c>
      <c r="I317" s="85">
        <f t="shared" si="193"/>
        <v>698.52</v>
      </c>
      <c r="J317" s="85">
        <f t="shared" si="193"/>
        <v>698.52</v>
      </c>
      <c r="K317" s="85">
        <f t="shared" si="193"/>
        <v>698.52</v>
      </c>
      <c r="L317" s="85">
        <f t="shared" si="193"/>
        <v>698.52</v>
      </c>
      <c r="M317" s="85">
        <f t="shared" si="193"/>
        <v>698.52</v>
      </c>
      <c r="N317" s="85">
        <f t="shared" si="193"/>
        <v>698.52</v>
      </c>
      <c r="O317" s="85">
        <f t="shared" si="193"/>
        <v>698.52</v>
      </c>
      <c r="P317" s="85">
        <f t="shared" si="193"/>
        <v>698.52</v>
      </c>
      <c r="Q317" s="85">
        <f t="shared" si="193"/>
        <v>698.52</v>
      </c>
      <c r="R317" s="85">
        <f t="shared" si="193"/>
        <v>698.52</v>
      </c>
      <c r="S317" s="85">
        <f t="shared" si="193"/>
        <v>698.52</v>
      </c>
      <c r="T317" s="85">
        <f t="shared" si="193"/>
        <v>698.52</v>
      </c>
      <c r="U317" s="85">
        <f t="shared" si="193"/>
        <v>698.52</v>
      </c>
      <c r="V317" s="85">
        <f t="shared" si="193"/>
        <v>698.52</v>
      </c>
      <c r="W317" s="85">
        <f t="shared" si="193"/>
        <v>698.52</v>
      </c>
      <c r="X317" s="85">
        <f t="shared" si="193"/>
        <v>698.52</v>
      </c>
      <c r="Y317" s="85">
        <f t="shared" si="193"/>
        <v>698.52</v>
      </c>
      <c r="Z317" s="38"/>
      <c r="AA317" s="38"/>
    </row>
    <row r="318" spans="1:27" s="60" customFormat="1" ht="38.25" customHeight="1" outlineLevel="1" x14ac:dyDescent="0.2">
      <c r="A318" s="41" t="s">
        <v>33</v>
      </c>
      <c r="B318" s="85">
        <f>B313</f>
        <v>4.8099999999999996</v>
      </c>
      <c r="C318" s="85">
        <f t="shared" si="193"/>
        <v>4.8099999999999996</v>
      </c>
      <c r="D318" s="85">
        <f t="shared" si="193"/>
        <v>4.8099999999999996</v>
      </c>
      <c r="E318" s="85">
        <f t="shared" si="193"/>
        <v>4.8099999999999996</v>
      </c>
      <c r="F318" s="85">
        <f t="shared" si="193"/>
        <v>4.8099999999999996</v>
      </c>
      <c r="G318" s="85">
        <f t="shared" si="193"/>
        <v>4.8099999999999996</v>
      </c>
      <c r="H318" s="85">
        <f t="shared" si="193"/>
        <v>4.8099999999999996</v>
      </c>
      <c r="I318" s="85">
        <f t="shared" si="193"/>
        <v>4.8099999999999996</v>
      </c>
      <c r="J318" s="85">
        <f t="shared" si="193"/>
        <v>4.8099999999999996</v>
      </c>
      <c r="K318" s="85">
        <f t="shared" si="193"/>
        <v>4.8099999999999996</v>
      </c>
      <c r="L318" s="85">
        <f t="shared" si="193"/>
        <v>4.8099999999999996</v>
      </c>
      <c r="M318" s="85">
        <f t="shared" si="193"/>
        <v>4.8099999999999996</v>
      </c>
      <c r="N318" s="85">
        <f t="shared" si="193"/>
        <v>4.8099999999999996</v>
      </c>
      <c r="O318" s="85">
        <f t="shared" si="193"/>
        <v>4.8099999999999996</v>
      </c>
      <c r="P318" s="85">
        <f t="shared" si="193"/>
        <v>4.8099999999999996</v>
      </c>
      <c r="Q318" s="85">
        <f t="shared" si="193"/>
        <v>4.8099999999999996</v>
      </c>
      <c r="R318" s="85">
        <f t="shared" si="193"/>
        <v>4.8099999999999996</v>
      </c>
      <c r="S318" s="85">
        <f t="shared" si="193"/>
        <v>4.8099999999999996</v>
      </c>
      <c r="T318" s="85">
        <f t="shared" si="193"/>
        <v>4.8099999999999996</v>
      </c>
      <c r="U318" s="85">
        <f t="shared" si="193"/>
        <v>4.8099999999999996</v>
      </c>
      <c r="V318" s="85">
        <f t="shared" si="193"/>
        <v>4.8099999999999996</v>
      </c>
      <c r="W318" s="85">
        <f t="shared" si="193"/>
        <v>4.8099999999999996</v>
      </c>
      <c r="X318" s="85">
        <f t="shared" si="193"/>
        <v>4.8099999999999996</v>
      </c>
      <c r="Y318" s="85">
        <f t="shared" si="193"/>
        <v>4.8099999999999996</v>
      </c>
      <c r="Z318" s="38"/>
      <c r="AA318" s="38"/>
    </row>
    <row r="319" spans="1:27" s="60" customFormat="1" ht="18.75" customHeight="1" outlineLevel="1" x14ac:dyDescent="0.2">
      <c r="A319" s="41" t="s">
        <v>34</v>
      </c>
      <c r="B319" s="85">
        <f>B314</f>
        <v>1356.65</v>
      </c>
      <c r="C319" s="85">
        <f t="shared" si="193"/>
        <v>1356.65</v>
      </c>
      <c r="D319" s="85">
        <f t="shared" si="193"/>
        <v>1356.65</v>
      </c>
      <c r="E319" s="85">
        <f t="shared" si="193"/>
        <v>1356.65</v>
      </c>
      <c r="F319" s="85">
        <f t="shared" si="193"/>
        <v>1356.65</v>
      </c>
      <c r="G319" s="85">
        <f t="shared" si="193"/>
        <v>1356.65</v>
      </c>
      <c r="H319" s="85">
        <f t="shared" si="193"/>
        <v>1356.65</v>
      </c>
      <c r="I319" s="85">
        <f t="shared" si="193"/>
        <v>1356.65</v>
      </c>
      <c r="J319" s="85">
        <f t="shared" si="193"/>
        <v>1356.65</v>
      </c>
      <c r="K319" s="85">
        <f t="shared" si="193"/>
        <v>1356.65</v>
      </c>
      <c r="L319" s="85">
        <f t="shared" si="193"/>
        <v>1356.65</v>
      </c>
      <c r="M319" s="85">
        <f t="shared" si="193"/>
        <v>1356.65</v>
      </c>
      <c r="N319" s="85">
        <f t="shared" si="193"/>
        <v>1356.65</v>
      </c>
      <c r="O319" s="85">
        <f t="shared" si="193"/>
        <v>1356.65</v>
      </c>
      <c r="P319" s="85">
        <f t="shared" si="193"/>
        <v>1356.65</v>
      </c>
      <c r="Q319" s="85">
        <f t="shared" si="193"/>
        <v>1356.65</v>
      </c>
      <c r="R319" s="85">
        <f t="shared" si="193"/>
        <v>1356.65</v>
      </c>
      <c r="S319" s="85">
        <f t="shared" si="193"/>
        <v>1356.65</v>
      </c>
      <c r="T319" s="85">
        <f t="shared" si="193"/>
        <v>1356.65</v>
      </c>
      <c r="U319" s="85">
        <f t="shared" si="193"/>
        <v>1356.65</v>
      </c>
      <c r="V319" s="85">
        <f t="shared" si="193"/>
        <v>1356.65</v>
      </c>
      <c r="W319" s="85">
        <f t="shared" si="193"/>
        <v>1356.65</v>
      </c>
      <c r="X319" s="85">
        <f t="shared" si="193"/>
        <v>1356.65</v>
      </c>
      <c r="Y319" s="85">
        <f t="shared" si="193"/>
        <v>1356.65</v>
      </c>
      <c r="Z319" s="38"/>
      <c r="AA319" s="38"/>
    </row>
    <row r="320" spans="1:27" s="56" customFormat="1" ht="18" customHeight="1" x14ac:dyDescent="0.3">
      <c r="A320" s="42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33"/>
      <c r="AA320" s="33"/>
    </row>
    <row r="321" spans="1:27" s="61" customFormat="1" ht="30.75" customHeight="1" x14ac:dyDescent="0.2">
      <c r="A321" s="167" t="s">
        <v>30</v>
      </c>
      <c r="B321" s="168" t="s">
        <v>56</v>
      </c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64"/>
      <c r="AA321" s="64"/>
    </row>
    <row r="322" spans="1:27" s="61" customFormat="1" ht="39" customHeight="1" x14ac:dyDescent="0.2">
      <c r="A322" s="167"/>
      <c r="B322" s="83" t="s">
        <v>29</v>
      </c>
      <c r="C322" s="83" t="s">
        <v>28</v>
      </c>
      <c r="D322" s="83" t="s">
        <v>27</v>
      </c>
      <c r="E322" s="83" t="s">
        <v>26</v>
      </c>
      <c r="F322" s="83" t="s">
        <v>25</v>
      </c>
      <c r="G322" s="83" t="s">
        <v>24</v>
      </c>
      <c r="H322" s="83" t="s">
        <v>23</v>
      </c>
      <c r="I322" s="83" t="s">
        <v>22</v>
      </c>
      <c r="J322" s="83" t="s">
        <v>21</v>
      </c>
      <c r="K322" s="83" t="s">
        <v>20</v>
      </c>
      <c r="L322" s="83" t="s">
        <v>19</v>
      </c>
      <c r="M322" s="83" t="s">
        <v>18</v>
      </c>
      <c r="N322" s="83" t="s">
        <v>17</v>
      </c>
      <c r="O322" s="83" t="s">
        <v>16</v>
      </c>
      <c r="P322" s="83" t="s">
        <v>15</v>
      </c>
      <c r="Q322" s="83" t="s">
        <v>14</v>
      </c>
      <c r="R322" s="83" t="s">
        <v>13</v>
      </c>
      <c r="S322" s="83" t="s">
        <v>12</v>
      </c>
      <c r="T322" s="83" t="s">
        <v>11</v>
      </c>
      <c r="U322" s="83" t="s">
        <v>10</v>
      </c>
      <c r="V322" s="83" t="s">
        <v>9</v>
      </c>
      <c r="W322" s="83" t="s">
        <v>8</v>
      </c>
      <c r="X322" s="83" t="s">
        <v>7</v>
      </c>
      <c r="Y322" s="83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3">
        <f>SUM(B324:B327)</f>
        <v>4313.33</v>
      </c>
      <c r="C323" s="83">
        <f t="shared" ref="C323:Y323" si="194">SUM(C324:C327)</f>
        <v>4289.57</v>
      </c>
      <c r="D323" s="83">
        <f t="shared" si="194"/>
        <v>4225.99</v>
      </c>
      <c r="E323" s="83">
        <f t="shared" si="194"/>
        <v>4248.4699999999993</v>
      </c>
      <c r="F323" s="83">
        <f t="shared" si="194"/>
        <v>4216.54</v>
      </c>
      <c r="G323" s="83">
        <f t="shared" si="194"/>
        <v>4290.6499999999996</v>
      </c>
      <c r="H323" s="83">
        <f t="shared" si="194"/>
        <v>4292.16</v>
      </c>
      <c r="I323" s="83">
        <f t="shared" si="194"/>
        <v>4332.96</v>
      </c>
      <c r="J323" s="83">
        <f t="shared" si="194"/>
        <v>4349.55</v>
      </c>
      <c r="K323" s="83">
        <f t="shared" si="194"/>
        <v>4315.55</v>
      </c>
      <c r="L323" s="83">
        <f t="shared" si="194"/>
        <v>4343.49</v>
      </c>
      <c r="M323" s="83">
        <f t="shared" si="194"/>
        <v>4324.3</v>
      </c>
      <c r="N323" s="83">
        <f t="shared" si="194"/>
        <v>4320.6399999999994</v>
      </c>
      <c r="O323" s="83">
        <f t="shared" si="194"/>
        <v>4348.1899999999996</v>
      </c>
      <c r="P323" s="83">
        <f t="shared" si="194"/>
        <v>4397.87</v>
      </c>
      <c r="Q323" s="83">
        <f t="shared" si="194"/>
        <v>4414.8599999999997</v>
      </c>
      <c r="R323" s="83">
        <f t="shared" si="194"/>
        <v>4439.33</v>
      </c>
      <c r="S323" s="83">
        <f t="shared" si="194"/>
        <v>4465.1099999999997</v>
      </c>
      <c r="T323" s="83">
        <f t="shared" si="194"/>
        <v>4398.88</v>
      </c>
      <c r="U323" s="83">
        <f t="shared" si="194"/>
        <v>4443.75</v>
      </c>
      <c r="V323" s="83">
        <f t="shared" si="194"/>
        <v>4375.1899999999996</v>
      </c>
      <c r="W323" s="83">
        <f t="shared" si="194"/>
        <v>4266.92</v>
      </c>
      <c r="X323" s="83">
        <f t="shared" si="194"/>
        <v>4238.9699999999993</v>
      </c>
      <c r="Y323" s="83">
        <f t="shared" si="194"/>
        <v>4192.0200000000004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5">
        <f t="shared" ref="B324:Y324" si="195">B8</f>
        <v>1899.69</v>
      </c>
      <c r="C324" s="85">
        <f t="shared" si="195"/>
        <v>1875.93</v>
      </c>
      <c r="D324" s="85">
        <f t="shared" si="195"/>
        <v>1812.35</v>
      </c>
      <c r="E324" s="85">
        <f t="shared" si="195"/>
        <v>1834.83</v>
      </c>
      <c r="F324" s="85">
        <f t="shared" si="195"/>
        <v>1802.9</v>
      </c>
      <c r="G324" s="85">
        <f t="shared" si="195"/>
        <v>1877.01</v>
      </c>
      <c r="H324" s="85">
        <f t="shared" si="195"/>
        <v>1878.52</v>
      </c>
      <c r="I324" s="85">
        <f t="shared" si="195"/>
        <v>1919.32</v>
      </c>
      <c r="J324" s="85">
        <f t="shared" si="195"/>
        <v>1935.91</v>
      </c>
      <c r="K324" s="85">
        <f t="shared" si="195"/>
        <v>1901.91</v>
      </c>
      <c r="L324" s="85">
        <f t="shared" si="195"/>
        <v>1929.85</v>
      </c>
      <c r="M324" s="85">
        <f t="shared" si="195"/>
        <v>1910.66</v>
      </c>
      <c r="N324" s="85">
        <f t="shared" si="195"/>
        <v>1907</v>
      </c>
      <c r="O324" s="85">
        <f t="shared" si="195"/>
        <v>1934.55</v>
      </c>
      <c r="P324" s="85">
        <f t="shared" si="195"/>
        <v>1984.23</v>
      </c>
      <c r="Q324" s="85">
        <f t="shared" si="195"/>
        <v>2001.22</v>
      </c>
      <c r="R324" s="85">
        <f t="shared" si="195"/>
        <v>2025.69</v>
      </c>
      <c r="S324" s="85">
        <f t="shared" si="195"/>
        <v>2051.4699999999998</v>
      </c>
      <c r="T324" s="85">
        <f t="shared" si="195"/>
        <v>1985.24</v>
      </c>
      <c r="U324" s="85">
        <f t="shared" si="195"/>
        <v>2030.11</v>
      </c>
      <c r="V324" s="85">
        <f t="shared" si="195"/>
        <v>1961.55</v>
      </c>
      <c r="W324" s="85">
        <f t="shared" si="195"/>
        <v>1853.28</v>
      </c>
      <c r="X324" s="85">
        <f t="shared" si="195"/>
        <v>1825.33</v>
      </c>
      <c r="Y324" s="85">
        <f t="shared" si="195"/>
        <v>1778.38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5">
        <f>B317</f>
        <v>698.52</v>
      </c>
      <c r="C325" s="85">
        <f t="shared" ref="C325:Y325" si="196">C317</f>
        <v>698.52</v>
      </c>
      <c r="D325" s="85">
        <f t="shared" si="196"/>
        <v>698.52</v>
      </c>
      <c r="E325" s="85">
        <f t="shared" si="196"/>
        <v>698.52</v>
      </c>
      <c r="F325" s="85">
        <f t="shared" si="196"/>
        <v>698.52</v>
      </c>
      <c r="G325" s="85">
        <f t="shared" si="196"/>
        <v>698.52</v>
      </c>
      <c r="H325" s="85">
        <f t="shared" si="196"/>
        <v>698.52</v>
      </c>
      <c r="I325" s="85">
        <f t="shared" si="196"/>
        <v>698.52</v>
      </c>
      <c r="J325" s="85">
        <f t="shared" si="196"/>
        <v>698.52</v>
      </c>
      <c r="K325" s="85">
        <f t="shared" si="196"/>
        <v>698.52</v>
      </c>
      <c r="L325" s="85">
        <f t="shared" si="196"/>
        <v>698.52</v>
      </c>
      <c r="M325" s="85">
        <f t="shared" si="196"/>
        <v>698.52</v>
      </c>
      <c r="N325" s="85">
        <f t="shared" si="196"/>
        <v>698.52</v>
      </c>
      <c r="O325" s="85">
        <f t="shared" si="196"/>
        <v>698.52</v>
      </c>
      <c r="P325" s="85">
        <f t="shared" si="196"/>
        <v>698.52</v>
      </c>
      <c r="Q325" s="85">
        <f t="shared" si="196"/>
        <v>698.52</v>
      </c>
      <c r="R325" s="85">
        <f t="shared" si="196"/>
        <v>698.52</v>
      </c>
      <c r="S325" s="85">
        <f t="shared" si="196"/>
        <v>698.52</v>
      </c>
      <c r="T325" s="85">
        <f t="shared" si="196"/>
        <v>698.52</v>
      </c>
      <c r="U325" s="85">
        <f t="shared" si="196"/>
        <v>698.52</v>
      </c>
      <c r="V325" s="85">
        <f t="shared" si="196"/>
        <v>698.52</v>
      </c>
      <c r="W325" s="85">
        <f t="shared" si="196"/>
        <v>698.52</v>
      </c>
      <c r="X325" s="85">
        <f t="shared" si="196"/>
        <v>698.52</v>
      </c>
      <c r="Y325" s="85">
        <f t="shared" si="196"/>
        <v>698.52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5">
        <f>B318</f>
        <v>4.8099999999999996</v>
      </c>
      <c r="C326" s="85">
        <f t="shared" ref="C326:Y326" si="197">C318</f>
        <v>4.8099999999999996</v>
      </c>
      <c r="D326" s="85">
        <f t="shared" si="197"/>
        <v>4.8099999999999996</v>
      </c>
      <c r="E326" s="85">
        <f t="shared" si="197"/>
        <v>4.8099999999999996</v>
      </c>
      <c r="F326" s="85">
        <f t="shared" si="197"/>
        <v>4.8099999999999996</v>
      </c>
      <c r="G326" s="85">
        <f t="shared" si="197"/>
        <v>4.8099999999999996</v>
      </c>
      <c r="H326" s="85">
        <f t="shared" si="197"/>
        <v>4.8099999999999996</v>
      </c>
      <c r="I326" s="85">
        <f t="shared" si="197"/>
        <v>4.8099999999999996</v>
      </c>
      <c r="J326" s="85">
        <f t="shared" si="197"/>
        <v>4.8099999999999996</v>
      </c>
      <c r="K326" s="85">
        <f t="shared" si="197"/>
        <v>4.8099999999999996</v>
      </c>
      <c r="L326" s="85">
        <f t="shared" si="197"/>
        <v>4.8099999999999996</v>
      </c>
      <c r="M326" s="85">
        <f t="shared" si="197"/>
        <v>4.8099999999999996</v>
      </c>
      <c r="N326" s="85">
        <f t="shared" si="197"/>
        <v>4.8099999999999996</v>
      </c>
      <c r="O326" s="85">
        <f t="shared" si="197"/>
        <v>4.8099999999999996</v>
      </c>
      <c r="P326" s="85">
        <f t="shared" si="197"/>
        <v>4.8099999999999996</v>
      </c>
      <c r="Q326" s="85">
        <f t="shared" si="197"/>
        <v>4.8099999999999996</v>
      </c>
      <c r="R326" s="85">
        <f t="shared" si="197"/>
        <v>4.8099999999999996</v>
      </c>
      <c r="S326" s="85">
        <f t="shared" si="197"/>
        <v>4.8099999999999996</v>
      </c>
      <c r="T326" s="85">
        <f t="shared" si="197"/>
        <v>4.8099999999999996</v>
      </c>
      <c r="U326" s="85">
        <f t="shared" si="197"/>
        <v>4.8099999999999996</v>
      </c>
      <c r="V326" s="85">
        <f t="shared" si="197"/>
        <v>4.8099999999999996</v>
      </c>
      <c r="W326" s="85">
        <f t="shared" si="197"/>
        <v>4.8099999999999996</v>
      </c>
      <c r="X326" s="85">
        <f t="shared" si="197"/>
        <v>4.8099999999999996</v>
      </c>
      <c r="Y326" s="85">
        <f t="shared" si="197"/>
        <v>4.8099999999999996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5">
        <f>'(3 цк)'!B327</f>
        <v>1710.31</v>
      </c>
      <c r="C327" s="85">
        <f>B327</f>
        <v>1710.31</v>
      </c>
      <c r="D327" s="85">
        <f t="shared" ref="D327:Y327" si="198">C327</f>
        <v>1710.31</v>
      </c>
      <c r="E327" s="85">
        <f t="shared" si="198"/>
        <v>1710.31</v>
      </c>
      <c r="F327" s="85">
        <f t="shared" si="198"/>
        <v>1710.31</v>
      </c>
      <c r="G327" s="85">
        <f t="shared" si="198"/>
        <v>1710.31</v>
      </c>
      <c r="H327" s="85">
        <f t="shared" si="198"/>
        <v>1710.31</v>
      </c>
      <c r="I327" s="85">
        <f t="shared" si="198"/>
        <v>1710.31</v>
      </c>
      <c r="J327" s="85">
        <f t="shared" si="198"/>
        <v>1710.31</v>
      </c>
      <c r="K327" s="85">
        <f t="shared" si="198"/>
        <v>1710.31</v>
      </c>
      <c r="L327" s="85">
        <f t="shared" si="198"/>
        <v>1710.31</v>
      </c>
      <c r="M327" s="85">
        <f t="shared" si="198"/>
        <v>1710.31</v>
      </c>
      <c r="N327" s="85">
        <f t="shared" si="198"/>
        <v>1710.31</v>
      </c>
      <c r="O327" s="85">
        <f t="shared" si="198"/>
        <v>1710.31</v>
      </c>
      <c r="P327" s="85">
        <f t="shared" si="198"/>
        <v>1710.31</v>
      </c>
      <c r="Q327" s="85">
        <f t="shared" si="198"/>
        <v>1710.31</v>
      </c>
      <c r="R327" s="85">
        <f t="shared" si="198"/>
        <v>1710.31</v>
      </c>
      <c r="S327" s="85">
        <f t="shared" si="198"/>
        <v>1710.31</v>
      </c>
      <c r="T327" s="85">
        <f t="shared" si="198"/>
        <v>1710.31</v>
      </c>
      <c r="U327" s="85">
        <f t="shared" si="198"/>
        <v>1710.31</v>
      </c>
      <c r="V327" s="85">
        <f t="shared" si="198"/>
        <v>1710.31</v>
      </c>
      <c r="W327" s="85">
        <f t="shared" si="198"/>
        <v>1710.31</v>
      </c>
      <c r="X327" s="85">
        <f t="shared" si="198"/>
        <v>1710.31</v>
      </c>
      <c r="Y327" s="85">
        <f t="shared" si="198"/>
        <v>1710.31</v>
      </c>
      <c r="Z327" s="38"/>
      <c r="AA327" s="38"/>
    </row>
    <row r="328" spans="1:27" s="60" customFormat="1" ht="18.75" customHeight="1" x14ac:dyDescent="0.2">
      <c r="A328" s="63">
        <v>2</v>
      </c>
      <c r="B328" s="83">
        <f>SUM(B329:B332)</f>
        <v>4152.3999999999996</v>
      </c>
      <c r="C328" s="83">
        <f t="shared" ref="C328:Y328" si="199">SUM(C329:C332)</f>
        <v>4149.93</v>
      </c>
      <c r="D328" s="83">
        <f t="shared" si="199"/>
        <v>4062.96</v>
      </c>
      <c r="E328" s="83">
        <f t="shared" si="199"/>
        <v>4103.2199999999993</v>
      </c>
      <c r="F328" s="83">
        <f t="shared" si="199"/>
        <v>4099.2700000000004</v>
      </c>
      <c r="G328" s="83">
        <f t="shared" si="199"/>
        <v>4181.37</v>
      </c>
      <c r="H328" s="83">
        <f t="shared" si="199"/>
        <v>4218.91</v>
      </c>
      <c r="I328" s="83">
        <f t="shared" si="199"/>
        <v>4205.41</v>
      </c>
      <c r="J328" s="83">
        <f t="shared" si="199"/>
        <v>4212.99</v>
      </c>
      <c r="K328" s="83">
        <f t="shared" si="199"/>
        <v>4201.6000000000004</v>
      </c>
      <c r="L328" s="83">
        <f t="shared" si="199"/>
        <v>4201.42</v>
      </c>
      <c r="M328" s="83">
        <f t="shared" si="199"/>
        <v>4199.58</v>
      </c>
      <c r="N328" s="83">
        <f t="shared" si="199"/>
        <v>4208.26</v>
      </c>
      <c r="O328" s="83">
        <f t="shared" si="199"/>
        <v>4235.53</v>
      </c>
      <c r="P328" s="83">
        <f t="shared" si="199"/>
        <v>4283.4399999999996</v>
      </c>
      <c r="Q328" s="83">
        <f t="shared" si="199"/>
        <v>4335.09</v>
      </c>
      <c r="R328" s="83">
        <f t="shared" si="199"/>
        <v>4354.6899999999996</v>
      </c>
      <c r="S328" s="83">
        <f t="shared" si="199"/>
        <v>4427.67</v>
      </c>
      <c r="T328" s="83">
        <f t="shared" si="199"/>
        <v>4340.33</v>
      </c>
      <c r="U328" s="83">
        <f t="shared" si="199"/>
        <v>4352.0599999999995</v>
      </c>
      <c r="V328" s="83">
        <f t="shared" si="199"/>
        <v>4287.79</v>
      </c>
      <c r="W328" s="83">
        <f t="shared" si="199"/>
        <v>4203.17</v>
      </c>
      <c r="X328" s="83">
        <f t="shared" si="199"/>
        <v>4164.62</v>
      </c>
      <c r="Y328" s="83">
        <f t="shared" si="199"/>
        <v>4137.67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5">
        <f t="shared" ref="B329:Y329" si="200">B13</f>
        <v>1738.76</v>
      </c>
      <c r="C329" s="85">
        <f t="shared" si="200"/>
        <v>1736.29</v>
      </c>
      <c r="D329" s="85">
        <f t="shared" si="200"/>
        <v>1649.32</v>
      </c>
      <c r="E329" s="85">
        <f t="shared" si="200"/>
        <v>1689.58</v>
      </c>
      <c r="F329" s="85">
        <f t="shared" si="200"/>
        <v>1685.63</v>
      </c>
      <c r="G329" s="85">
        <f t="shared" si="200"/>
        <v>1767.73</v>
      </c>
      <c r="H329" s="85">
        <f t="shared" si="200"/>
        <v>1805.27</v>
      </c>
      <c r="I329" s="85">
        <f t="shared" si="200"/>
        <v>1791.77</v>
      </c>
      <c r="J329" s="85">
        <f t="shared" si="200"/>
        <v>1799.35</v>
      </c>
      <c r="K329" s="85">
        <f t="shared" si="200"/>
        <v>1787.96</v>
      </c>
      <c r="L329" s="85">
        <f t="shared" si="200"/>
        <v>1787.78</v>
      </c>
      <c r="M329" s="85">
        <f t="shared" si="200"/>
        <v>1785.94</v>
      </c>
      <c r="N329" s="85">
        <f t="shared" si="200"/>
        <v>1794.62</v>
      </c>
      <c r="O329" s="85">
        <f t="shared" si="200"/>
        <v>1821.89</v>
      </c>
      <c r="P329" s="85">
        <f t="shared" si="200"/>
        <v>1869.8</v>
      </c>
      <c r="Q329" s="85">
        <f t="shared" si="200"/>
        <v>1921.45</v>
      </c>
      <c r="R329" s="85">
        <f t="shared" si="200"/>
        <v>1941.05</v>
      </c>
      <c r="S329" s="85">
        <f t="shared" si="200"/>
        <v>2014.03</v>
      </c>
      <c r="T329" s="85">
        <f t="shared" si="200"/>
        <v>1926.69</v>
      </c>
      <c r="U329" s="85">
        <f t="shared" si="200"/>
        <v>1938.42</v>
      </c>
      <c r="V329" s="85">
        <f t="shared" si="200"/>
        <v>1874.15</v>
      </c>
      <c r="W329" s="85">
        <f t="shared" si="200"/>
        <v>1789.53</v>
      </c>
      <c r="X329" s="85">
        <f t="shared" si="200"/>
        <v>1750.98</v>
      </c>
      <c r="Y329" s="85">
        <f t="shared" si="200"/>
        <v>1724.03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5">
        <f>B325</f>
        <v>698.52</v>
      </c>
      <c r="C330" s="85">
        <f t="shared" ref="C330:Y330" si="201">C325</f>
        <v>698.52</v>
      </c>
      <c r="D330" s="85">
        <f t="shared" si="201"/>
        <v>698.52</v>
      </c>
      <c r="E330" s="85">
        <f t="shared" si="201"/>
        <v>698.52</v>
      </c>
      <c r="F330" s="85">
        <f t="shared" si="201"/>
        <v>698.52</v>
      </c>
      <c r="G330" s="85">
        <f t="shared" si="201"/>
        <v>698.52</v>
      </c>
      <c r="H330" s="85">
        <f t="shared" si="201"/>
        <v>698.52</v>
      </c>
      <c r="I330" s="85">
        <f t="shared" si="201"/>
        <v>698.52</v>
      </c>
      <c r="J330" s="85">
        <f t="shared" si="201"/>
        <v>698.52</v>
      </c>
      <c r="K330" s="85">
        <f t="shared" si="201"/>
        <v>698.52</v>
      </c>
      <c r="L330" s="85">
        <f t="shared" si="201"/>
        <v>698.52</v>
      </c>
      <c r="M330" s="85">
        <f t="shared" si="201"/>
        <v>698.52</v>
      </c>
      <c r="N330" s="85">
        <f t="shared" si="201"/>
        <v>698.52</v>
      </c>
      <c r="O330" s="85">
        <f t="shared" si="201"/>
        <v>698.52</v>
      </c>
      <c r="P330" s="85">
        <f t="shared" si="201"/>
        <v>698.52</v>
      </c>
      <c r="Q330" s="85">
        <f t="shared" si="201"/>
        <v>698.52</v>
      </c>
      <c r="R330" s="85">
        <f t="shared" si="201"/>
        <v>698.52</v>
      </c>
      <c r="S330" s="85">
        <f t="shared" si="201"/>
        <v>698.52</v>
      </c>
      <c r="T330" s="85">
        <f t="shared" si="201"/>
        <v>698.52</v>
      </c>
      <c r="U330" s="85">
        <f t="shared" si="201"/>
        <v>698.52</v>
      </c>
      <c r="V330" s="85">
        <f t="shared" si="201"/>
        <v>698.52</v>
      </c>
      <c r="W330" s="85">
        <f t="shared" si="201"/>
        <v>698.52</v>
      </c>
      <c r="X330" s="85">
        <f t="shared" si="201"/>
        <v>698.52</v>
      </c>
      <c r="Y330" s="85">
        <f t="shared" si="201"/>
        <v>698.52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5">
        <f>B326</f>
        <v>4.8099999999999996</v>
      </c>
      <c r="C331" s="85">
        <f t="shared" ref="C331:Y331" si="202">C326</f>
        <v>4.8099999999999996</v>
      </c>
      <c r="D331" s="85">
        <f t="shared" si="202"/>
        <v>4.8099999999999996</v>
      </c>
      <c r="E331" s="85">
        <f t="shared" si="202"/>
        <v>4.8099999999999996</v>
      </c>
      <c r="F331" s="85">
        <f t="shared" si="202"/>
        <v>4.8099999999999996</v>
      </c>
      <c r="G331" s="85">
        <f t="shared" si="202"/>
        <v>4.8099999999999996</v>
      </c>
      <c r="H331" s="85">
        <f t="shared" si="202"/>
        <v>4.8099999999999996</v>
      </c>
      <c r="I331" s="85">
        <f t="shared" si="202"/>
        <v>4.8099999999999996</v>
      </c>
      <c r="J331" s="85">
        <f t="shared" si="202"/>
        <v>4.8099999999999996</v>
      </c>
      <c r="K331" s="85">
        <f t="shared" si="202"/>
        <v>4.8099999999999996</v>
      </c>
      <c r="L331" s="85">
        <f t="shared" si="202"/>
        <v>4.8099999999999996</v>
      </c>
      <c r="M331" s="85">
        <f t="shared" si="202"/>
        <v>4.8099999999999996</v>
      </c>
      <c r="N331" s="85">
        <f t="shared" si="202"/>
        <v>4.8099999999999996</v>
      </c>
      <c r="O331" s="85">
        <f t="shared" si="202"/>
        <v>4.8099999999999996</v>
      </c>
      <c r="P331" s="85">
        <f t="shared" si="202"/>
        <v>4.8099999999999996</v>
      </c>
      <c r="Q331" s="85">
        <f t="shared" si="202"/>
        <v>4.8099999999999996</v>
      </c>
      <c r="R331" s="85">
        <f t="shared" si="202"/>
        <v>4.8099999999999996</v>
      </c>
      <c r="S331" s="85">
        <f t="shared" si="202"/>
        <v>4.8099999999999996</v>
      </c>
      <c r="T331" s="85">
        <f t="shared" si="202"/>
        <v>4.8099999999999996</v>
      </c>
      <c r="U331" s="85">
        <f t="shared" si="202"/>
        <v>4.8099999999999996</v>
      </c>
      <c r="V331" s="85">
        <f t="shared" si="202"/>
        <v>4.8099999999999996</v>
      </c>
      <c r="W331" s="85">
        <f t="shared" si="202"/>
        <v>4.8099999999999996</v>
      </c>
      <c r="X331" s="85">
        <f t="shared" si="202"/>
        <v>4.8099999999999996</v>
      </c>
      <c r="Y331" s="85">
        <f t="shared" si="202"/>
        <v>4.8099999999999996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5">
        <f>B327</f>
        <v>1710.31</v>
      </c>
      <c r="C332" s="85">
        <f t="shared" ref="C332:Y332" si="203">C327</f>
        <v>1710.31</v>
      </c>
      <c r="D332" s="85">
        <f t="shared" si="203"/>
        <v>1710.31</v>
      </c>
      <c r="E332" s="85">
        <f t="shared" si="203"/>
        <v>1710.31</v>
      </c>
      <c r="F332" s="85">
        <f t="shared" si="203"/>
        <v>1710.31</v>
      </c>
      <c r="G332" s="85">
        <f t="shared" si="203"/>
        <v>1710.31</v>
      </c>
      <c r="H332" s="85">
        <f t="shared" si="203"/>
        <v>1710.31</v>
      </c>
      <c r="I332" s="85">
        <f t="shared" si="203"/>
        <v>1710.31</v>
      </c>
      <c r="J332" s="85">
        <f t="shared" si="203"/>
        <v>1710.31</v>
      </c>
      <c r="K332" s="85">
        <f t="shared" si="203"/>
        <v>1710.31</v>
      </c>
      <c r="L332" s="85">
        <f t="shared" si="203"/>
        <v>1710.31</v>
      </c>
      <c r="M332" s="85">
        <f t="shared" si="203"/>
        <v>1710.31</v>
      </c>
      <c r="N332" s="85">
        <f t="shared" si="203"/>
        <v>1710.31</v>
      </c>
      <c r="O332" s="85">
        <f t="shared" si="203"/>
        <v>1710.31</v>
      </c>
      <c r="P332" s="85">
        <f t="shared" si="203"/>
        <v>1710.31</v>
      </c>
      <c r="Q332" s="85">
        <f t="shared" si="203"/>
        <v>1710.31</v>
      </c>
      <c r="R332" s="85">
        <f t="shared" si="203"/>
        <v>1710.31</v>
      </c>
      <c r="S332" s="85">
        <f t="shared" si="203"/>
        <v>1710.31</v>
      </c>
      <c r="T332" s="85">
        <f t="shared" si="203"/>
        <v>1710.31</v>
      </c>
      <c r="U332" s="85">
        <f t="shared" si="203"/>
        <v>1710.31</v>
      </c>
      <c r="V332" s="85">
        <f t="shared" si="203"/>
        <v>1710.31</v>
      </c>
      <c r="W332" s="85">
        <f t="shared" si="203"/>
        <v>1710.31</v>
      </c>
      <c r="X332" s="85">
        <f t="shared" si="203"/>
        <v>1710.31</v>
      </c>
      <c r="Y332" s="85">
        <f t="shared" si="203"/>
        <v>1710.31</v>
      </c>
      <c r="Z332" s="38"/>
      <c r="AA332" s="38"/>
    </row>
    <row r="333" spans="1:27" s="60" customFormat="1" ht="18.75" customHeight="1" x14ac:dyDescent="0.2">
      <c r="A333" s="63">
        <v>3</v>
      </c>
      <c r="B333" s="83">
        <f>SUM(B334:B337)</f>
        <v>4148.17</v>
      </c>
      <c r="C333" s="83">
        <f t="shared" ref="C333:Y333" si="204">SUM(C334:C337)</f>
        <v>4160.63</v>
      </c>
      <c r="D333" s="83">
        <f t="shared" si="204"/>
        <v>4152.8500000000004</v>
      </c>
      <c r="E333" s="83">
        <f t="shared" si="204"/>
        <v>4198.2700000000004</v>
      </c>
      <c r="F333" s="83">
        <f t="shared" si="204"/>
        <v>4197.6899999999996</v>
      </c>
      <c r="G333" s="83">
        <f t="shared" si="204"/>
        <v>4386.3999999999996</v>
      </c>
      <c r="H333" s="83">
        <f t="shared" si="204"/>
        <v>4294.7700000000004</v>
      </c>
      <c r="I333" s="83">
        <f t="shared" si="204"/>
        <v>4397.3899999999994</v>
      </c>
      <c r="J333" s="83">
        <f t="shared" si="204"/>
        <v>4267.6000000000004</v>
      </c>
      <c r="K333" s="83">
        <f t="shared" si="204"/>
        <v>4243.75</v>
      </c>
      <c r="L333" s="83">
        <f t="shared" si="204"/>
        <v>4288.5200000000004</v>
      </c>
      <c r="M333" s="83">
        <f t="shared" si="204"/>
        <v>4223.33</v>
      </c>
      <c r="N333" s="83">
        <f t="shared" si="204"/>
        <v>4223.6899999999996</v>
      </c>
      <c r="O333" s="83">
        <f t="shared" si="204"/>
        <v>4262.58</v>
      </c>
      <c r="P333" s="83">
        <f t="shared" si="204"/>
        <v>4455.0599999999995</v>
      </c>
      <c r="Q333" s="83">
        <f t="shared" si="204"/>
        <v>4509.76</v>
      </c>
      <c r="R333" s="83">
        <f t="shared" si="204"/>
        <v>4374.46</v>
      </c>
      <c r="S333" s="83">
        <f t="shared" si="204"/>
        <v>4483.74</v>
      </c>
      <c r="T333" s="83">
        <f t="shared" si="204"/>
        <v>4405.26</v>
      </c>
      <c r="U333" s="83">
        <f t="shared" si="204"/>
        <v>4365.13</v>
      </c>
      <c r="V333" s="83">
        <f t="shared" si="204"/>
        <v>4271.96</v>
      </c>
      <c r="W333" s="83">
        <f t="shared" si="204"/>
        <v>4237.93</v>
      </c>
      <c r="X333" s="83">
        <f t="shared" si="204"/>
        <v>4186.32</v>
      </c>
      <c r="Y333" s="83">
        <f t="shared" si="204"/>
        <v>4158.87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5">
        <f t="shared" ref="B334:Y334" si="205">B18</f>
        <v>1734.53</v>
      </c>
      <c r="C334" s="85">
        <f t="shared" si="205"/>
        <v>1746.99</v>
      </c>
      <c r="D334" s="85">
        <f t="shared" si="205"/>
        <v>1739.21</v>
      </c>
      <c r="E334" s="85">
        <f t="shared" si="205"/>
        <v>1784.63</v>
      </c>
      <c r="F334" s="85">
        <f t="shared" si="205"/>
        <v>1784.05</v>
      </c>
      <c r="G334" s="85">
        <f t="shared" si="205"/>
        <v>1972.76</v>
      </c>
      <c r="H334" s="85">
        <f t="shared" si="205"/>
        <v>1881.13</v>
      </c>
      <c r="I334" s="85">
        <f t="shared" si="205"/>
        <v>1983.75</v>
      </c>
      <c r="J334" s="85">
        <f t="shared" si="205"/>
        <v>1853.96</v>
      </c>
      <c r="K334" s="85">
        <f t="shared" si="205"/>
        <v>1830.11</v>
      </c>
      <c r="L334" s="85">
        <f t="shared" si="205"/>
        <v>1874.88</v>
      </c>
      <c r="M334" s="85">
        <f t="shared" si="205"/>
        <v>1809.69</v>
      </c>
      <c r="N334" s="85">
        <f t="shared" si="205"/>
        <v>1810.05</v>
      </c>
      <c r="O334" s="85">
        <f t="shared" si="205"/>
        <v>1848.94</v>
      </c>
      <c r="P334" s="85">
        <f t="shared" si="205"/>
        <v>2041.42</v>
      </c>
      <c r="Q334" s="85">
        <f t="shared" si="205"/>
        <v>2096.12</v>
      </c>
      <c r="R334" s="85">
        <f t="shared" si="205"/>
        <v>1960.82</v>
      </c>
      <c r="S334" s="85">
        <f t="shared" si="205"/>
        <v>2070.1</v>
      </c>
      <c r="T334" s="85">
        <f t="shared" si="205"/>
        <v>1991.62</v>
      </c>
      <c r="U334" s="85">
        <f t="shared" si="205"/>
        <v>1951.49</v>
      </c>
      <c r="V334" s="85">
        <f t="shared" si="205"/>
        <v>1858.32</v>
      </c>
      <c r="W334" s="85">
        <f t="shared" si="205"/>
        <v>1824.29</v>
      </c>
      <c r="X334" s="85">
        <f t="shared" si="205"/>
        <v>1772.68</v>
      </c>
      <c r="Y334" s="85">
        <f t="shared" si="205"/>
        <v>1745.23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5">
        <f>B330</f>
        <v>698.52</v>
      </c>
      <c r="C335" s="85">
        <f t="shared" ref="C335:Y337" si="206">C330</f>
        <v>698.52</v>
      </c>
      <c r="D335" s="85">
        <f t="shared" si="206"/>
        <v>698.52</v>
      </c>
      <c r="E335" s="85">
        <f t="shared" si="206"/>
        <v>698.52</v>
      </c>
      <c r="F335" s="85">
        <f t="shared" si="206"/>
        <v>698.52</v>
      </c>
      <c r="G335" s="85">
        <f t="shared" si="206"/>
        <v>698.52</v>
      </c>
      <c r="H335" s="85">
        <f t="shared" si="206"/>
        <v>698.52</v>
      </c>
      <c r="I335" s="85">
        <f t="shared" si="206"/>
        <v>698.52</v>
      </c>
      <c r="J335" s="85">
        <f t="shared" si="206"/>
        <v>698.52</v>
      </c>
      <c r="K335" s="85">
        <f t="shared" si="206"/>
        <v>698.52</v>
      </c>
      <c r="L335" s="85">
        <f t="shared" si="206"/>
        <v>698.52</v>
      </c>
      <c r="M335" s="85">
        <f t="shared" si="206"/>
        <v>698.52</v>
      </c>
      <c r="N335" s="85">
        <f t="shared" si="206"/>
        <v>698.52</v>
      </c>
      <c r="O335" s="85">
        <f t="shared" si="206"/>
        <v>698.52</v>
      </c>
      <c r="P335" s="85">
        <f t="shared" si="206"/>
        <v>698.52</v>
      </c>
      <c r="Q335" s="85">
        <f t="shared" si="206"/>
        <v>698.52</v>
      </c>
      <c r="R335" s="85">
        <f t="shared" si="206"/>
        <v>698.52</v>
      </c>
      <c r="S335" s="85">
        <f t="shared" si="206"/>
        <v>698.52</v>
      </c>
      <c r="T335" s="85">
        <f t="shared" si="206"/>
        <v>698.52</v>
      </c>
      <c r="U335" s="85">
        <f t="shared" si="206"/>
        <v>698.52</v>
      </c>
      <c r="V335" s="85">
        <f t="shared" si="206"/>
        <v>698.52</v>
      </c>
      <c r="W335" s="85">
        <f t="shared" si="206"/>
        <v>698.52</v>
      </c>
      <c r="X335" s="85">
        <f t="shared" si="206"/>
        <v>698.52</v>
      </c>
      <c r="Y335" s="85">
        <f t="shared" si="206"/>
        <v>698.52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5">
        <f>B331</f>
        <v>4.8099999999999996</v>
      </c>
      <c r="C336" s="85">
        <f t="shared" si="206"/>
        <v>4.8099999999999996</v>
      </c>
      <c r="D336" s="85">
        <f t="shared" si="206"/>
        <v>4.8099999999999996</v>
      </c>
      <c r="E336" s="85">
        <f t="shared" si="206"/>
        <v>4.8099999999999996</v>
      </c>
      <c r="F336" s="85">
        <f t="shared" si="206"/>
        <v>4.8099999999999996</v>
      </c>
      <c r="G336" s="85">
        <f t="shared" si="206"/>
        <v>4.8099999999999996</v>
      </c>
      <c r="H336" s="85">
        <f t="shared" si="206"/>
        <v>4.8099999999999996</v>
      </c>
      <c r="I336" s="85">
        <f t="shared" si="206"/>
        <v>4.8099999999999996</v>
      </c>
      <c r="J336" s="85">
        <f t="shared" si="206"/>
        <v>4.8099999999999996</v>
      </c>
      <c r="K336" s="85">
        <f t="shared" si="206"/>
        <v>4.8099999999999996</v>
      </c>
      <c r="L336" s="85">
        <f t="shared" si="206"/>
        <v>4.8099999999999996</v>
      </c>
      <c r="M336" s="85">
        <f t="shared" si="206"/>
        <v>4.8099999999999996</v>
      </c>
      <c r="N336" s="85">
        <f t="shared" si="206"/>
        <v>4.8099999999999996</v>
      </c>
      <c r="O336" s="85">
        <f t="shared" si="206"/>
        <v>4.8099999999999996</v>
      </c>
      <c r="P336" s="85">
        <f t="shared" si="206"/>
        <v>4.8099999999999996</v>
      </c>
      <c r="Q336" s="85">
        <f t="shared" si="206"/>
        <v>4.8099999999999996</v>
      </c>
      <c r="R336" s="85">
        <f t="shared" si="206"/>
        <v>4.8099999999999996</v>
      </c>
      <c r="S336" s="85">
        <f t="shared" si="206"/>
        <v>4.8099999999999996</v>
      </c>
      <c r="T336" s="85">
        <f t="shared" si="206"/>
        <v>4.8099999999999996</v>
      </c>
      <c r="U336" s="85">
        <f t="shared" si="206"/>
        <v>4.8099999999999996</v>
      </c>
      <c r="V336" s="85">
        <f t="shared" si="206"/>
        <v>4.8099999999999996</v>
      </c>
      <c r="W336" s="85">
        <f t="shared" si="206"/>
        <v>4.8099999999999996</v>
      </c>
      <c r="X336" s="85">
        <f t="shared" si="206"/>
        <v>4.8099999999999996</v>
      </c>
      <c r="Y336" s="85">
        <f t="shared" si="206"/>
        <v>4.8099999999999996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5">
        <f>B332</f>
        <v>1710.31</v>
      </c>
      <c r="C337" s="85">
        <f t="shared" si="206"/>
        <v>1710.31</v>
      </c>
      <c r="D337" s="85">
        <f t="shared" si="206"/>
        <v>1710.31</v>
      </c>
      <c r="E337" s="85">
        <f t="shared" si="206"/>
        <v>1710.31</v>
      </c>
      <c r="F337" s="85">
        <f t="shared" si="206"/>
        <v>1710.31</v>
      </c>
      <c r="G337" s="85">
        <f t="shared" si="206"/>
        <v>1710.31</v>
      </c>
      <c r="H337" s="85">
        <f t="shared" si="206"/>
        <v>1710.31</v>
      </c>
      <c r="I337" s="85">
        <f t="shared" si="206"/>
        <v>1710.31</v>
      </c>
      <c r="J337" s="85">
        <f t="shared" si="206"/>
        <v>1710.31</v>
      </c>
      <c r="K337" s="85">
        <f t="shared" si="206"/>
        <v>1710.31</v>
      </c>
      <c r="L337" s="85">
        <f t="shared" si="206"/>
        <v>1710.31</v>
      </c>
      <c r="M337" s="85">
        <f t="shared" si="206"/>
        <v>1710.31</v>
      </c>
      <c r="N337" s="85">
        <f t="shared" si="206"/>
        <v>1710.31</v>
      </c>
      <c r="O337" s="85">
        <f t="shared" si="206"/>
        <v>1710.31</v>
      </c>
      <c r="P337" s="85">
        <f t="shared" si="206"/>
        <v>1710.31</v>
      </c>
      <c r="Q337" s="85">
        <f t="shared" si="206"/>
        <v>1710.31</v>
      </c>
      <c r="R337" s="85">
        <f t="shared" si="206"/>
        <v>1710.31</v>
      </c>
      <c r="S337" s="85">
        <f t="shared" si="206"/>
        <v>1710.31</v>
      </c>
      <c r="T337" s="85">
        <f t="shared" si="206"/>
        <v>1710.31</v>
      </c>
      <c r="U337" s="85">
        <f t="shared" si="206"/>
        <v>1710.31</v>
      </c>
      <c r="V337" s="85">
        <f t="shared" si="206"/>
        <v>1710.31</v>
      </c>
      <c r="W337" s="85">
        <f t="shared" si="206"/>
        <v>1710.31</v>
      </c>
      <c r="X337" s="85">
        <f t="shared" si="206"/>
        <v>1710.31</v>
      </c>
      <c r="Y337" s="85">
        <f t="shared" si="206"/>
        <v>1710.31</v>
      </c>
      <c r="Z337" s="38"/>
      <c r="AA337" s="38"/>
    </row>
    <row r="338" spans="1:27" s="60" customFormat="1" ht="18.75" customHeight="1" x14ac:dyDescent="0.2">
      <c r="A338" s="63">
        <v>4</v>
      </c>
      <c r="B338" s="83">
        <f>SUM(B339:B342)</f>
        <v>4095.75</v>
      </c>
      <c r="C338" s="83">
        <f t="shared" ref="C338:Y338" si="207">SUM(C339:C342)</f>
        <v>4115.88</v>
      </c>
      <c r="D338" s="83">
        <f t="shared" si="207"/>
        <v>4128.1499999999996</v>
      </c>
      <c r="E338" s="83">
        <f t="shared" si="207"/>
        <v>4192.8599999999997</v>
      </c>
      <c r="F338" s="83">
        <f t="shared" si="207"/>
        <v>4194.1499999999996</v>
      </c>
      <c r="G338" s="83">
        <f t="shared" si="207"/>
        <v>4223.18</v>
      </c>
      <c r="H338" s="83">
        <f t="shared" si="207"/>
        <v>4250.08</v>
      </c>
      <c r="I338" s="83">
        <f t="shared" si="207"/>
        <v>4244.7</v>
      </c>
      <c r="J338" s="83">
        <f t="shared" si="207"/>
        <v>4206.1399999999994</v>
      </c>
      <c r="K338" s="83">
        <f t="shared" si="207"/>
        <v>4192.79</v>
      </c>
      <c r="L338" s="83">
        <f t="shared" si="207"/>
        <v>4181.21</v>
      </c>
      <c r="M338" s="83">
        <f t="shared" si="207"/>
        <v>4200.17</v>
      </c>
      <c r="N338" s="83">
        <f t="shared" si="207"/>
        <v>4193.32</v>
      </c>
      <c r="O338" s="83">
        <f t="shared" si="207"/>
        <v>4216.7199999999993</v>
      </c>
      <c r="P338" s="83">
        <f t="shared" si="207"/>
        <v>4254.59</v>
      </c>
      <c r="Q338" s="83">
        <f t="shared" si="207"/>
        <v>4300.0200000000004</v>
      </c>
      <c r="R338" s="83">
        <f t="shared" si="207"/>
        <v>4292.46</v>
      </c>
      <c r="S338" s="83">
        <f t="shared" si="207"/>
        <v>4353.7299999999996</v>
      </c>
      <c r="T338" s="83">
        <f t="shared" si="207"/>
        <v>4291.79</v>
      </c>
      <c r="U338" s="83">
        <f t="shared" si="207"/>
        <v>4301.76</v>
      </c>
      <c r="V338" s="83">
        <f t="shared" si="207"/>
        <v>4210.5200000000004</v>
      </c>
      <c r="W338" s="83">
        <f t="shared" si="207"/>
        <v>4163.26</v>
      </c>
      <c r="X338" s="83">
        <f t="shared" si="207"/>
        <v>4119.0200000000004</v>
      </c>
      <c r="Y338" s="83">
        <f t="shared" si="207"/>
        <v>4077.7299999999996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5">
        <f t="shared" ref="B339:Y339" si="208">B23</f>
        <v>1682.11</v>
      </c>
      <c r="C339" s="85">
        <f t="shared" si="208"/>
        <v>1702.24</v>
      </c>
      <c r="D339" s="85">
        <f t="shared" si="208"/>
        <v>1714.51</v>
      </c>
      <c r="E339" s="85">
        <f t="shared" si="208"/>
        <v>1779.22</v>
      </c>
      <c r="F339" s="85">
        <f t="shared" si="208"/>
        <v>1780.51</v>
      </c>
      <c r="G339" s="85">
        <f t="shared" si="208"/>
        <v>1809.54</v>
      </c>
      <c r="H339" s="85">
        <f t="shared" si="208"/>
        <v>1836.44</v>
      </c>
      <c r="I339" s="85">
        <f t="shared" si="208"/>
        <v>1831.06</v>
      </c>
      <c r="J339" s="85">
        <f t="shared" si="208"/>
        <v>1792.5</v>
      </c>
      <c r="K339" s="85">
        <f t="shared" si="208"/>
        <v>1779.15</v>
      </c>
      <c r="L339" s="85">
        <f t="shared" si="208"/>
        <v>1767.57</v>
      </c>
      <c r="M339" s="85">
        <f t="shared" si="208"/>
        <v>1786.53</v>
      </c>
      <c r="N339" s="85">
        <f t="shared" si="208"/>
        <v>1779.68</v>
      </c>
      <c r="O339" s="85">
        <f t="shared" si="208"/>
        <v>1803.08</v>
      </c>
      <c r="P339" s="85">
        <f t="shared" si="208"/>
        <v>1840.95</v>
      </c>
      <c r="Q339" s="85">
        <f t="shared" si="208"/>
        <v>1886.38</v>
      </c>
      <c r="R339" s="85">
        <f t="shared" si="208"/>
        <v>1878.82</v>
      </c>
      <c r="S339" s="85">
        <f t="shared" si="208"/>
        <v>1940.09</v>
      </c>
      <c r="T339" s="85">
        <f t="shared" si="208"/>
        <v>1878.15</v>
      </c>
      <c r="U339" s="85">
        <f t="shared" si="208"/>
        <v>1888.12</v>
      </c>
      <c r="V339" s="85">
        <f t="shared" si="208"/>
        <v>1796.88</v>
      </c>
      <c r="W339" s="85">
        <f t="shared" si="208"/>
        <v>1749.62</v>
      </c>
      <c r="X339" s="85">
        <f t="shared" si="208"/>
        <v>1705.38</v>
      </c>
      <c r="Y339" s="85">
        <f t="shared" si="208"/>
        <v>1664.09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5">
        <f>B335</f>
        <v>698.52</v>
      </c>
      <c r="C340" s="85">
        <f t="shared" ref="C340:Y342" si="209">C335</f>
        <v>698.52</v>
      </c>
      <c r="D340" s="85">
        <f t="shared" si="209"/>
        <v>698.52</v>
      </c>
      <c r="E340" s="85">
        <f t="shared" si="209"/>
        <v>698.52</v>
      </c>
      <c r="F340" s="85">
        <f t="shared" si="209"/>
        <v>698.52</v>
      </c>
      <c r="G340" s="85">
        <f t="shared" si="209"/>
        <v>698.52</v>
      </c>
      <c r="H340" s="85">
        <f t="shared" si="209"/>
        <v>698.52</v>
      </c>
      <c r="I340" s="85">
        <f t="shared" si="209"/>
        <v>698.52</v>
      </c>
      <c r="J340" s="85">
        <f t="shared" si="209"/>
        <v>698.52</v>
      </c>
      <c r="K340" s="85">
        <f t="shared" si="209"/>
        <v>698.52</v>
      </c>
      <c r="L340" s="85">
        <f t="shared" si="209"/>
        <v>698.52</v>
      </c>
      <c r="M340" s="85">
        <f t="shared" si="209"/>
        <v>698.52</v>
      </c>
      <c r="N340" s="85">
        <f t="shared" si="209"/>
        <v>698.52</v>
      </c>
      <c r="O340" s="85">
        <f t="shared" si="209"/>
        <v>698.52</v>
      </c>
      <c r="P340" s="85">
        <f t="shared" si="209"/>
        <v>698.52</v>
      </c>
      <c r="Q340" s="85">
        <f t="shared" si="209"/>
        <v>698.52</v>
      </c>
      <c r="R340" s="85">
        <f t="shared" si="209"/>
        <v>698.52</v>
      </c>
      <c r="S340" s="85">
        <f t="shared" si="209"/>
        <v>698.52</v>
      </c>
      <c r="T340" s="85">
        <f t="shared" si="209"/>
        <v>698.52</v>
      </c>
      <c r="U340" s="85">
        <f t="shared" si="209"/>
        <v>698.52</v>
      </c>
      <c r="V340" s="85">
        <f t="shared" si="209"/>
        <v>698.52</v>
      </c>
      <c r="W340" s="85">
        <f t="shared" si="209"/>
        <v>698.52</v>
      </c>
      <c r="X340" s="85">
        <f t="shared" si="209"/>
        <v>698.52</v>
      </c>
      <c r="Y340" s="85">
        <f t="shared" si="209"/>
        <v>698.52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5">
        <f>B336</f>
        <v>4.8099999999999996</v>
      </c>
      <c r="C341" s="85">
        <f t="shared" si="209"/>
        <v>4.8099999999999996</v>
      </c>
      <c r="D341" s="85">
        <f t="shared" si="209"/>
        <v>4.8099999999999996</v>
      </c>
      <c r="E341" s="85">
        <f t="shared" si="209"/>
        <v>4.8099999999999996</v>
      </c>
      <c r="F341" s="85">
        <f t="shared" si="209"/>
        <v>4.8099999999999996</v>
      </c>
      <c r="G341" s="85">
        <f t="shared" si="209"/>
        <v>4.8099999999999996</v>
      </c>
      <c r="H341" s="85">
        <f t="shared" si="209"/>
        <v>4.8099999999999996</v>
      </c>
      <c r="I341" s="85">
        <f t="shared" si="209"/>
        <v>4.8099999999999996</v>
      </c>
      <c r="J341" s="85">
        <f t="shared" si="209"/>
        <v>4.8099999999999996</v>
      </c>
      <c r="K341" s="85">
        <f t="shared" si="209"/>
        <v>4.8099999999999996</v>
      </c>
      <c r="L341" s="85">
        <f t="shared" si="209"/>
        <v>4.8099999999999996</v>
      </c>
      <c r="M341" s="85">
        <f t="shared" si="209"/>
        <v>4.8099999999999996</v>
      </c>
      <c r="N341" s="85">
        <f t="shared" si="209"/>
        <v>4.8099999999999996</v>
      </c>
      <c r="O341" s="85">
        <f t="shared" si="209"/>
        <v>4.8099999999999996</v>
      </c>
      <c r="P341" s="85">
        <f t="shared" si="209"/>
        <v>4.8099999999999996</v>
      </c>
      <c r="Q341" s="85">
        <f t="shared" si="209"/>
        <v>4.8099999999999996</v>
      </c>
      <c r="R341" s="85">
        <f t="shared" si="209"/>
        <v>4.8099999999999996</v>
      </c>
      <c r="S341" s="85">
        <f t="shared" si="209"/>
        <v>4.8099999999999996</v>
      </c>
      <c r="T341" s="85">
        <f t="shared" si="209"/>
        <v>4.8099999999999996</v>
      </c>
      <c r="U341" s="85">
        <f t="shared" si="209"/>
        <v>4.8099999999999996</v>
      </c>
      <c r="V341" s="85">
        <f t="shared" si="209"/>
        <v>4.8099999999999996</v>
      </c>
      <c r="W341" s="85">
        <f t="shared" si="209"/>
        <v>4.8099999999999996</v>
      </c>
      <c r="X341" s="85">
        <f t="shared" si="209"/>
        <v>4.8099999999999996</v>
      </c>
      <c r="Y341" s="85">
        <f t="shared" si="209"/>
        <v>4.8099999999999996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5">
        <f>B337</f>
        <v>1710.31</v>
      </c>
      <c r="C342" s="85">
        <f t="shared" si="209"/>
        <v>1710.31</v>
      </c>
      <c r="D342" s="85">
        <f t="shared" si="209"/>
        <v>1710.31</v>
      </c>
      <c r="E342" s="85">
        <f t="shared" si="209"/>
        <v>1710.31</v>
      </c>
      <c r="F342" s="85">
        <f t="shared" si="209"/>
        <v>1710.31</v>
      </c>
      <c r="G342" s="85">
        <f t="shared" si="209"/>
        <v>1710.31</v>
      </c>
      <c r="H342" s="85">
        <f t="shared" si="209"/>
        <v>1710.31</v>
      </c>
      <c r="I342" s="85">
        <f t="shared" si="209"/>
        <v>1710.31</v>
      </c>
      <c r="J342" s="85">
        <f t="shared" si="209"/>
        <v>1710.31</v>
      </c>
      <c r="K342" s="85">
        <f t="shared" si="209"/>
        <v>1710.31</v>
      </c>
      <c r="L342" s="85">
        <f t="shared" si="209"/>
        <v>1710.31</v>
      </c>
      <c r="M342" s="85">
        <f t="shared" si="209"/>
        <v>1710.31</v>
      </c>
      <c r="N342" s="85">
        <f t="shared" si="209"/>
        <v>1710.31</v>
      </c>
      <c r="O342" s="85">
        <f t="shared" si="209"/>
        <v>1710.31</v>
      </c>
      <c r="P342" s="85">
        <f t="shared" si="209"/>
        <v>1710.31</v>
      </c>
      <c r="Q342" s="85">
        <f t="shared" si="209"/>
        <v>1710.31</v>
      </c>
      <c r="R342" s="85">
        <f t="shared" si="209"/>
        <v>1710.31</v>
      </c>
      <c r="S342" s="85">
        <f t="shared" si="209"/>
        <v>1710.31</v>
      </c>
      <c r="T342" s="85">
        <f t="shared" si="209"/>
        <v>1710.31</v>
      </c>
      <c r="U342" s="85">
        <f t="shared" si="209"/>
        <v>1710.31</v>
      </c>
      <c r="V342" s="85">
        <f t="shared" si="209"/>
        <v>1710.31</v>
      </c>
      <c r="W342" s="85">
        <f t="shared" si="209"/>
        <v>1710.31</v>
      </c>
      <c r="X342" s="85">
        <f t="shared" si="209"/>
        <v>1710.31</v>
      </c>
      <c r="Y342" s="85">
        <f t="shared" si="209"/>
        <v>1710.31</v>
      </c>
      <c r="Z342" s="38"/>
      <c r="AA342" s="38"/>
    </row>
    <row r="343" spans="1:27" s="60" customFormat="1" ht="18.75" customHeight="1" x14ac:dyDescent="0.2">
      <c r="A343" s="63">
        <v>5</v>
      </c>
      <c r="B343" s="83">
        <f>SUM(B344:B347)</f>
        <v>4175.82</v>
      </c>
      <c r="C343" s="83">
        <f t="shared" ref="C343:Y343" si="210">SUM(C344:C347)</f>
        <v>4187.05</v>
      </c>
      <c r="D343" s="83">
        <f t="shared" si="210"/>
        <v>4221.18</v>
      </c>
      <c r="E343" s="83">
        <f t="shared" si="210"/>
        <v>4275.55</v>
      </c>
      <c r="F343" s="83">
        <f t="shared" si="210"/>
        <v>4275.09</v>
      </c>
      <c r="G343" s="83">
        <f t="shared" si="210"/>
        <v>4288.1899999999996</v>
      </c>
      <c r="H343" s="83">
        <f t="shared" si="210"/>
        <v>4331.25</v>
      </c>
      <c r="I343" s="83">
        <f t="shared" si="210"/>
        <v>4355.8899999999994</v>
      </c>
      <c r="J343" s="83">
        <f t="shared" si="210"/>
        <v>4348.05</v>
      </c>
      <c r="K343" s="83">
        <f t="shared" si="210"/>
        <v>4321.9699999999993</v>
      </c>
      <c r="L343" s="83">
        <f t="shared" si="210"/>
        <v>4317.1499999999996</v>
      </c>
      <c r="M343" s="83">
        <f t="shared" si="210"/>
        <v>4313.2199999999993</v>
      </c>
      <c r="N343" s="83">
        <f t="shared" si="210"/>
        <v>4317.45</v>
      </c>
      <c r="O343" s="83">
        <f t="shared" si="210"/>
        <v>4353.33</v>
      </c>
      <c r="P343" s="83">
        <f t="shared" si="210"/>
        <v>4391.53</v>
      </c>
      <c r="Q343" s="83">
        <f t="shared" si="210"/>
        <v>4426.4799999999996</v>
      </c>
      <c r="R343" s="83">
        <f t="shared" si="210"/>
        <v>4418.24</v>
      </c>
      <c r="S343" s="83">
        <f t="shared" si="210"/>
        <v>4452.99</v>
      </c>
      <c r="T343" s="83">
        <f t="shared" si="210"/>
        <v>4404.18</v>
      </c>
      <c r="U343" s="83">
        <f t="shared" si="210"/>
        <v>4435.9799999999996</v>
      </c>
      <c r="V343" s="83">
        <f t="shared" si="210"/>
        <v>4372.78</v>
      </c>
      <c r="W343" s="83">
        <f t="shared" si="210"/>
        <v>4289.5</v>
      </c>
      <c r="X343" s="83">
        <f t="shared" si="210"/>
        <v>4219.78</v>
      </c>
      <c r="Y343" s="83">
        <f t="shared" si="210"/>
        <v>4211.6399999999994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5">
        <f t="shared" ref="B344:Y344" si="211">B28</f>
        <v>1762.18</v>
      </c>
      <c r="C344" s="85">
        <f t="shared" si="211"/>
        <v>1773.41</v>
      </c>
      <c r="D344" s="85">
        <f t="shared" si="211"/>
        <v>1807.54</v>
      </c>
      <c r="E344" s="85">
        <f t="shared" si="211"/>
        <v>1861.91</v>
      </c>
      <c r="F344" s="85">
        <f t="shared" si="211"/>
        <v>1861.45</v>
      </c>
      <c r="G344" s="85">
        <f t="shared" si="211"/>
        <v>1874.55</v>
      </c>
      <c r="H344" s="85">
        <f t="shared" si="211"/>
        <v>1917.61</v>
      </c>
      <c r="I344" s="85">
        <f t="shared" si="211"/>
        <v>1942.25</v>
      </c>
      <c r="J344" s="85">
        <f t="shared" si="211"/>
        <v>1934.41</v>
      </c>
      <c r="K344" s="85">
        <f t="shared" si="211"/>
        <v>1908.33</v>
      </c>
      <c r="L344" s="85">
        <f t="shared" si="211"/>
        <v>1903.51</v>
      </c>
      <c r="M344" s="85">
        <f t="shared" si="211"/>
        <v>1899.58</v>
      </c>
      <c r="N344" s="85">
        <f t="shared" si="211"/>
        <v>1903.81</v>
      </c>
      <c r="O344" s="85">
        <f t="shared" si="211"/>
        <v>1939.69</v>
      </c>
      <c r="P344" s="85">
        <f t="shared" si="211"/>
        <v>1977.89</v>
      </c>
      <c r="Q344" s="85">
        <f t="shared" si="211"/>
        <v>2012.84</v>
      </c>
      <c r="R344" s="85">
        <f t="shared" si="211"/>
        <v>2004.6</v>
      </c>
      <c r="S344" s="85">
        <f t="shared" si="211"/>
        <v>2039.35</v>
      </c>
      <c r="T344" s="85">
        <f t="shared" si="211"/>
        <v>1990.54</v>
      </c>
      <c r="U344" s="85">
        <f t="shared" si="211"/>
        <v>2022.34</v>
      </c>
      <c r="V344" s="85">
        <f t="shared" si="211"/>
        <v>1959.14</v>
      </c>
      <c r="W344" s="85">
        <f t="shared" si="211"/>
        <v>1875.86</v>
      </c>
      <c r="X344" s="85">
        <f t="shared" si="211"/>
        <v>1806.14</v>
      </c>
      <c r="Y344" s="85">
        <f t="shared" si="211"/>
        <v>1798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5">
        <f>B340</f>
        <v>698.52</v>
      </c>
      <c r="C345" s="85">
        <f t="shared" ref="C345:Y347" si="212">C340</f>
        <v>698.52</v>
      </c>
      <c r="D345" s="85">
        <f t="shared" si="212"/>
        <v>698.52</v>
      </c>
      <c r="E345" s="85">
        <f t="shared" si="212"/>
        <v>698.52</v>
      </c>
      <c r="F345" s="85">
        <f t="shared" si="212"/>
        <v>698.52</v>
      </c>
      <c r="G345" s="85">
        <f t="shared" si="212"/>
        <v>698.52</v>
      </c>
      <c r="H345" s="85">
        <f t="shared" si="212"/>
        <v>698.52</v>
      </c>
      <c r="I345" s="85">
        <f t="shared" si="212"/>
        <v>698.52</v>
      </c>
      <c r="J345" s="85">
        <f t="shared" si="212"/>
        <v>698.52</v>
      </c>
      <c r="K345" s="85">
        <f t="shared" si="212"/>
        <v>698.52</v>
      </c>
      <c r="L345" s="85">
        <f t="shared" si="212"/>
        <v>698.52</v>
      </c>
      <c r="M345" s="85">
        <f t="shared" si="212"/>
        <v>698.52</v>
      </c>
      <c r="N345" s="85">
        <f t="shared" si="212"/>
        <v>698.52</v>
      </c>
      <c r="O345" s="85">
        <f t="shared" si="212"/>
        <v>698.52</v>
      </c>
      <c r="P345" s="85">
        <f t="shared" si="212"/>
        <v>698.52</v>
      </c>
      <c r="Q345" s="85">
        <f t="shared" si="212"/>
        <v>698.52</v>
      </c>
      <c r="R345" s="85">
        <f t="shared" si="212"/>
        <v>698.52</v>
      </c>
      <c r="S345" s="85">
        <f t="shared" si="212"/>
        <v>698.52</v>
      </c>
      <c r="T345" s="85">
        <f t="shared" si="212"/>
        <v>698.52</v>
      </c>
      <c r="U345" s="85">
        <f t="shared" si="212"/>
        <v>698.52</v>
      </c>
      <c r="V345" s="85">
        <f t="shared" si="212"/>
        <v>698.52</v>
      </c>
      <c r="W345" s="85">
        <f t="shared" si="212"/>
        <v>698.52</v>
      </c>
      <c r="X345" s="85">
        <f t="shared" si="212"/>
        <v>698.52</v>
      </c>
      <c r="Y345" s="85">
        <f t="shared" si="212"/>
        <v>698.52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5">
        <f>B341</f>
        <v>4.8099999999999996</v>
      </c>
      <c r="C346" s="85">
        <f t="shared" si="212"/>
        <v>4.8099999999999996</v>
      </c>
      <c r="D346" s="85">
        <f t="shared" si="212"/>
        <v>4.8099999999999996</v>
      </c>
      <c r="E346" s="85">
        <f t="shared" si="212"/>
        <v>4.8099999999999996</v>
      </c>
      <c r="F346" s="85">
        <f t="shared" si="212"/>
        <v>4.8099999999999996</v>
      </c>
      <c r="G346" s="85">
        <f t="shared" si="212"/>
        <v>4.8099999999999996</v>
      </c>
      <c r="H346" s="85">
        <f t="shared" si="212"/>
        <v>4.8099999999999996</v>
      </c>
      <c r="I346" s="85">
        <f t="shared" si="212"/>
        <v>4.8099999999999996</v>
      </c>
      <c r="J346" s="85">
        <f t="shared" si="212"/>
        <v>4.8099999999999996</v>
      </c>
      <c r="K346" s="85">
        <f t="shared" si="212"/>
        <v>4.8099999999999996</v>
      </c>
      <c r="L346" s="85">
        <f t="shared" si="212"/>
        <v>4.8099999999999996</v>
      </c>
      <c r="M346" s="85">
        <f t="shared" si="212"/>
        <v>4.8099999999999996</v>
      </c>
      <c r="N346" s="85">
        <f t="shared" si="212"/>
        <v>4.8099999999999996</v>
      </c>
      <c r="O346" s="85">
        <f t="shared" si="212"/>
        <v>4.8099999999999996</v>
      </c>
      <c r="P346" s="85">
        <f t="shared" si="212"/>
        <v>4.8099999999999996</v>
      </c>
      <c r="Q346" s="85">
        <f t="shared" si="212"/>
        <v>4.8099999999999996</v>
      </c>
      <c r="R346" s="85">
        <f t="shared" si="212"/>
        <v>4.8099999999999996</v>
      </c>
      <c r="S346" s="85">
        <f t="shared" si="212"/>
        <v>4.8099999999999996</v>
      </c>
      <c r="T346" s="85">
        <f t="shared" si="212"/>
        <v>4.8099999999999996</v>
      </c>
      <c r="U346" s="85">
        <f t="shared" si="212"/>
        <v>4.8099999999999996</v>
      </c>
      <c r="V346" s="85">
        <f t="shared" si="212"/>
        <v>4.8099999999999996</v>
      </c>
      <c r="W346" s="85">
        <f t="shared" si="212"/>
        <v>4.8099999999999996</v>
      </c>
      <c r="X346" s="85">
        <f t="shared" si="212"/>
        <v>4.8099999999999996</v>
      </c>
      <c r="Y346" s="85">
        <f t="shared" si="212"/>
        <v>4.8099999999999996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5">
        <f>B342</f>
        <v>1710.31</v>
      </c>
      <c r="C347" s="85">
        <f t="shared" si="212"/>
        <v>1710.31</v>
      </c>
      <c r="D347" s="85">
        <f t="shared" si="212"/>
        <v>1710.31</v>
      </c>
      <c r="E347" s="85">
        <f t="shared" si="212"/>
        <v>1710.31</v>
      </c>
      <c r="F347" s="85">
        <f t="shared" si="212"/>
        <v>1710.31</v>
      </c>
      <c r="G347" s="85">
        <f t="shared" si="212"/>
        <v>1710.31</v>
      </c>
      <c r="H347" s="85">
        <f t="shared" si="212"/>
        <v>1710.31</v>
      </c>
      <c r="I347" s="85">
        <f t="shared" si="212"/>
        <v>1710.31</v>
      </c>
      <c r="J347" s="85">
        <f t="shared" si="212"/>
        <v>1710.31</v>
      </c>
      <c r="K347" s="85">
        <f t="shared" si="212"/>
        <v>1710.31</v>
      </c>
      <c r="L347" s="85">
        <f t="shared" si="212"/>
        <v>1710.31</v>
      </c>
      <c r="M347" s="85">
        <f t="shared" si="212"/>
        <v>1710.31</v>
      </c>
      <c r="N347" s="85">
        <f t="shared" si="212"/>
        <v>1710.31</v>
      </c>
      <c r="O347" s="85">
        <f t="shared" si="212"/>
        <v>1710.31</v>
      </c>
      <c r="P347" s="85">
        <f t="shared" si="212"/>
        <v>1710.31</v>
      </c>
      <c r="Q347" s="85">
        <f t="shared" si="212"/>
        <v>1710.31</v>
      </c>
      <c r="R347" s="85">
        <f t="shared" si="212"/>
        <v>1710.31</v>
      </c>
      <c r="S347" s="85">
        <f t="shared" si="212"/>
        <v>1710.31</v>
      </c>
      <c r="T347" s="85">
        <f t="shared" si="212"/>
        <v>1710.31</v>
      </c>
      <c r="U347" s="85">
        <f t="shared" si="212"/>
        <v>1710.31</v>
      </c>
      <c r="V347" s="85">
        <f t="shared" si="212"/>
        <v>1710.31</v>
      </c>
      <c r="W347" s="85">
        <f t="shared" si="212"/>
        <v>1710.31</v>
      </c>
      <c r="X347" s="85">
        <f t="shared" si="212"/>
        <v>1710.31</v>
      </c>
      <c r="Y347" s="85">
        <f t="shared" si="212"/>
        <v>1710.31</v>
      </c>
      <c r="Z347" s="38"/>
      <c r="AA347" s="38"/>
    </row>
    <row r="348" spans="1:27" s="60" customFormat="1" ht="18.75" customHeight="1" x14ac:dyDescent="0.2">
      <c r="A348" s="63">
        <v>6</v>
      </c>
      <c r="B348" s="83">
        <f>SUM(B349:B352)</f>
        <v>4123.3999999999996</v>
      </c>
      <c r="C348" s="83">
        <f t="shared" ref="C348:Y348" si="213">SUM(C349:C352)</f>
        <v>4167.1899999999996</v>
      </c>
      <c r="D348" s="83">
        <f t="shared" si="213"/>
        <v>4190.07</v>
      </c>
      <c r="E348" s="83">
        <f t="shared" si="213"/>
        <v>4233.09</v>
      </c>
      <c r="F348" s="83">
        <f t="shared" si="213"/>
        <v>4230.45</v>
      </c>
      <c r="G348" s="83">
        <f t="shared" si="213"/>
        <v>4235.17</v>
      </c>
      <c r="H348" s="83">
        <f t="shared" si="213"/>
        <v>4264.3</v>
      </c>
      <c r="I348" s="83">
        <f t="shared" si="213"/>
        <v>4254.93</v>
      </c>
      <c r="J348" s="83">
        <f t="shared" si="213"/>
        <v>4234.8099999999995</v>
      </c>
      <c r="K348" s="83">
        <f t="shared" si="213"/>
        <v>4205.8</v>
      </c>
      <c r="L348" s="83">
        <f t="shared" si="213"/>
        <v>4188</v>
      </c>
      <c r="M348" s="83">
        <f t="shared" si="213"/>
        <v>4181.53</v>
      </c>
      <c r="N348" s="83">
        <f t="shared" si="213"/>
        <v>4188.45</v>
      </c>
      <c r="O348" s="83">
        <f t="shared" si="213"/>
        <v>4207.91</v>
      </c>
      <c r="P348" s="83">
        <f t="shared" si="213"/>
        <v>4240.21</v>
      </c>
      <c r="Q348" s="83">
        <f t="shared" si="213"/>
        <v>4295.58</v>
      </c>
      <c r="R348" s="83">
        <f t="shared" si="213"/>
        <v>4290.2199999999993</v>
      </c>
      <c r="S348" s="83">
        <f t="shared" si="213"/>
        <v>4367.74</v>
      </c>
      <c r="T348" s="83">
        <f t="shared" si="213"/>
        <v>4290.78</v>
      </c>
      <c r="U348" s="83">
        <f t="shared" si="213"/>
        <v>4309.3</v>
      </c>
      <c r="V348" s="83">
        <f t="shared" si="213"/>
        <v>4224.99</v>
      </c>
      <c r="W348" s="83">
        <f t="shared" si="213"/>
        <v>4231.12</v>
      </c>
      <c r="X348" s="83">
        <f t="shared" si="213"/>
        <v>4190.41</v>
      </c>
      <c r="Y348" s="83">
        <f t="shared" si="213"/>
        <v>4151.8099999999995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5">
        <f t="shared" ref="B349:Y349" si="214">B33</f>
        <v>1709.76</v>
      </c>
      <c r="C349" s="85">
        <f t="shared" si="214"/>
        <v>1753.55</v>
      </c>
      <c r="D349" s="85">
        <f t="shared" si="214"/>
        <v>1776.43</v>
      </c>
      <c r="E349" s="85">
        <f t="shared" si="214"/>
        <v>1819.45</v>
      </c>
      <c r="F349" s="85">
        <f t="shared" si="214"/>
        <v>1816.81</v>
      </c>
      <c r="G349" s="85">
        <f t="shared" si="214"/>
        <v>1821.53</v>
      </c>
      <c r="H349" s="85">
        <f t="shared" si="214"/>
        <v>1850.66</v>
      </c>
      <c r="I349" s="85">
        <f t="shared" si="214"/>
        <v>1841.29</v>
      </c>
      <c r="J349" s="85">
        <f t="shared" si="214"/>
        <v>1821.17</v>
      </c>
      <c r="K349" s="85">
        <f t="shared" si="214"/>
        <v>1792.16</v>
      </c>
      <c r="L349" s="85">
        <f t="shared" si="214"/>
        <v>1774.36</v>
      </c>
      <c r="M349" s="85">
        <f t="shared" si="214"/>
        <v>1767.89</v>
      </c>
      <c r="N349" s="85">
        <f t="shared" si="214"/>
        <v>1774.81</v>
      </c>
      <c r="O349" s="85">
        <f t="shared" si="214"/>
        <v>1794.27</v>
      </c>
      <c r="P349" s="85">
        <f t="shared" si="214"/>
        <v>1826.57</v>
      </c>
      <c r="Q349" s="85">
        <f t="shared" si="214"/>
        <v>1881.94</v>
      </c>
      <c r="R349" s="85">
        <f t="shared" si="214"/>
        <v>1876.58</v>
      </c>
      <c r="S349" s="85">
        <f t="shared" si="214"/>
        <v>1954.1</v>
      </c>
      <c r="T349" s="85">
        <f t="shared" si="214"/>
        <v>1877.14</v>
      </c>
      <c r="U349" s="85">
        <f t="shared" si="214"/>
        <v>1895.66</v>
      </c>
      <c r="V349" s="85">
        <f t="shared" si="214"/>
        <v>1811.35</v>
      </c>
      <c r="W349" s="85">
        <f t="shared" si="214"/>
        <v>1817.48</v>
      </c>
      <c r="X349" s="85">
        <f t="shared" si="214"/>
        <v>1776.77</v>
      </c>
      <c r="Y349" s="85">
        <f t="shared" si="214"/>
        <v>1738.17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5">
        <f>B345</f>
        <v>698.52</v>
      </c>
      <c r="C350" s="85">
        <f t="shared" ref="C350:Y352" si="215">C345</f>
        <v>698.52</v>
      </c>
      <c r="D350" s="85">
        <f t="shared" si="215"/>
        <v>698.52</v>
      </c>
      <c r="E350" s="85">
        <f t="shared" si="215"/>
        <v>698.52</v>
      </c>
      <c r="F350" s="85">
        <f t="shared" si="215"/>
        <v>698.52</v>
      </c>
      <c r="G350" s="85">
        <f t="shared" si="215"/>
        <v>698.52</v>
      </c>
      <c r="H350" s="85">
        <f t="shared" si="215"/>
        <v>698.52</v>
      </c>
      <c r="I350" s="85">
        <f t="shared" si="215"/>
        <v>698.52</v>
      </c>
      <c r="J350" s="85">
        <f t="shared" si="215"/>
        <v>698.52</v>
      </c>
      <c r="K350" s="85">
        <f t="shared" si="215"/>
        <v>698.52</v>
      </c>
      <c r="L350" s="85">
        <f t="shared" si="215"/>
        <v>698.52</v>
      </c>
      <c r="M350" s="85">
        <f t="shared" si="215"/>
        <v>698.52</v>
      </c>
      <c r="N350" s="85">
        <f t="shared" si="215"/>
        <v>698.52</v>
      </c>
      <c r="O350" s="85">
        <f t="shared" si="215"/>
        <v>698.52</v>
      </c>
      <c r="P350" s="85">
        <f t="shared" si="215"/>
        <v>698.52</v>
      </c>
      <c r="Q350" s="85">
        <f t="shared" si="215"/>
        <v>698.52</v>
      </c>
      <c r="R350" s="85">
        <f t="shared" si="215"/>
        <v>698.52</v>
      </c>
      <c r="S350" s="85">
        <f t="shared" si="215"/>
        <v>698.52</v>
      </c>
      <c r="T350" s="85">
        <f t="shared" si="215"/>
        <v>698.52</v>
      </c>
      <c r="U350" s="85">
        <f t="shared" si="215"/>
        <v>698.52</v>
      </c>
      <c r="V350" s="85">
        <f t="shared" si="215"/>
        <v>698.52</v>
      </c>
      <c r="W350" s="85">
        <f t="shared" si="215"/>
        <v>698.52</v>
      </c>
      <c r="X350" s="85">
        <f t="shared" si="215"/>
        <v>698.52</v>
      </c>
      <c r="Y350" s="85">
        <f t="shared" si="215"/>
        <v>698.52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5">
        <f>B346</f>
        <v>4.8099999999999996</v>
      </c>
      <c r="C351" s="85">
        <f t="shared" si="215"/>
        <v>4.8099999999999996</v>
      </c>
      <c r="D351" s="85">
        <f t="shared" si="215"/>
        <v>4.8099999999999996</v>
      </c>
      <c r="E351" s="85">
        <f t="shared" si="215"/>
        <v>4.8099999999999996</v>
      </c>
      <c r="F351" s="85">
        <f t="shared" si="215"/>
        <v>4.8099999999999996</v>
      </c>
      <c r="G351" s="85">
        <f t="shared" si="215"/>
        <v>4.8099999999999996</v>
      </c>
      <c r="H351" s="85">
        <f t="shared" si="215"/>
        <v>4.8099999999999996</v>
      </c>
      <c r="I351" s="85">
        <f t="shared" si="215"/>
        <v>4.8099999999999996</v>
      </c>
      <c r="J351" s="85">
        <f t="shared" si="215"/>
        <v>4.8099999999999996</v>
      </c>
      <c r="K351" s="85">
        <f t="shared" si="215"/>
        <v>4.8099999999999996</v>
      </c>
      <c r="L351" s="85">
        <f t="shared" si="215"/>
        <v>4.8099999999999996</v>
      </c>
      <c r="M351" s="85">
        <f t="shared" si="215"/>
        <v>4.8099999999999996</v>
      </c>
      <c r="N351" s="85">
        <f t="shared" si="215"/>
        <v>4.8099999999999996</v>
      </c>
      <c r="O351" s="85">
        <f t="shared" si="215"/>
        <v>4.8099999999999996</v>
      </c>
      <c r="P351" s="85">
        <f t="shared" si="215"/>
        <v>4.8099999999999996</v>
      </c>
      <c r="Q351" s="85">
        <f t="shared" si="215"/>
        <v>4.8099999999999996</v>
      </c>
      <c r="R351" s="85">
        <f t="shared" si="215"/>
        <v>4.8099999999999996</v>
      </c>
      <c r="S351" s="85">
        <f t="shared" si="215"/>
        <v>4.8099999999999996</v>
      </c>
      <c r="T351" s="85">
        <f t="shared" si="215"/>
        <v>4.8099999999999996</v>
      </c>
      <c r="U351" s="85">
        <f t="shared" si="215"/>
        <v>4.8099999999999996</v>
      </c>
      <c r="V351" s="85">
        <f t="shared" si="215"/>
        <v>4.8099999999999996</v>
      </c>
      <c r="W351" s="85">
        <f t="shared" si="215"/>
        <v>4.8099999999999996</v>
      </c>
      <c r="X351" s="85">
        <f t="shared" si="215"/>
        <v>4.8099999999999996</v>
      </c>
      <c r="Y351" s="85">
        <f t="shared" si="215"/>
        <v>4.8099999999999996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5">
        <f>B347</f>
        <v>1710.31</v>
      </c>
      <c r="C352" s="85">
        <f t="shared" si="215"/>
        <v>1710.31</v>
      </c>
      <c r="D352" s="85">
        <f t="shared" si="215"/>
        <v>1710.31</v>
      </c>
      <c r="E352" s="85">
        <f t="shared" si="215"/>
        <v>1710.31</v>
      </c>
      <c r="F352" s="85">
        <f t="shared" si="215"/>
        <v>1710.31</v>
      </c>
      <c r="G352" s="85">
        <f t="shared" si="215"/>
        <v>1710.31</v>
      </c>
      <c r="H352" s="85">
        <f t="shared" si="215"/>
        <v>1710.31</v>
      </c>
      <c r="I352" s="85">
        <f t="shared" si="215"/>
        <v>1710.31</v>
      </c>
      <c r="J352" s="85">
        <f t="shared" si="215"/>
        <v>1710.31</v>
      </c>
      <c r="K352" s="85">
        <f t="shared" si="215"/>
        <v>1710.31</v>
      </c>
      <c r="L352" s="85">
        <f t="shared" si="215"/>
        <v>1710.31</v>
      </c>
      <c r="M352" s="85">
        <f t="shared" si="215"/>
        <v>1710.31</v>
      </c>
      <c r="N352" s="85">
        <f t="shared" si="215"/>
        <v>1710.31</v>
      </c>
      <c r="O352" s="85">
        <f t="shared" si="215"/>
        <v>1710.31</v>
      </c>
      <c r="P352" s="85">
        <f t="shared" si="215"/>
        <v>1710.31</v>
      </c>
      <c r="Q352" s="85">
        <f t="shared" si="215"/>
        <v>1710.31</v>
      </c>
      <c r="R352" s="85">
        <f t="shared" si="215"/>
        <v>1710.31</v>
      </c>
      <c r="S352" s="85">
        <f t="shared" si="215"/>
        <v>1710.31</v>
      </c>
      <c r="T352" s="85">
        <f t="shared" si="215"/>
        <v>1710.31</v>
      </c>
      <c r="U352" s="85">
        <f t="shared" si="215"/>
        <v>1710.31</v>
      </c>
      <c r="V352" s="85">
        <f t="shared" si="215"/>
        <v>1710.31</v>
      </c>
      <c r="W352" s="85">
        <f t="shared" si="215"/>
        <v>1710.31</v>
      </c>
      <c r="X352" s="85">
        <f t="shared" si="215"/>
        <v>1710.31</v>
      </c>
      <c r="Y352" s="85">
        <f t="shared" si="215"/>
        <v>1710.31</v>
      </c>
      <c r="Z352" s="38"/>
      <c r="AA352" s="38"/>
    </row>
    <row r="353" spans="1:27" s="60" customFormat="1" ht="18.75" customHeight="1" x14ac:dyDescent="0.2">
      <c r="A353" s="63">
        <v>7</v>
      </c>
      <c r="B353" s="83">
        <f>SUM(B354:B357)</f>
        <v>4289.88</v>
      </c>
      <c r="C353" s="83">
        <f t="shared" ref="C353:Y353" si="216">SUM(C354:C357)</f>
        <v>4302.71</v>
      </c>
      <c r="D353" s="83">
        <f t="shared" si="216"/>
        <v>4329.17</v>
      </c>
      <c r="E353" s="83">
        <f t="shared" si="216"/>
        <v>4378.1399999999994</v>
      </c>
      <c r="F353" s="83">
        <f t="shared" si="216"/>
        <v>4360.51</v>
      </c>
      <c r="G353" s="83">
        <f t="shared" si="216"/>
        <v>4399.5599999999995</v>
      </c>
      <c r="H353" s="83">
        <f t="shared" si="216"/>
        <v>4454.32</v>
      </c>
      <c r="I353" s="83">
        <f t="shared" si="216"/>
        <v>4472.5200000000004</v>
      </c>
      <c r="J353" s="83">
        <f t="shared" si="216"/>
        <v>4459.67</v>
      </c>
      <c r="K353" s="83">
        <f t="shared" si="216"/>
        <v>4449.7199999999993</v>
      </c>
      <c r="L353" s="83">
        <f t="shared" si="216"/>
        <v>4433.2299999999996</v>
      </c>
      <c r="M353" s="83">
        <f t="shared" si="216"/>
        <v>4425.6399999999994</v>
      </c>
      <c r="N353" s="83">
        <f t="shared" si="216"/>
        <v>4439.84</v>
      </c>
      <c r="O353" s="83">
        <f t="shared" si="216"/>
        <v>4416.2199999999993</v>
      </c>
      <c r="P353" s="83">
        <f t="shared" si="216"/>
        <v>4422.46</v>
      </c>
      <c r="Q353" s="83">
        <f t="shared" si="216"/>
        <v>4444.4699999999993</v>
      </c>
      <c r="R353" s="83">
        <f t="shared" si="216"/>
        <v>4440.32</v>
      </c>
      <c r="S353" s="83">
        <f t="shared" si="216"/>
        <v>4560.58</v>
      </c>
      <c r="T353" s="83">
        <f t="shared" si="216"/>
        <v>4497.6099999999997</v>
      </c>
      <c r="U353" s="83">
        <f t="shared" si="216"/>
        <v>4518.26</v>
      </c>
      <c r="V353" s="83">
        <f t="shared" si="216"/>
        <v>4445.75</v>
      </c>
      <c r="W353" s="83">
        <f t="shared" si="216"/>
        <v>4424.51</v>
      </c>
      <c r="X353" s="83">
        <f t="shared" si="216"/>
        <v>4385.9399999999996</v>
      </c>
      <c r="Y353" s="83">
        <f t="shared" si="216"/>
        <v>4330.2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5">
        <f t="shared" ref="B354:Y354" si="217">B38</f>
        <v>1876.24</v>
      </c>
      <c r="C354" s="85">
        <f t="shared" si="217"/>
        <v>1889.07</v>
      </c>
      <c r="D354" s="85">
        <f t="shared" si="217"/>
        <v>1915.53</v>
      </c>
      <c r="E354" s="85">
        <f t="shared" si="217"/>
        <v>1964.5</v>
      </c>
      <c r="F354" s="85">
        <f t="shared" si="217"/>
        <v>1946.87</v>
      </c>
      <c r="G354" s="85">
        <f t="shared" si="217"/>
        <v>1985.92</v>
      </c>
      <c r="H354" s="85">
        <f t="shared" si="217"/>
        <v>2040.68</v>
      </c>
      <c r="I354" s="85">
        <f t="shared" si="217"/>
        <v>2058.88</v>
      </c>
      <c r="J354" s="85">
        <f t="shared" si="217"/>
        <v>2046.03</v>
      </c>
      <c r="K354" s="85">
        <f t="shared" si="217"/>
        <v>2036.08</v>
      </c>
      <c r="L354" s="85">
        <f t="shared" si="217"/>
        <v>2019.59</v>
      </c>
      <c r="M354" s="85">
        <f t="shared" si="217"/>
        <v>2012</v>
      </c>
      <c r="N354" s="85">
        <f t="shared" si="217"/>
        <v>2026.2</v>
      </c>
      <c r="O354" s="85">
        <f t="shared" si="217"/>
        <v>2002.58</v>
      </c>
      <c r="P354" s="85">
        <f t="shared" si="217"/>
        <v>2008.82</v>
      </c>
      <c r="Q354" s="85">
        <f t="shared" si="217"/>
        <v>2030.83</v>
      </c>
      <c r="R354" s="85">
        <f t="shared" si="217"/>
        <v>2026.68</v>
      </c>
      <c r="S354" s="85">
        <f t="shared" si="217"/>
        <v>2146.94</v>
      </c>
      <c r="T354" s="85">
        <f t="shared" si="217"/>
        <v>2083.9699999999998</v>
      </c>
      <c r="U354" s="85">
        <f t="shared" si="217"/>
        <v>2104.62</v>
      </c>
      <c r="V354" s="85">
        <f t="shared" si="217"/>
        <v>2032.11</v>
      </c>
      <c r="W354" s="85">
        <f t="shared" si="217"/>
        <v>2010.87</v>
      </c>
      <c r="X354" s="85">
        <f t="shared" si="217"/>
        <v>1972.3</v>
      </c>
      <c r="Y354" s="85">
        <f t="shared" si="217"/>
        <v>1916.56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5">
        <f>B350</f>
        <v>698.52</v>
      </c>
      <c r="C355" s="85">
        <f t="shared" ref="C355:Y357" si="218">C350</f>
        <v>698.52</v>
      </c>
      <c r="D355" s="85">
        <f t="shared" si="218"/>
        <v>698.52</v>
      </c>
      <c r="E355" s="85">
        <f t="shared" si="218"/>
        <v>698.52</v>
      </c>
      <c r="F355" s="85">
        <f t="shared" si="218"/>
        <v>698.52</v>
      </c>
      <c r="G355" s="85">
        <f t="shared" si="218"/>
        <v>698.52</v>
      </c>
      <c r="H355" s="85">
        <f t="shared" si="218"/>
        <v>698.52</v>
      </c>
      <c r="I355" s="85">
        <f t="shared" si="218"/>
        <v>698.52</v>
      </c>
      <c r="J355" s="85">
        <f t="shared" si="218"/>
        <v>698.52</v>
      </c>
      <c r="K355" s="85">
        <f t="shared" si="218"/>
        <v>698.52</v>
      </c>
      <c r="L355" s="85">
        <f t="shared" si="218"/>
        <v>698.52</v>
      </c>
      <c r="M355" s="85">
        <f t="shared" si="218"/>
        <v>698.52</v>
      </c>
      <c r="N355" s="85">
        <f t="shared" si="218"/>
        <v>698.52</v>
      </c>
      <c r="O355" s="85">
        <f t="shared" si="218"/>
        <v>698.52</v>
      </c>
      <c r="P355" s="85">
        <f t="shared" si="218"/>
        <v>698.52</v>
      </c>
      <c r="Q355" s="85">
        <f t="shared" si="218"/>
        <v>698.52</v>
      </c>
      <c r="R355" s="85">
        <f t="shared" si="218"/>
        <v>698.52</v>
      </c>
      <c r="S355" s="85">
        <f t="shared" si="218"/>
        <v>698.52</v>
      </c>
      <c r="T355" s="85">
        <f t="shared" si="218"/>
        <v>698.52</v>
      </c>
      <c r="U355" s="85">
        <f t="shared" si="218"/>
        <v>698.52</v>
      </c>
      <c r="V355" s="85">
        <f t="shared" si="218"/>
        <v>698.52</v>
      </c>
      <c r="W355" s="85">
        <f t="shared" si="218"/>
        <v>698.52</v>
      </c>
      <c r="X355" s="85">
        <f t="shared" si="218"/>
        <v>698.52</v>
      </c>
      <c r="Y355" s="85">
        <f t="shared" si="218"/>
        <v>698.52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5">
        <f>B351</f>
        <v>4.8099999999999996</v>
      </c>
      <c r="C356" s="85">
        <f t="shared" si="218"/>
        <v>4.8099999999999996</v>
      </c>
      <c r="D356" s="85">
        <f t="shared" si="218"/>
        <v>4.8099999999999996</v>
      </c>
      <c r="E356" s="85">
        <f t="shared" si="218"/>
        <v>4.8099999999999996</v>
      </c>
      <c r="F356" s="85">
        <f t="shared" si="218"/>
        <v>4.8099999999999996</v>
      </c>
      <c r="G356" s="85">
        <f t="shared" si="218"/>
        <v>4.8099999999999996</v>
      </c>
      <c r="H356" s="85">
        <f t="shared" si="218"/>
        <v>4.8099999999999996</v>
      </c>
      <c r="I356" s="85">
        <f t="shared" si="218"/>
        <v>4.8099999999999996</v>
      </c>
      <c r="J356" s="85">
        <f t="shared" si="218"/>
        <v>4.8099999999999996</v>
      </c>
      <c r="K356" s="85">
        <f t="shared" si="218"/>
        <v>4.8099999999999996</v>
      </c>
      <c r="L356" s="85">
        <f t="shared" si="218"/>
        <v>4.8099999999999996</v>
      </c>
      <c r="M356" s="85">
        <f t="shared" si="218"/>
        <v>4.8099999999999996</v>
      </c>
      <c r="N356" s="85">
        <f t="shared" si="218"/>
        <v>4.8099999999999996</v>
      </c>
      <c r="O356" s="85">
        <f t="shared" si="218"/>
        <v>4.8099999999999996</v>
      </c>
      <c r="P356" s="85">
        <f t="shared" si="218"/>
        <v>4.8099999999999996</v>
      </c>
      <c r="Q356" s="85">
        <f t="shared" si="218"/>
        <v>4.8099999999999996</v>
      </c>
      <c r="R356" s="85">
        <f t="shared" si="218"/>
        <v>4.8099999999999996</v>
      </c>
      <c r="S356" s="85">
        <f t="shared" si="218"/>
        <v>4.8099999999999996</v>
      </c>
      <c r="T356" s="85">
        <f t="shared" si="218"/>
        <v>4.8099999999999996</v>
      </c>
      <c r="U356" s="85">
        <f t="shared" si="218"/>
        <v>4.8099999999999996</v>
      </c>
      <c r="V356" s="85">
        <f t="shared" si="218"/>
        <v>4.8099999999999996</v>
      </c>
      <c r="W356" s="85">
        <f t="shared" si="218"/>
        <v>4.8099999999999996</v>
      </c>
      <c r="X356" s="85">
        <f t="shared" si="218"/>
        <v>4.8099999999999996</v>
      </c>
      <c r="Y356" s="85">
        <f t="shared" si="218"/>
        <v>4.8099999999999996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5">
        <f>B352</f>
        <v>1710.31</v>
      </c>
      <c r="C357" s="85">
        <f t="shared" si="218"/>
        <v>1710.31</v>
      </c>
      <c r="D357" s="85">
        <f t="shared" si="218"/>
        <v>1710.31</v>
      </c>
      <c r="E357" s="85">
        <f t="shared" si="218"/>
        <v>1710.31</v>
      </c>
      <c r="F357" s="85">
        <f t="shared" si="218"/>
        <v>1710.31</v>
      </c>
      <c r="G357" s="85">
        <f t="shared" si="218"/>
        <v>1710.31</v>
      </c>
      <c r="H357" s="85">
        <f t="shared" si="218"/>
        <v>1710.31</v>
      </c>
      <c r="I357" s="85">
        <f t="shared" si="218"/>
        <v>1710.31</v>
      </c>
      <c r="J357" s="85">
        <f t="shared" si="218"/>
        <v>1710.31</v>
      </c>
      <c r="K357" s="85">
        <f t="shared" si="218"/>
        <v>1710.31</v>
      </c>
      <c r="L357" s="85">
        <f t="shared" si="218"/>
        <v>1710.31</v>
      </c>
      <c r="M357" s="85">
        <f t="shared" si="218"/>
        <v>1710.31</v>
      </c>
      <c r="N357" s="85">
        <f t="shared" si="218"/>
        <v>1710.31</v>
      </c>
      <c r="O357" s="85">
        <f t="shared" si="218"/>
        <v>1710.31</v>
      </c>
      <c r="P357" s="85">
        <f t="shared" si="218"/>
        <v>1710.31</v>
      </c>
      <c r="Q357" s="85">
        <f t="shared" si="218"/>
        <v>1710.31</v>
      </c>
      <c r="R357" s="85">
        <f t="shared" si="218"/>
        <v>1710.31</v>
      </c>
      <c r="S357" s="85">
        <f t="shared" si="218"/>
        <v>1710.31</v>
      </c>
      <c r="T357" s="85">
        <f t="shared" si="218"/>
        <v>1710.31</v>
      </c>
      <c r="U357" s="85">
        <f t="shared" si="218"/>
        <v>1710.31</v>
      </c>
      <c r="V357" s="85">
        <f t="shared" si="218"/>
        <v>1710.31</v>
      </c>
      <c r="W357" s="85">
        <f t="shared" si="218"/>
        <v>1710.31</v>
      </c>
      <c r="X357" s="85">
        <f t="shared" si="218"/>
        <v>1710.31</v>
      </c>
      <c r="Y357" s="85">
        <f t="shared" si="218"/>
        <v>1710.31</v>
      </c>
      <c r="Z357" s="38"/>
      <c r="AA357" s="38"/>
    </row>
    <row r="358" spans="1:27" s="60" customFormat="1" ht="18.75" customHeight="1" x14ac:dyDescent="0.2">
      <c r="A358" s="63">
        <v>8</v>
      </c>
      <c r="B358" s="83">
        <f>SUM(B359:B362)</f>
        <v>4303.5200000000004</v>
      </c>
      <c r="C358" s="83">
        <f t="shared" ref="C358:Y358" si="219">SUM(C359:C362)</f>
        <v>4303.2700000000004</v>
      </c>
      <c r="D358" s="83">
        <f t="shared" si="219"/>
        <v>4258.9699999999993</v>
      </c>
      <c r="E358" s="83">
        <f t="shared" si="219"/>
        <v>4262.43</v>
      </c>
      <c r="F358" s="83">
        <f t="shared" si="219"/>
        <v>4283.13</v>
      </c>
      <c r="G358" s="83">
        <f t="shared" si="219"/>
        <v>4331.2199999999993</v>
      </c>
      <c r="H358" s="83">
        <f t="shared" si="219"/>
        <v>4359.2700000000004</v>
      </c>
      <c r="I358" s="83">
        <f t="shared" si="219"/>
        <v>4391.21</v>
      </c>
      <c r="J358" s="83">
        <f t="shared" si="219"/>
        <v>4441.05</v>
      </c>
      <c r="K358" s="83">
        <f t="shared" si="219"/>
        <v>4426.1899999999996</v>
      </c>
      <c r="L358" s="83">
        <f t="shared" si="219"/>
        <v>4405.1399999999994</v>
      </c>
      <c r="M358" s="83">
        <f t="shared" si="219"/>
        <v>4395.93</v>
      </c>
      <c r="N358" s="83">
        <f t="shared" si="219"/>
        <v>4393.51</v>
      </c>
      <c r="O358" s="83">
        <f t="shared" si="219"/>
        <v>4396.51</v>
      </c>
      <c r="P358" s="83">
        <f t="shared" si="219"/>
        <v>4464.24</v>
      </c>
      <c r="Q358" s="83">
        <f t="shared" si="219"/>
        <v>4500.1099999999997</v>
      </c>
      <c r="R358" s="83">
        <f t="shared" si="219"/>
        <v>4496.25</v>
      </c>
      <c r="S358" s="83">
        <f t="shared" si="219"/>
        <v>4567.79</v>
      </c>
      <c r="T358" s="83">
        <f t="shared" si="219"/>
        <v>4500.7999999999993</v>
      </c>
      <c r="U358" s="83">
        <f t="shared" si="219"/>
        <v>4534.1499999999996</v>
      </c>
      <c r="V358" s="83">
        <f t="shared" si="219"/>
        <v>4442.3500000000004</v>
      </c>
      <c r="W358" s="83">
        <f t="shared" si="219"/>
        <v>4313.58</v>
      </c>
      <c r="X358" s="83">
        <f t="shared" si="219"/>
        <v>4269.04</v>
      </c>
      <c r="Y358" s="83">
        <f t="shared" si="219"/>
        <v>4251.34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5">
        <f t="shared" ref="B359:Y359" si="220">B43</f>
        <v>1889.88</v>
      </c>
      <c r="C359" s="85">
        <f t="shared" si="220"/>
        <v>1889.63</v>
      </c>
      <c r="D359" s="85">
        <f t="shared" si="220"/>
        <v>1845.33</v>
      </c>
      <c r="E359" s="85">
        <f t="shared" si="220"/>
        <v>1848.79</v>
      </c>
      <c r="F359" s="85">
        <f t="shared" si="220"/>
        <v>1869.49</v>
      </c>
      <c r="G359" s="85">
        <f t="shared" si="220"/>
        <v>1917.58</v>
      </c>
      <c r="H359" s="85">
        <f t="shared" si="220"/>
        <v>1945.63</v>
      </c>
      <c r="I359" s="85">
        <f t="shared" si="220"/>
        <v>1977.57</v>
      </c>
      <c r="J359" s="85">
        <f t="shared" si="220"/>
        <v>2027.41</v>
      </c>
      <c r="K359" s="85">
        <f t="shared" si="220"/>
        <v>2012.55</v>
      </c>
      <c r="L359" s="85">
        <f t="shared" si="220"/>
        <v>1991.5</v>
      </c>
      <c r="M359" s="85">
        <f t="shared" si="220"/>
        <v>1982.29</v>
      </c>
      <c r="N359" s="85">
        <f t="shared" si="220"/>
        <v>1979.87</v>
      </c>
      <c r="O359" s="85">
        <f t="shared" si="220"/>
        <v>1982.87</v>
      </c>
      <c r="P359" s="85">
        <f t="shared" si="220"/>
        <v>2050.6</v>
      </c>
      <c r="Q359" s="85">
        <f t="shared" si="220"/>
        <v>2086.4699999999998</v>
      </c>
      <c r="R359" s="85">
        <f t="shared" si="220"/>
        <v>2082.61</v>
      </c>
      <c r="S359" s="85">
        <f t="shared" si="220"/>
        <v>2154.15</v>
      </c>
      <c r="T359" s="85">
        <f t="shared" si="220"/>
        <v>2087.16</v>
      </c>
      <c r="U359" s="85">
        <f t="shared" si="220"/>
        <v>2120.5100000000002</v>
      </c>
      <c r="V359" s="85">
        <f t="shared" si="220"/>
        <v>2028.71</v>
      </c>
      <c r="W359" s="85">
        <f t="shared" si="220"/>
        <v>1899.94</v>
      </c>
      <c r="X359" s="85">
        <f t="shared" si="220"/>
        <v>1855.4</v>
      </c>
      <c r="Y359" s="85">
        <f t="shared" si="220"/>
        <v>1837.7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5">
        <f>B355</f>
        <v>698.52</v>
      </c>
      <c r="C360" s="85">
        <f t="shared" ref="C360:Y362" si="221">C355</f>
        <v>698.52</v>
      </c>
      <c r="D360" s="85">
        <f t="shared" si="221"/>
        <v>698.52</v>
      </c>
      <c r="E360" s="85">
        <f t="shared" si="221"/>
        <v>698.52</v>
      </c>
      <c r="F360" s="85">
        <f t="shared" si="221"/>
        <v>698.52</v>
      </c>
      <c r="G360" s="85">
        <f t="shared" si="221"/>
        <v>698.52</v>
      </c>
      <c r="H360" s="85">
        <f t="shared" si="221"/>
        <v>698.52</v>
      </c>
      <c r="I360" s="85">
        <f t="shared" si="221"/>
        <v>698.52</v>
      </c>
      <c r="J360" s="85">
        <f t="shared" si="221"/>
        <v>698.52</v>
      </c>
      <c r="K360" s="85">
        <f t="shared" si="221"/>
        <v>698.52</v>
      </c>
      <c r="L360" s="85">
        <f t="shared" si="221"/>
        <v>698.52</v>
      </c>
      <c r="M360" s="85">
        <f t="shared" si="221"/>
        <v>698.52</v>
      </c>
      <c r="N360" s="85">
        <f t="shared" si="221"/>
        <v>698.52</v>
      </c>
      <c r="O360" s="85">
        <f t="shared" si="221"/>
        <v>698.52</v>
      </c>
      <c r="P360" s="85">
        <f t="shared" si="221"/>
        <v>698.52</v>
      </c>
      <c r="Q360" s="85">
        <f t="shared" si="221"/>
        <v>698.52</v>
      </c>
      <c r="R360" s="85">
        <f t="shared" si="221"/>
        <v>698.52</v>
      </c>
      <c r="S360" s="85">
        <f t="shared" si="221"/>
        <v>698.52</v>
      </c>
      <c r="T360" s="85">
        <f t="shared" si="221"/>
        <v>698.52</v>
      </c>
      <c r="U360" s="85">
        <f t="shared" si="221"/>
        <v>698.52</v>
      </c>
      <c r="V360" s="85">
        <f t="shared" si="221"/>
        <v>698.52</v>
      </c>
      <c r="W360" s="85">
        <f t="shared" si="221"/>
        <v>698.52</v>
      </c>
      <c r="X360" s="85">
        <f t="shared" si="221"/>
        <v>698.52</v>
      </c>
      <c r="Y360" s="85">
        <f t="shared" si="221"/>
        <v>698.52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5">
        <f>B356</f>
        <v>4.8099999999999996</v>
      </c>
      <c r="C361" s="85">
        <f t="shared" si="221"/>
        <v>4.8099999999999996</v>
      </c>
      <c r="D361" s="85">
        <f t="shared" si="221"/>
        <v>4.8099999999999996</v>
      </c>
      <c r="E361" s="85">
        <f t="shared" si="221"/>
        <v>4.8099999999999996</v>
      </c>
      <c r="F361" s="85">
        <f t="shared" si="221"/>
        <v>4.8099999999999996</v>
      </c>
      <c r="G361" s="85">
        <f t="shared" si="221"/>
        <v>4.8099999999999996</v>
      </c>
      <c r="H361" s="85">
        <f t="shared" si="221"/>
        <v>4.8099999999999996</v>
      </c>
      <c r="I361" s="85">
        <f t="shared" si="221"/>
        <v>4.8099999999999996</v>
      </c>
      <c r="J361" s="85">
        <f t="shared" si="221"/>
        <v>4.8099999999999996</v>
      </c>
      <c r="K361" s="85">
        <f t="shared" si="221"/>
        <v>4.8099999999999996</v>
      </c>
      <c r="L361" s="85">
        <f t="shared" si="221"/>
        <v>4.8099999999999996</v>
      </c>
      <c r="M361" s="85">
        <f t="shared" si="221"/>
        <v>4.8099999999999996</v>
      </c>
      <c r="N361" s="85">
        <f t="shared" si="221"/>
        <v>4.8099999999999996</v>
      </c>
      <c r="O361" s="85">
        <f t="shared" si="221"/>
        <v>4.8099999999999996</v>
      </c>
      <c r="P361" s="85">
        <f t="shared" si="221"/>
        <v>4.8099999999999996</v>
      </c>
      <c r="Q361" s="85">
        <f t="shared" si="221"/>
        <v>4.8099999999999996</v>
      </c>
      <c r="R361" s="85">
        <f t="shared" si="221"/>
        <v>4.8099999999999996</v>
      </c>
      <c r="S361" s="85">
        <f t="shared" si="221"/>
        <v>4.8099999999999996</v>
      </c>
      <c r="T361" s="85">
        <f t="shared" si="221"/>
        <v>4.8099999999999996</v>
      </c>
      <c r="U361" s="85">
        <f t="shared" si="221"/>
        <v>4.8099999999999996</v>
      </c>
      <c r="V361" s="85">
        <f t="shared" si="221"/>
        <v>4.8099999999999996</v>
      </c>
      <c r="W361" s="85">
        <f t="shared" si="221"/>
        <v>4.8099999999999996</v>
      </c>
      <c r="X361" s="85">
        <f t="shared" si="221"/>
        <v>4.8099999999999996</v>
      </c>
      <c r="Y361" s="85">
        <f t="shared" si="221"/>
        <v>4.8099999999999996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5">
        <f>B357</f>
        <v>1710.31</v>
      </c>
      <c r="C362" s="85">
        <f t="shared" si="221"/>
        <v>1710.31</v>
      </c>
      <c r="D362" s="85">
        <f t="shared" si="221"/>
        <v>1710.31</v>
      </c>
      <c r="E362" s="85">
        <f t="shared" si="221"/>
        <v>1710.31</v>
      </c>
      <c r="F362" s="85">
        <f t="shared" si="221"/>
        <v>1710.31</v>
      </c>
      <c r="G362" s="85">
        <f t="shared" si="221"/>
        <v>1710.31</v>
      </c>
      <c r="H362" s="85">
        <f t="shared" si="221"/>
        <v>1710.31</v>
      </c>
      <c r="I362" s="85">
        <f t="shared" si="221"/>
        <v>1710.31</v>
      </c>
      <c r="J362" s="85">
        <f t="shared" si="221"/>
        <v>1710.31</v>
      </c>
      <c r="K362" s="85">
        <f t="shared" si="221"/>
        <v>1710.31</v>
      </c>
      <c r="L362" s="85">
        <f t="shared" si="221"/>
        <v>1710.31</v>
      </c>
      <c r="M362" s="85">
        <f t="shared" si="221"/>
        <v>1710.31</v>
      </c>
      <c r="N362" s="85">
        <f t="shared" si="221"/>
        <v>1710.31</v>
      </c>
      <c r="O362" s="85">
        <f t="shared" si="221"/>
        <v>1710.31</v>
      </c>
      <c r="P362" s="85">
        <f t="shared" si="221"/>
        <v>1710.31</v>
      </c>
      <c r="Q362" s="85">
        <f t="shared" si="221"/>
        <v>1710.31</v>
      </c>
      <c r="R362" s="85">
        <f t="shared" si="221"/>
        <v>1710.31</v>
      </c>
      <c r="S362" s="85">
        <f t="shared" si="221"/>
        <v>1710.31</v>
      </c>
      <c r="T362" s="85">
        <f t="shared" si="221"/>
        <v>1710.31</v>
      </c>
      <c r="U362" s="85">
        <f t="shared" si="221"/>
        <v>1710.31</v>
      </c>
      <c r="V362" s="85">
        <f t="shared" si="221"/>
        <v>1710.31</v>
      </c>
      <c r="W362" s="85">
        <f t="shared" si="221"/>
        <v>1710.31</v>
      </c>
      <c r="X362" s="85">
        <f t="shared" si="221"/>
        <v>1710.31</v>
      </c>
      <c r="Y362" s="85">
        <f t="shared" si="221"/>
        <v>1710.31</v>
      </c>
      <c r="Z362" s="38"/>
      <c r="AA362" s="38"/>
    </row>
    <row r="363" spans="1:27" s="60" customFormat="1" ht="18.75" customHeight="1" x14ac:dyDescent="0.2">
      <c r="A363" s="63">
        <v>9</v>
      </c>
      <c r="B363" s="83">
        <f>SUM(B364:B367)</f>
        <v>4221.17</v>
      </c>
      <c r="C363" s="83">
        <f t="shared" ref="C363:Y363" si="222">SUM(C364:C367)</f>
        <v>4218.0200000000004</v>
      </c>
      <c r="D363" s="83">
        <f t="shared" si="222"/>
        <v>4137.13</v>
      </c>
      <c r="E363" s="83">
        <f t="shared" si="222"/>
        <v>4160.53</v>
      </c>
      <c r="F363" s="83">
        <f t="shared" si="222"/>
        <v>4100</v>
      </c>
      <c r="G363" s="83">
        <f t="shared" si="222"/>
        <v>4107.41</v>
      </c>
      <c r="H363" s="83">
        <f t="shared" si="222"/>
        <v>4114.04</v>
      </c>
      <c r="I363" s="83">
        <f t="shared" si="222"/>
        <v>4133.9699999999993</v>
      </c>
      <c r="J363" s="83">
        <f t="shared" si="222"/>
        <v>4211.2700000000004</v>
      </c>
      <c r="K363" s="83">
        <f t="shared" si="222"/>
        <v>4311.45</v>
      </c>
      <c r="L363" s="83">
        <f t="shared" si="222"/>
        <v>4274.45</v>
      </c>
      <c r="M363" s="83">
        <f t="shared" si="222"/>
        <v>4275.76</v>
      </c>
      <c r="N363" s="83">
        <f t="shared" si="222"/>
        <v>4184.5</v>
      </c>
      <c r="O363" s="83">
        <f t="shared" si="222"/>
        <v>4180.6899999999996</v>
      </c>
      <c r="P363" s="83">
        <f t="shared" si="222"/>
        <v>4160.43</v>
      </c>
      <c r="Q363" s="83">
        <f t="shared" si="222"/>
        <v>4141.6499999999996</v>
      </c>
      <c r="R363" s="83">
        <f t="shared" si="222"/>
        <v>4158.32</v>
      </c>
      <c r="S363" s="83">
        <f t="shared" si="222"/>
        <v>4431.29</v>
      </c>
      <c r="T363" s="83">
        <f t="shared" si="222"/>
        <v>4368.03</v>
      </c>
      <c r="U363" s="83">
        <f t="shared" si="222"/>
        <v>4396.6499999999996</v>
      </c>
      <c r="V363" s="83">
        <f t="shared" si="222"/>
        <v>4323.57</v>
      </c>
      <c r="W363" s="83">
        <f t="shared" si="222"/>
        <v>4228.68</v>
      </c>
      <c r="X363" s="83">
        <f t="shared" si="222"/>
        <v>4202.08</v>
      </c>
      <c r="Y363" s="83">
        <f t="shared" si="222"/>
        <v>4164.66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5">
        <f t="shared" ref="B364:Y364" si="223">B48</f>
        <v>1807.53</v>
      </c>
      <c r="C364" s="85">
        <f t="shared" si="223"/>
        <v>1804.38</v>
      </c>
      <c r="D364" s="85">
        <f t="shared" si="223"/>
        <v>1723.49</v>
      </c>
      <c r="E364" s="85">
        <f t="shared" si="223"/>
        <v>1746.89</v>
      </c>
      <c r="F364" s="85">
        <f t="shared" si="223"/>
        <v>1686.36</v>
      </c>
      <c r="G364" s="85">
        <f t="shared" si="223"/>
        <v>1693.77</v>
      </c>
      <c r="H364" s="85">
        <f t="shared" si="223"/>
        <v>1700.4</v>
      </c>
      <c r="I364" s="85">
        <f t="shared" si="223"/>
        <v>1720.33</v>
      </c>
      <c r="J364" s="85">
        <f t="shared" si="223"/>
        <v>1797.63</v>
      </c>
      <c r="K364" s="85">
        <f t="shared" si="223"/>
        <v>1897.81</v>
      </c>
      <c r="L364" s="85">
        <f t="shared" si="223"/>
        <v>1860.81</v>
      </c>
      <c r="M364" s="85">
        <f t="shared" si="223"/>
        <v>1862.12</v>
      </c>
      <c r="N364" s="85">
        <f t="shared" si="223"/>
        <v>1770.86</v>
      </c>
      <c r="O364" s="85">
        <f t="shared" si="223"/>
        <v>1767.05</v>
      </c>
      <c r="P364" s="85">
        <f t="shared" si="223"/>
        <v>1746.79</v>
      </c>
      <c r="Q364" s="85">
        <f t="shared" si="223"/>
        <v>1728.01</v>
      </c>
      <c r="R364" s="85">
        <f t="shared" si="223"/>
        <v>1744.68</v>
      </c>
      <c r="S364" s="85">
        <f t="shared" si="223"/>
        <v>2017.65</v>
      </c>
      <c r="T364" s="85">
        <f t="shared" si="223"/>
        <v>1954.39</v>
      </c>
      <c r="U364" s="85">
        <f t="shared" si="223"/>
        <v>1983.01</v>
      </c>
      <c r="V364" s="85">
        <f t="shared" si="223"/>
        <v>1909.93</v>
      </c>
      <c r="W364" s="85">
        <f t="shared" si="223"/>
        <v>1815.04</v>
      </c>
      <c r="X364" s="85">
        <f t="shared" si="223"/>
        <v>1788.44</v>
      </c>
      <c r="Y364" s="85">
        <f t="shared" si="223"/>
        <v>1751.02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5">
        <f>B360</f>
        <v>698.52</v>
      </c>
      <c r="C365" s="85">
        <f t="shared" ref="C365:Y367" si="224">C360</f>
        <v>698.52</v>
      </c>
      <c r="D365" s="85">
        <f t="shared" si="224"/>
        <v>698.52</v>
      </c>
      <c r="E365" s="85">
        <f t="shared" si="224"/>
        <v>698.52</v>
      </c>
      <c r="F365" s="85">
        <f t="shared" si="224"/>
        <v>698.52</v>
      </c>
      <c r="G365" s="85">
        <f t="shared" si="224"/>
        <v>698.52</v>
      </c>
      <c r="H365" s="85">
        <f t="shared" si="224"/>
        <v>698.52</v>
      </c>
      <c r="I365" s="85">
        <f t="shared" si="224"/>
        <v>698.52</v>
      </c>
      <c r="J365" s="85">
        <f t="shared" si="224"/>
        <v>698.52</v>
      </c>
      <c r="K365" s="85">
        <f t="shared" si="224"/>
        <v>698.52</v>
      </c>
      <c r="L365" s="85">
        <f t="shared" si="224"/>
        <v>698.52</v>
      </c>
      <c r="M365" s="85">
        <f t="shared" si="224"/>
        <v>698.52</v>
      </c>
      <c r="N365" s="85">
        <f t="shared" si="224"/>
        <v>698.52</v>
      </c>
      <c r="O365" s="85">
        <f t="shared" si="224"/>
        <v>698.52</v>
      </c>
      <c r="P365" s="85">
        <f t="shared" si="224"/>
        <v>698.52</v>
      </c>
      <c r="Q365" s="85">
        <f t="shared" si="224"/>
        <v>698.52</v>
      </c>
      <c r="R365" s="85">
        <f t="shared" si="224"/>
        <v>698.52</v>
      </c>
      <c r="S365" s="85">
        <f t="shared" si="224"/>
        <v>698.52</v>
      </c>
      <c r="T365" s="85">
        <f t="shared" si="224"/>
        <v>698.52</v>
      </c>
      <c r="U365" s="85">
        <f t="shared" si="224"/>
        <v>698.52</v>
      </c>
      <c r="V365" s="85">
        <f t="shared" si="224"/>
        <v>698.52</v>
      </c>
      <c r="W365" s="85">
        <f t="shared" si="224"/>
        <v>698.52</v>
      </c>
      <c r="X365" s="85">
        <f t="shared" si="224"/>
        <v>698.52</v>
      </c>
      <c r="Y365" s="85">
        <f t="shared" si="224"/>
        <v>698.52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5">
        <f>B361</f>
        <v>4.8099999999999996</v>
      </c>
      <c r="C366" s="85">
        <f t="shared" si="224"/>
        <v>4.8099999999999996</v>
      </c>
      <c r="D366" s="85">
        <f t="shared" si="224"/>
        <v>4.8099999999999996</v>
      </c>
      <c r="E366" s="85">
        <f t="shared" si="224"/>
        <v>4.8099999999999996</v>
      </c>
      <c r="F366" s="85">
        <f t="shared" si="224"/>
        <v>4.8099999999999996</v>
      </c>
      <c r="G366" s="85">
        <f t="shared" si="224"/>
        <v>4.8099999999999996</v>
      </c>
      <c r="H366" s="85">
        <f t="shared" si="224"/>
        <v>4.8099999999999996</v>
      </c>
      <c r="I366" s="85">
        <f t="shared" si="224"/>
        <v>4.8099999999999996</v>
      </c>
      <c r="J366" s="85">
        <f t="shared" si="224"/>
        <v>4.8099999999999996</v>
      </c>
      <c r="K366" s="85">
        <f t="shared" si="224"/>
        <v>4.8099999999999996</v>
      </c>
      <c r="L366" s="85">
        <f t="shared" si="224"/>
        <v>4.8099999999999996</v>
      </c>
      <c r="M366" s="85">
        <f t="shared" si="224"/>
        <v>4.8099999999999996</v>
      </c>
      <c r="N366" s="85">
        <f t="shared" si="224"/>
        <v>4.8099999999999996</v>
      </c>
      <c r="O366" s="85">
        <f t="shared" si="224"/>
        <v>4.8099999999999996</v>
      </c>
      <c r="P366" s="85">
        <f t="shared" si="224"/>
        <v>4.8099999999999996</v>
      </c>
      <c r="Q366" s="85">
        <f t="shared" si="224"/>
        <v>4.8099999999999996</v>
      </c>
      <c r="R366" s="85">
        <f t="shared" si="224"/>
        <v>4.8099999999999996</v>
      </c>
      <c r="S366" s="85">
        <f t="shared" si="224"/>
        <v>4.8099999999999996</v>
      </c>
      <c r="T366" s="85">
        <f t="shared" si="224"/>
        <v>4.8099999999999996</v>
      </c>
      <c r="U366" s="85">
        <f t="shared" si="224"/>
        <v>4.8099999999999996</v>
      </c>
      <c r="V366" s="85">
        <f t="shared" si="224"/>
        <v>4.8099999999999996</v>
      </c>
      <c r="W366" s="85">
        <f t="shared" si="224"/>
        <v>4.8099999999999996</v>
      </c>
      <c r="X366" s="85">
        <f t="shared" si="224"/>
        <v>4.8099999999999996</v>
      </c>
      <c r="Y366" s="85">
        <f t="shared" si="224"/>
        <v>4.8099999999999996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5">
        <f>B362</f>
        <v>1710.31</v>
      </c>
      <c r="C367" s="85">
        <f t="shared" si="224"/>
        <v>1710.31</v>
      </c>
      <c r="D367" s="85">
        <f t="shared" si="224"/>
        <v>1710.31</v>
      </c>
      <c r="E367" s="85">
        <f t="shared" si="224"/>
        <v>1710.31</v>
      </c>
      <c r="F367" s="85">
        <f t="shared" si="224"/>
        <v>1710.31</v>
      </c>
      <c r="G367" s="85">
        <f t="shared" si="224"/>
        <v>1710.31</v>
      </c>
      <c r="H367" s="85">
        <f t="shared" si="224"/>
        <v>1710.31</v>
      </c>
      <c r="I367" s="85">
        <f t="shared" si="224"/>
        <v>1710.31</v>
      </c>
      <c r="J367" s="85">
        <f t="shared" si="224"/>
        <v>1710.31</v>
      </c>
      <c r="K367" s="85">
        <f t="shared" si="224"/>
        <v>1710.31</v>
      </c>
      <c r="L367" s="85">
        <f t="shared" si="224"/>
        <v>1710.31</v>
      </c>
      <c r="M367" s="85">
        <f t="shared" si="224"/>
        <v>1710.31</v>
      </c>
      <c r="N367" s="85">
        <f t="shared" si="224"/>
        <v>1710.31</v>
      </c>
      <c r="O367" s="85">
        <f t="shared" si="224"/>
        <v>1710.31</v>
      </c>
      <c r="P367" s="85">
        <f t="shared" si="224"/>
        <v>1710.31</v>
      </c>
      <c r="Q367" s="85">
        <f t="shared" si="224"/>
        <v>1710.31</v>
      </c>
      <c r="R367" s="85">
        <f t="shared" si="224"/>
        <v>1710.31</v>
      </c>
      <c r="S367" s="85">
        <f t="shared" si="224"/>
        <v>1710.31</v>
      </c>
      <c r="T367" s="85">
        <f t="shared" si="224"/>
        <v>1710.31</v>
      </c>
      <c r="U367" s="85">
        <f t="shared" si="224"/>
        <v>1710.31</v>
      </c>
      <c r="V367" s="85">
        <f t="shared" si="224"/>
        <v>1710.31</v>
      </c>
      <c r="W367" s="85">
        <f t="shared" si="224"/>
        <v>1710.31</v>
      </c>
      <c r="X367" s="85">
        <f t="shared" si="224"/>
        <v>1710.31</v>
      </c>
      <c r="Y367" s="85">
        <f t="shared" si="224"/>
        <v>1710.31</v>
      </c>
      <c r="Z367" s="38"/>
      <c r="AA367" s="38"/>
    </row>
    <row r="368" spans="1:27" s="60" customFormat="1" ht="18.75" customHeight="1" x14ac:dyDescent="0.2">
      <c r="A368" s="63">
        <v>10</v>
      </c>
      <c r="B368" s="83">
        <f>SUM(B369:B372)</f>
        <v>4178.5</v>
      </c>
      <c r="C368" s="83">
        <f t="shared" ref="C368:Y368" si="225">SUM(C369:C372)</f>
        <v>4192.42</v>
      </c>
      <c r="D368" s="83">
        <f t="shared" si="225"/>
        <v>4187.84</v>
      </c>
      <c r="E368" s="83">
        <f t="shared" si="225"/>
        <v>4196.9399999999996</v>
      </c>
      <c r="F368" s="83">
        <f t="shared" si="225"/>
        <v>4225.8099999999995</v>
      </c>
      <c r="G368" s="83">
        <f t="shared" si="225"/>
        <v>4264.4699999999993</v>
      </c>
      <c r="H368" s="83">
        <f t="shared" si="225"/>
        <v>4315.34</v>
      </c>
      <c r="I368" s="83">
        <f t="shared" si="225"/>
        <v>4308.32</v>
      </c>
      <c r="J368" s="83">
        <f t="shared" si="225"/>
        <v>4310.7700000000004</v>
      </c>
      <c r="K368" s="83">
        <f t="shared" si="225"/>
        <v>4292.45</v>
      </c>
      <c r="L368" s="83">
        <f t="shared" si="225"/>
        <v>4271.7299999999996</v>
      </c>
      <c r="M368" s="83">
        <f t="shared" si="225"/>
        <v>4262.55</v>
      </c>
      <c r="N368" s="83">
        <f t="shared" si="225"/>
        <v>4258.5599999999995</v>
      </c>
      <c r="O368" s="83">
        <f t="shared" si="225"/>
        <v>4263.91</v>
      </c>
      <c r="P368" s="83">
        <f t="shared" si="225"/>
        <v>4297.1099999999997</v>
      </c>
      <c r="Q368" s="83">
        <f t="shared" si="225"/>
        <v>4346.58</v>
      </c>
      <c r="R368" s="83">
        <f t="shared" si="225"/>
        <v>4369.6499999999996</v>
      </c>
      <c r="S368" s="83">
        <f t="shared" si="225"/>
        <v>4345.16</v>
      </c>
      <c r="T368" s="83">
        <f t="shared" si="225"/>
        <v>4347.03</v>
      </c>
      <c r="U368" s="83">
        <f t="shared" si="225"/>
        <v>4291.75</v>
      </c>
      <c r="V368" s="83">
        <f t="shared" si="225"/>
        <v>4298.42</v>
      </c>
      <c r="W368" s="83">
        <f t="shared" si="225"/>
        <v>4235.29</v>
      </c>
      <c r="X368" s="83">
        <f t="shared" si="225"/>
        <v>4177.5200000000004</v>
      </c>
      <c r="Y368" s="83">
        <f t="shared" si="225"/>
        <v>4159.1899999999996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5">
        <f t="shared" ref="B369:Y369" si="226">B53</f>
        <v>1764.86</v>
      </c>
      <c r="C369" s="85">
        <f t="shared" si="226"/>
        <v>1778.78</v>
      </c>
      <c r="D369" s="85">
        <f t="shared" si="226"/>
        <v>1774.2</v>
      </c>
      <c r="E369" s="85">
        <f t="shared" si="226"/>
        <v>1783.3</v>
      </c>
      <c r="F369" s="85">
        <f t="shared" si="226"/>
        <v>1812.17</v>
      </c>
      <c r="G369" s="85">
        <f t="shared" si="226"/>
        <v>1850.83</v>
      </c>
      <c r="H369" s="85">
        <f t="shared" si="226"/>
        <v>1901.7</v>
      </c>
      <c r="I369" s="85">
        <f t="shared" si="226"/>
        <v>1894.68</v>
      </c>
      <c r="J369" s="85">
        <f t="shared" si="226"/>
        <v>1897.13</v>
      </c>
      <c r="K369" s="85">
        <f t="shared" si="226"/>
        <v>1878.81</v>
      </c>
      <c r="L369" s="85">
        <f t="shared" si="226"/>
        <v>1858.09</v>
      </c>
      <c r="M369" s="85">
        <f t="shared" si="226"/>
        <v>1848.91</v>
      </c>
      <c r="N369" s="85">
        <f t="shared" si="226"/>
        <v>1844.92</v>
      </c>
      <c r="O369" s="85">
        <f t="shared" si="226"/>
        <v>1850.27</v>
      </c>
      <c r="P369" s="85">
        <f t="shared" si="226"/>
        <v>1883.47</v>
      </c>
      <c r="Q369" s="85">
        <f t="shared" si="226"/>
        <v>1932.94</v>
      </c>
      <c r="R369" s="85">
        <f t="shared" si="226"/>
        <v>1956.01</v>
      </c>
      <c r="S369" s="85">
        <f t="shared" si="226"/>
        <v>1931.52</v>
      </c>
      <c r="T369" s="85">
        <f t="shared" si="226"/>
        <v>1933.39</v>
      </c>
      <c r="U369" s="85">
        <f t="shared" si="226"/>
        <v>1878.11</v>
      </c>
      <c r="V369" s="85">
        <f t="shared" si="226"/>
        <v>1884.78</v>
      </c>
      <c r="W369" s="85">
        <f t="shared" si="226"/>
        <v>1821.65</v>
      </c>
      <c r="X369" s="85">
        <f t="shared" si="226"/>
        <v>1763.88</v>
      </c>
      <c r="Y369" s="85">
        <f t="shared" si="226"/>
        <v>1745.55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5">
        <f>B365</f>
        <v>698.52</v>
      </c>
      <c r="C370" s="85">
        <f t="shared" ref="C370:Y372" si="227">C365</f>
        <v>698.52</v>
      </c>
      <c r="D370" s="85">
        <f t="shared" si="227"/>
        <v>698.52</v>
      </c>
      <c r="E370" s="85">
        <f t="shared" si="227"/>
        <v>698.52</v>
      </c>
      <c r="F370" s="85">
        <f t="shared" si="227"/>
        <v>698.52</v>
      </c>
      <c r="G370" s="85">
        <f t="shared" si="227"/>
        <v>698.52</v>
      </c>
      <c r="H370" s="85">
        <f t="shared" si="227"/>
        <v>698.52</v>
      </c>
      <c r="I370" s="85">
        <f t="shared" si="227"/>
        <v>698.52</v>
      </c>
      <c r="J370" s="85">
        <f t="shared" si="227"/>
        <v>698.52</v>
      </c>
      <c r="K370" s="85">
        <f t="shared" si="227"/>
        <v>698.52</v>
      </c>
      <c r="L370" s="85">
        <f t="shared" si="227"/>
        <v>698.52</v>
      </c>
      <c r="M370" s="85">
        <f t="shared" si="227"/>
        <v>698.52</v>
      </c>
      <c r="N370" s="85">
        <f t="shared" si="227"/>
        <v>698.52</v>
      </c>
      <c r="O370" s="85">
        <f t="shared" si="227"/>
        <v>698.52</v>
      </c>
      <c r="P370" s="85">
        <f t="shared" si="227"/>
        <v>698.52</v>
      </c>
      <c r="Q370" s="85">
        <f t="shared" si="227"/>
        <v>698.52</v>
      </c>
      <c r="R370" s="85">
        <f t="shared" si="227"/>
        <v>698.52</v>
      </c>
      <c r="S370" s="85">
        <f t="shared" si="227"/>
        <v>698.52</v>
      </c>
      <c r="T370" s="85">
        <f t="shared" si="227"/>
        <v>698.52</v>
      </c>
      <c r="U370" s="85">
        <f t="shared" si="227"/>
        <v>698.52</v>
      </c>
      <c r="V370" s="85">
        <f t="shared" si="227"/>
        <v>698.52</v>
      </c>
      <c r="W370" s="85">
        <f t="shared" si="227"/>
        <v>698.52</v>
      </c>
      <c r="X370" s="85">
        <f t="shared" si="227"/>
        <v>698.52</v>
      </c>
      <c r="Y370" s="85">
        <f t="shared" si="227"/>
        <v>698.52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5">
        <f>B366</f>
        <v>4.8099999999999996</v>
      </c>
      <c r="C371" s="85">
        <f t="shared" si="227"/>
        <v>4.8099999999999996</v>
      </c>
      <c r="D371" s="85">
        <f t="shared" si="227"/>
        <v>4.8099999999999996</v>
      </c>
      <c r="E371" s="85">
        <f t="shared" si="227"/>
        <v>4.8099999999999996</v>
      </c>
      <c r="F371" s="85">
        <f t="shared" si="227"/>
        <v>4.8099999999999996</v>
      </c>
      <c r="G371" s="85">
        <f t="shared" si="227"/>
        <v>4.8099999999999996</v>
      </c>
      <c r="H371" s="85">
        <f t="shared" si="227"/>
        <v>4.8099999999999996</v>
      </c>
      <c r="I371" s="85">
        <f t="shared" si="227"/>
        <v>4.8099999999999996</v>
      </c>
      <c r="J371" s="85">
        <f t="shared" si="227"/>
        <v>4.8099999999999996</v>
      </c>
      <c r="K371" s="85">
        <f t="shared" si="227"/>
        <v>4.8099999999999996</v>
      </c>
      <c r="L371" s="85">
        <f t="shared" si="227"/>
        <v>4.8099999999999996</v>
      </c>
      <c r="M371" s="85">
        <f t="shared" si="227"/>
        <v>4.8099999999999996</v>
      </c>
      <c r="N371" s="85">
        <f t="shared" si="227"/>
        <v>4.8099999999999996</v>
      </c>
      <c r="O371" s="85">
        <f t="shared" si="227"/>
        <v>4.8099999999999996</v>
      </c>
      <c r="P371" s="85">
        <f t="shared" si="227"/>
        <v>4.8099999999999996</v>
      </c>
      <c r="Q371" s="85">
        <f t="shared" si="227"/>
        <v>4.8099999999999996</v>
      </c>
      <c r="R371" s="85">
        <f t="shared" si="227"/>
        <v>4.8099999999999996</v>
      </c>
      <c r="S371" s="85">
        <f t="shared" si="227"/>
        <v>4.8099999999999996</v>
      </c>
      <c r="T371" s="85">
        <f t="shared" si="227"/>
        <v>4.8099999999999996</v>
      </c>
      <c r="U371" s="85">
        <f t="shared" si="227"/>
        <v>4.8099999999999996</v>
      </c>
      <c r="V371" s="85">
        <f t="shared" si="227"/>
        <v>4.8099999999999996</v>
      </c>
      <c r="W371" s="85">
        <f t="shared" si="227"/>
        <v>4.8099999999999996</v>
      </c>
      <c r="X371" s="85">
        <f t="shared" si="227"/>
        <v>4.8099999999999996</v>
      </c>
      <c r="Y371" s="85">
        <f t="shared" si="227"/>
        <v>4.8099999999999996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5">
        <f>B367</f>
        <v>1710.31</v>
      </c>
      <c r="C372" s="85">
        <f t="shared" si="227"/>
        <v>1710.31</v>
      </c>
      <c r="D372" s="85">
        <f t="shared" si="227"/>
        <v>1710.31</v>
      </c>
      <c r="E372" s="85">
        <f t="shared" si="227"/>
        <v>1710.31</v>
      </c>
      <c r="F372" s="85">
        <f t="shared" si="227"/>
        <v>1710.31</v>
      </c>
      <c r="G372" s="85">
        <f t="shared" si="227"/>
        <v>1710.31</v>
      </c>
      <c r="H372" s="85">
        <f t="shared" si="227"/>
        <v>1710.31</v>
      </c>
      <c r="I372" s="85">
        <f t="shared" si="227"/>
        <v>1710.31</v>
      </c>
      <c r="J372" s="85">
        <f t="shared" si="227"/>
        <v>1710.31</v>
      </c>
      <c r="K372" s="85">
        <f t="shared" si="227"/>
        <v>1710.31</v>
      </c>
      <c r="L372" s="85">
        <f t="shared" si="227"/>
        <v>1710.31</v>
      </c>
      <c r="M372" s="85">
        <f t="shared" si="227"/>
        <v>1710.31</v>
      </c>
      <c r="N372" s="85">
        <f t="shared" si="227"/>
        <v>1710.31</v>
      </c>
      <c r="O372" s="85">
        <f t="shared" si="227"/>
        <v>1710.31</v>
      </c>
      <c r="P372" s="85">
        <f t="shared" si="227"/>
        <v>1710.31</v>
      </c>
      <c r="Q372" s="85">
        <f t="shared" si="227"/>
        <v>1710.31</v>
      </c>
      <c r="R372" s="85">
        <f t="shared" si="227"/>
        <v>1710.31</v>
      </c>
      <c r="S372" s="85">
        <f t="shared" si="227"/>
        <v>1710.31</v>
      </c>
      <c r="T372" s="85">
        <f t="shared" si="227"/>
        <v>1710.31</v>
      </c>
      <c r="U372" s="85">
        <f t="shared" si="227"/>
        <v>1710.31</v>
      </c>
      <c r="V372" s="85">
        <f t="shared" si="227"/>
        <v>1710.31</v>
      </c>
      <c r="W372" s="85">
        <f t="shared" si="227"/>
        <v>1710.31</v>
      </c>
      <c r="X372" s="85">
        <f t="shared" si="227"/>
        <v>1710.31</v>
      </c>
      <c r="Y372" s="85">
        <f t="shared" si="227"/>
        <v>1710.31</v>
      </c>
      <c r="Z372" s="38"/>
      <c r="AA372" s="38"/>
    </row>
    <row r="373" spans="1:27" s="60" customFormat="1" ht="18.75" customHeight="1" x14ac:dyDescent="0.2">
      <c r="A373" s="63">
        <v>11</v>
      </c>
      <c r="B373" s="83">
        <f>SUM(B374:B377)</f>
        <v>4215.12</v>
      </c>
      <c r="C373" s="83">
        <f t="shared" ref="C373:Y373" si="228">SUM(C374:C377)</f>
        <v>4226.62</v>
      </c>
      <c r="D373" s="83">
        <f t="shared" si="228"/>
        <v>4233.9799999999996</v>
      </c>
      <c r="E373" s="83">
        <f t="shared" si="228"/>
        <v>4245.6499999999996</v>
      </c>
      <c r="F373" s="83">
        <f t="shared" si="228"/>
        <v>4282.4399999999996</v>
      </c>
      <c r="G373" s="83">
        <f t="shared" si="228"/>
        <v>4289.58</v>
      </c>
      <c r="H373" s="83">
        <f t="shared" si="228"/>
        <v>4327.9699999999993</v>
      </c>
      <c r="I373" s="83">
        <f t="shared" si="228"/>
        <v>4335.1099999999997</v>
      </c>
      <c r="J373" s="83">
        <f t="shared" si="228"/>
        <v>4330.53</v>
      </c>
      <c r="K373" s="83">
        <f t="shared" si="228"/>
        <v>4269.24</v>
      </c>
      <c r="L373" s="83">
        <f t="shared" si="228"/>
        <v>4315.3500000000004</v>
      </c>
      <c r="M373" s="83">
        <f t="shared" si="228"/>
        <v>4309.3099999999995</v>
      </c>
      <c r="N373" s="83">
        <f t="shared" si="228"/>
        <v>4313.78</v>
      </c>
      <c r="O373" s="83">
        <f t="shared" si="228"/>
        <v>4310.71</v>
      </c>
      <c r="P373" s="83">
        <f t="shared" si="228"/>
        <v>4330.1499999999996</v>
      </c>
      <c r="Q373" s="83">
        <f t="shared" si="228"/>
        <v>4359.21</v>
      </c>
      <c r="R373" s="83">
        <f t="shared" si="228"/>
        <v>4369.53</v>
      </c>
      <c r="S373" s="83">
        <f t="shared" si="228"/>
        <v>4365.32</v>
      </c>
      <c r="T373" s="83">
        <f t="shared" si="228"/>
        <v>4368.54</v>
      </c>
      <c r="U373" s="83">
        <f t="shared" si="228"/>
        <v>4311.1000000000004</v>
      </c>
      <c r="V373" s="83">
        <f t="shared" si="228"/>
        <v>4264.28</v>
      </c>
      <c r="W373" s="83">
        <f t="shared" si="228"/>
        <v>4203.37</v>
      </c>
      <c r="X373" s="83">
        <f t="shared" si="228"/>
        <v>4190.32</v>
      </c>
      <c r="Y373" s="83">
        <f t="shared" si="228"/>
        <v>4167.46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5">
        <f t="shared" ref="B374:Y374" si="229">B58</f>
        <v>1801.48</v>
      </c>
      <c r="C374" s="85">
        <f t="shared" si="229"/>
        <v>1812.98</v>
      </c>
      <c r="D374" s="85">
        <f t="shared" si="229"/>
        <v>1820.34</v>
      </c>
      <c r="E374" s="85">
        <f t="shared" si="229"/>
        <v>1832.01</v>
      </c>
      <c r="F374" s="85">
        <f t="shared" si="229"/>
        <v>1868.8</v>
      </c>
      <c r="G374" s="85">
        <f t="shared" si="229"/>
        <v>1875.94</v>
      </c>
      <c r="H374" s="85">
        <f t="shared" si="229"/>
        <v>1914.33</v>
      </c>
      <c r="I374" s="85">
        <f t="shared" si="229"/>
        <v>1921.47</v>
      </c>
      <c r="J374" s="85">
        <f t="shared" si="229"/>
        <v>1916.89</v>
      </c>
      <c r="K374" s="85">
        <f t="shared" si="229"/>
        <v>1855.6</v>
      </c>
      <c r="L374" s="85">
        <f t="shared" si="229"/>
        <v>1901.71</v>
      </c>
      <c r="M374" s="85">
        <f t="shared" si="229"/>
        <v>1895.67</v>
      </c>
      <c r="N374" s="85">
        <f t="shared" si="229"/>
        <v>1900.14</v>
      </c>
      <c r="O374" s="85">
        <f t="shared" si="229"/>
        <v>1897.07</v>
      </c>
      <c r="P374" s="85">
        <f t="shared" si="229"/>
        <v>1916.51</v>
      </c>
      <c r="Q374" s="85">
        <f t="shared" si="229"/>
        <v>1945.57</v>
      </c>
      <c r="R374" s="85">
        <f t="shared" si="229"/>
        <v>1955.89</v>
      </c>
      <c r="S374" s="85">
        <f t="shared" si="229"/>
        <v>1951.68</v>
      </c>
      <c r="T374" s="85">
        <f t="shared" si="229"/>
        <v>1954.9</v>
      </c>
      <c r="U374" s="85">
        <f t="shared" si="229"/>
        <v>1897.46</v>
      </c>
      <c r="V374" s="85">
        <f t="shared" si="229"/>
        <v>1850.64</v>
      </c>
      <c r="W374" s="85">
        <f t="shared" si="229"/>
        <v>1789.73</v>
      </c>
      <c r="X374" s="85">
        <f t="shared" si="229"/>
        <v>1776.68</v>
      </c>
      <c r="Y374" s="85">
        <f t="shared" si="229"/>
        <v>1753.82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5">
        <f>B370</f>
        <v>698.52</v>
      </c>
      <c r="C375" s="85">
        <f t="shared" ref="C375:Y377" si="230">C370</f>
        <v>698.52</v>
      </c>
      <c r="D375" s="85">
        <f t="shared" si="230"/>
        <v>698.52</v>
      </c>
      <c r="E375" s="85">
        <f t="shared" si="230"/>
        <v>698.52</v>
      </c>
      <c r="F375" s="85">
        <f t="shared" si="230"/>
        <v>698.52</v>
      </c>
      <c r="G375" s="85">
        <f t="shared" si="230"/>
        <v>698.52</v>
      </c>
      <c r="H375" s="85">
        <f t="shared" si="230"/>
        <v>698.52</v>
      </c>
      <c r="I375" s="85">
        <f t="shared" si="230"/>
        <v>698.52</v>
      </c>
      <c r="J375" s="85">
        <f t="shared" si="230"/>
        <v>698.52</v>
      </c>
      <c r="K375" s="85">
        <f t="shared" si="230"/>
        <v>698.52</v>
      </c>
      <c r="L375" s="85">
        <f t="shared" si="230"/>
        <v>698.52</v>
      </c>
      <c r="M375" s="85">
        <f t="shared" si="230"/>
        <v>698.52</v>
      </c>
      <c r="N375" s="85">
        <f t="shared" si="230"/>
        <v>698.52</v>
      </c>
      <c r="O375" s="85">
        <f t="shared" si="230"/>
        <v>698.52</v>
      </c>
      <c r="P375" s="85">
        <f t="shared" si="230"/>
        <v>698.52</v>
      </c>
      <c r="Q375" s="85">
        <f t="shared" si="230"/>
        <v>698.52</v>
      </c>
      <c r="R375" s="85">
        <f t="shared" si="230"/>
        <v>698.52</v>
      </c>
      <c r="S375" s="85">
        <f t="shared" si="230"/>
        <v>698.52</v>
      </c>
      <c r="T375" s="85">
        <f t="shared" si="230"/>
        <v>698.52</v>
      </c>
      <c r="U375" s="85">
        <f t="shared" si="230"/>
        <v>698.52</v>
      </c>
      <c r="V375" s="85">
        <f t="shared" si="230"/>
        <v>698.52</v>
      </c>
      <c r="W375" s="85">
        <f t="shared" si="230"/>
        <v>698.52</v>
      </c>
      <c r="X375" s="85">
        <f t="shared" si="230"/>
        <v>698.52</v>
      </c>
      <c r="Y375" s="85">
        <f t="shared" si="230"/>
        <v>698.52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5">
        <f>B371</f>
        <v>4.8099999999999996</v>
      </c>
      <c r="C376" s="85">
        <f t="shared" si="230"/>
        <v>4.8099999999999996</v>
      </c>
      <c r="D376" s="85">
        <f t="shared" si="230"/>
        <v>4.8099999999999996</v>
      </c>
      <c r="E376" s="85">
        <f t="shared" si="230"/>
        <v>4.8099999999999996</v>
      </c>
      <c r="F376" s="85">
        <f t="shared" si="230"/>
        <v>4.8099999999999996</v>
      </c>
      <c r="G376" s="85">
        <f t="shared" si="230"/>
        <v>4.8099999999999996</v>
      </c>
      <c r="H376" s="85">
        <f t="shared" si="230"/>
        <v>4.8099999999999996</v>
      </c>
      <c r="I376" s="85">
        <f t="shared" si="230"/>
        <v>4.8099999999999996</v>
      </c>
      <c r="J376" s="85">
        <f t="shared" si="230"/>
        <v>4.8099999999999996</v>
      </c>
      <c r="K376" s="85">
        <f t="shared" si="230"/>
        <v>4.8099999999999996</v>
      </c>
      <c r="L376" s="85">
        <f t="shared" si="230"/>
        <v>4.8099999999999996</v>
      </c>
      <c r="M376" s="85">
        <f t="shared" si="230"/>
        <v>4.8099999999999996</v>
      </c>
      <c r="N376" s="85">
        <f t="shared" si="230"/>
        <v>4.8099999999999996</v>
      </c>
      <c r="O376" s="85">
        <f t="shared" si="230"/>
        <v>4.8099999999999996</v>
      </c>
      <c r="P376" s="85">
        <f t="shared" si="230"/>
        <v>4.8099999999999996</v>
      </c>
      <c r="Q376" s="85">
        <f t="shared" si="230"/>
        <v>4.8099999999999996</v>
      </c>
      <c r="R376" s="85">
        <f t="shared" si="230"/>
        <v>4.8099999999999996</v>
      </c>
      <c r="S376" s="85">
        <f t="shared" si="230"/>
        <v>4.8099999999999996</v>
      </c>
      <c r="T376" s="85">
        <f t="shared" si="230"/>
        <v>4.8099999999999996</v>
      </c>
      <c r="U376" s="85">
        <f t="shared" si="230"/>
        <v>4.8099999999999996</v>
      </c>
      <c r="V376" s="85">
        <f t="shared" si="230"/>
        <v>4.8099999999999996</v>
      </c>
      <c r="W376" s="85">
        <f t="shared" si="230"/>
        <v>4.8099999999999996</v>
      </c>
      <c r="X376" s="85">
        <f t="shared" si="230"/>
        <v>4.8099999999999996</v>
      </c>
      <c r="Y376" s="85">
        <f t="shared" si="230"/>
        <v>4.8099999999999996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5">
        <f>B372</f>
        <v>1710.31</v>
      </c>
      <c r="C377" s="85">
        <f t="shared" si="230"/>
        <v>1710.31</v>
      </c>
      <c r="D377" s="85">
        <f t="shared" si="230"/>
        <v>1710.31</v>
      </c>
      <c r="E377" s="85">
        <f t="shared" si="230"/>
        <v>1710.31</v>
      </c>
      <c r="F377" s="85">
        <f t="shared" si="230"/>
        <v>1710.31</v>
      </c>
      <c r="G377" s="85">
        <f t="shared" si="230"/>
        <v>1710.31</v>
      </c>
      <c r="H377" s="85">
        <f t="shared" si="230"/>
        <v>1710.31</v>
      </c>
      <c r="I377" s="85">
        <f t="shared" si="230"/>
        <v>1710.31</v>
      </c>
      <c r="J377" s="85">
        <f t="shared" si="230"/>
        <v>1710.31</v>
      </c>
      <c r="K377" s="85">
        <f t="shared" si="230"/>
        <v>1710.31</v>
      </c>
      <c r="L377" s="85">
        <f t="shared" si="230"/>
        <v>1710.31</v>
      </c>
      <c r="M377" s="85">
        <f t="shared" si="230"/>
        <v>1710.31</v>
      </c>
      <c r="N377" s="85">
        <f t="shared" si="230"/>
        <v>1710.31</v>
      </c>
      <c r="O377" s="85">
        <f t="shared" si="230"/>
        <v>1710.31</v>
      </c>
      <c r="P377" s="85">
        <f t="shared" si="230"/>
        <v>1710.31</v>
      </c>
      <c r="Q377" s="85">
        <f t="shared" si="230"/>
        <v>1710.31</v>
      </c>
      <c r="R377" s="85">
        <f t="shared" si="230"/>
        <v>1710.31</v>
      </c>
      <c r="S377" s="85">
        <f t="shared" si="230"/>
        <v>1710.31</v>
      </c>
      <c r="T377" s="85">
        <f t="shared" si="230"/>
        <v>1710.31</v>
      </c>
      <c r="U377" s="85">
        <f t="shared" si="230"/>
        <v>1710.31</v>
      </c>
      <c r="V377" s="85">
        <f t="shared" si="230"/>
        <v>1710.31</v>
      </c>
      <c r="W377" s="85">
        <f t="shared" si="230"/>
        <v>1710.31</v>
      </c>
      <c r="X377" s="85">
        <f t="shared" si="230"/>
        <v>1710.31</v>
      </c>
      <c r="Y377" s="85">
        <f t="shared" si="230"/>
        <v>1710.31</v>
      </c>
      <c r="Z377" s="38"/>
      <c r="AA377" s="38"/>
    </row>
    <row r="378" spans="1:27" s="60" customFormat="1" ht="18.75" customHeight="1" x14ac:dyDescent="0.2">
      <c r="A378" s="63">
        <v>12</v>
      </c>
      <c r="B378" s="83">
        <f>SUM(B379:B382)</f>
        <v>4292.09</v>
      </c>
      <c r="C378" s="83">
        <f t="shared" ref="C378:Y378" si="231">SUM(C379:C382)</f>
        <v>4318.29</v>
      </c>
      <c r="D378" s="83">
        <f t="shared" si="231"/>
        <v>4313.34</v>
      </c>
      <c r="E378" s="83">
        <f t="shared" si="231"/>
        <v>4295.41</v>
      </c>
      <c r="F378" s="83">
        <f t="shared" si="231"/>
        <v>4310.5200000000004</v>
      </c>
      <c r="G378" s="83">
        <f t="shared" si="231"/>
        <v>4371.59</v>
      </c>
      <c r="H378" s="83">
        <f t="shared" si="231"/>
        <v>4433.24</v>
      </c>
      <c r="I378" s="83">
        <f t="shared" si="231"/>
        <v>4481.45</v>
      </c>
      <c r="J378" s="83">
        <f t="shared" si="231"/>
        <v>4468.25</v>
      </c>
      <c r="K378" s="83">
        <f t="shared" si="231"/>
        <v>4463.18</v>
      </c>
      <c r="L378" s="83">
        <f t="shared" si="231"/>
        <v>4444.6899999999996</v>
      </c>
      <c r="M378" s="83">
        <f t="shared" si="231"/>
        <v>4437.57</v>
      </c>
      <c r="N378" s="83">
        <f t="shared" si="231"/>
        <v>4413.34</v>
      </c>
      <c r="O378" s="83">
        <f t="shared" si="231"/>
        <v>4479.7700000000004</v>
      </c>
      <c r="P378" s="83">
        <f t="shared" si="231"/>
        <v>4529.8899999999994</v>
      </c>
      <c r="Q378" s="83">
        <f t="shared" si="231"/>
        <v>4566.0599999999995</v>
      </c>
      <c r="R378" s="83">
        <f t="shared" si="231"/>
        <v>4567.1000000000004</v>
      </c>
      <c r="S378" s="83">
        <f t="shared" si="231"/>
        <v>4454.2</v>
      </c>
      <c r="T378" s="83">
        <f t="shared" si="231"/>
        <v>4506.96</v>
      </c>
      <c r="U378" s="83">
        <f t="shared" si="231"/>
        <v>4443.74</v>
      </c>
      <c r="V378" s="83">
        <f t="shared" si="231"/>
        <v>4431.62</v>
      </c>
      <c r="W378" s="83">
        <f t="shared" si="231"/>
        <v>4396.76</v>
      </c>
      <c r="X378" s="83">
        <f t="shared" si="231"/>
        <v>4334.74</v>
      </c>
      <c r="Y378" s="83">
        <f t="shared" si="231"/>
        <v>4259.7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5">
        <f t="shared" ref="B379:Y379" si="232">B63</f>
        <v>1878.45</v>
      </c>
      <c r="C379" s="85">
        <f t="shared" si="232"/>
        <v>1904.65</v>
      </c>
      <c r="D379" s="85">
        <f t="shared" si="232"/>
        <v>1899.7</v>
      </c>
      <c r="E379" s="85">
        <f t="shared" si="232"/>
        <v>1881.77</v>
      </c>
      <c r="F379" s="85">
        <f t="shared" si="232"/>
        <v>1896.88</v>
      </c>
      <c r="G379" s="85">
        <f t="shared" si="232"/>
        <v>1957.95</v>
      </c>
      <c r="H379" s="85">
        <f t="shared" si="232"/>
        <v>2019.6</v>
      </c>
      <c r="I379" s="85">
        <f t="shared" si="232"/>
        <v>2067.81</v>
      </c>
      <c r="J379" s="85">
        <f t="shared" si="232"/>
        <v>2054.61</v>
      </c>
      <c r="K379" s="85">
        <f t="shared" si="232"/>
        <v>2049.54</v>
      </c>
      <c r="L379" s="85">
        <f t="shared" si="232"/>
        <v>2031.05</v>
      </c>
      <c r="M379" s="85">
        <f t="shared" si="232"/>
        <v>2023.93</v>
      </c>
      <c r="N379" s="85">
        <f t="shared" si="232"/>
        <v>1999.7</v>
      </c>
      <c r="O379" s="85">
        <f t="shared" si="232"/>
        <v>2066.13</v>
      </c>
      <c r="P379" s="85">
        <f t="shared" si="232"/>
        <v>2116.25</v>
      </c>
      <c r="Q379" s="85">
        <f t="shared" si="232"/>
        <v>2152.42</v>
      </c>
      <c r="R379" s="85">
        <f t="shared" si="232"/>
        <v>2153.46</v>
      </c>
      <c r="S379" s="85">
        <f t="shared" si="232"/>
        <v>2040.56</v>
      </c>
      <c r="T379" s="85">
        <f t="shared" si="232"/>
        <v>2093.3200000000002</v>
      </c>
      <c r="U379" s="85">
        <f t="shared" si="232"/>
        <v>2030.1</v>
      </c>
      <c r="V379" s="85">
        <f t="shared" si="232"/>
        <v>2017.98</v>
      </c>
      <c r="W379" s="85">
        <f t="shared" si="232"/>
        <v>1983.12</v>
      </c>
      <c r="X379" s="85">
        <f t="shared" si="232"/>
        <v>1921.1</v>
      </c>
      <c r="Y379" s="85">
        <f t="shared" si="232"/>
        <v>1846.06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5">
        <f>B375</f>
        <v>698.52</v>
      </c>
      <c r="C380" s="85">
        <f t="shared" ref="C380:Y382" si="233">C375</f>
        <v>698.52</v>
      </c>
      <c r="D380" s="85">
        <f t="shared" si="233"/>
        <v>698.52</v>
      </c>
      <c r="E380" s="85">
        <f t="shared" si="233"/>
        <v>698.52</v>
      </c>
      <c r="F380" s="85">
        <f t="shared" si="233"/>
        <v>698.52</v>
      </c>
      <c r="G380" s="85">
        <f t="shared" si="233"/>
        <v>698.52</v>
      </c>
      <c r="H380" s="85">
        <f t="shared" si="233"/>
        <v>698.52</v>
      </c>
      <c r="I380" s="85">
        <f t="shared" si="233"/>
        <v>698.52</v>
      </c>
      <c r="J380" s="85">
        <f t="shared" si="233"/>
        <v>698.52</v>
      </c>
      <c r="K380" s="85">
        <f t="shared" si="233"/>
        <v>698.52</v>
      </c>
      <c r="L380" s="85">
        <f t="shared" si="233"/>
        <v>698.52</v>
      </c>
      <c r="M380" s="85">
        <f t="shared" si="233"/>
        <v>698.52</v>
      </c>
      <c r="N380" s="85">
        <f t="shared" si="233"/>
        <v>698.52</v>
      </c>
      <c r="O380" s="85">
        <f t="shared" si="233"/>
        <v>698.52</v>
      </c>
      <c r="P380" s="85">
        <f t="shared" si="233"/>
        <v>698.52</v>
      </c>
      <c r="Q380" s="85">
        <f t="shared" si="233"/>
        <v>698.52</v>
      </c>
      <c r="R380" s="85">
        <f t="shared" si="233"/>
        <v>698.52</v>
      </c>
      <c r="S380" s="85">
        <f t="shared" si="233"/>
        <v>698.52</v>
      </c>
      <c r="T380" s="85">
        <f t="shared" si="233"/>
        <v>698.52</v>
      </c>
      <c r="U380" s="85">
        <f t="shared" si="233"/>
        <v>698.52</v>
      </c>
      <c r="V380" s="85">
        <f t="shared" si="233"/>
        <v>698.52</v>
      </c>
      <c r="W380" s="85">
        <f t="shared" si="233"/>
        <v>698.52</v>
      </c>
      <c r="X380" s="85">
        <f t="shared" si="233"/>
        <v>698.52</v>
      </c>
      <c r="Y380" s="85">
        <f t="shared" si="233"/>
        <v>698.52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5">
        <f>B376</f>
        <v>4.8099999999999996</v>
      </c>
      <c r="C381" s="85">
        <f t="shared" si="233"/>
        <v>4.8099999999999996</v>
      </c>
      <c r="D381" s="85">
        <f t="shared" si="233"/>
        <v>4.8099999999999996</v>
      </c>
      <c r="E381" s="85">
        <f t="shared" si="233"/>
        <v>4.8099999999999996</v>
      </c>
      <c r="F381" s="85">
        <f t="shared" si="233"/>
        <v>4.8099999999999996</v>
      </c>
      <c r="G381" s="85">
        <f t="shared" si="233"/>
        <v>4.8099999999999996</v>
      </c>
      <c r="H381" s="85">
        <f t="shared" si="233"/>
        <v>4.8099999999999996</v>
      </c>
      <c r="I381" s="85">
        <f t="shared" si="233"/>
        <v>4.8099999999999996</v>
      </c>
      <c r="J381" s="85">
        <f t="shared" si="233"/>
        <v>4.8099999999999996</v>
      </c>
      <c r="K381" s="85">
        <f t="shared" si="233"/>
        <v>4.8099999999999996</v>
      </c>
      <c r="L381" s="85">
        <f t="shared" si="233"/>
        <v>4.8099999999999996</v>
      </c>
      <c r="M381" s="85">
        <f t="shared" si="233"/>
        <v>4.8099999999999996</v>
      </c>
      <c r="N381" s="85">
        <f t="shared" si="233"/>
        <v>4.8099999999999996</v>
      </c>
      <c r="O381" s="85">
        <f t="shared" si="233"/>
        <v>4.8099999999999996</v>
      </c>
      <c r="P381" s="85">
        <f t="shared" si="233"/>
        <v>4.8099999999999996</v>
      </c>
      <c r="Q381" s="85">
        <f t="shared" si="233"/>
        <v>4.8099999999999996</v>
      </c>
      <c r="R381" s="85">
        <f t="shared" si="233"/>
        <v>4.8099999999999996</v>
      </c>
      <c r="S381" s="85">
        <f t="shared" si="233"/>
        <v>4.8099999999999996</v>
      </c>
      <c r="T381" s="85">
        <f t="shared" si="233"/>
        <v>4.8099999999999996</v>
      </c>
      <c r="U381" s="85">
        <f t="shared" si="233"/>
        <v>4.8099999999999996</v>
      </c>
      <c r="V381" s="85">
        <f t="shared" si="233"/>
        <v>4.8099999999999996</v>
      </c>
      <c r="W381" s="85">
        <f t="shared" si="233"/>
        <v>4.8099999999999996</v>
      </c>
      <c r="X381" s="85">
        <f t="shared" si="233"/>
        <v>4.8099999999999996</v>
      </c>
      <c r="Y381" s="85">
        <f t="shared" si="233"/>
        <v>4.8099999999999996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5">
        <f>B377</f>
        <v>1710.31</v>
      </c>
      <c r="C382" s="85">
        <f t="shared" si="233"/>
        <v>1710.31</v>
      </c>
      <c r="D382" s="85">
        <f t="shared" si="233"/>
        <v>1710.31</v>
      </c>
      <c r="E382" s="85">
        <f t="shared" si="233"/>
        <v>1710.31</v>
      </c>
      <c r="F382" s="85">
        <f t="shared" si="233"/>
        <v>1710.31</v>
      </c>
      <c r="G382" s="85">
        <f t="shared" si="233"/>
        <v>1710.31</v>
      </c>
      <c r="H382" s="85">
        <f t="shared" si="233"/>
        <v>1710.31</v>
      </c>
      <c r="I382" s="85">
        <f t="shared" si="233"/>
        <v>1710.31</v>
      </c>
      <c r="J382" s="85">
        <f t="shared" si="233"/>
        <v>1710.31</v>
      </c>
      <c r="K382" s="85">
        <f t="shared" si="233"/>
        <v>1710.31</v>
      </c>
      <c r="L382" s="85">
        <f t="shared" si="233"/>
        <v>1710.31</v>
      </c>
      <c r="M382" s="85">
        <f t="shared" si="233"/>
        <v>1710.31</v>
      </c>
      <c r="N382" s="85">
        <f t="shared" si="233"/>
        <v>1710.31</v>
      </c>
      <c r="O382" s="85">
        <f t="shared" si="233"/>
        <v>1710.31</v>
      </c>
      <c r="P382" s="85">
        <f t="shared" si="233"/>
        <v>1710.31</v>
      </c>
      <c r="Q382" s="85">
        <f t="shared" si="233"/>
        <v>1710.31</v>
      </c>
      <c r="R382" s="85">
        <f t="shared" si="233"/>
        <v>1710.31</v>
      </c>
      <c r="S382" s="85">
        <f t="shared" si="233"/>
        <v>1710.31</v>
      </c>
      <c r="T382" s="85">
        <f t="shared" si="233"/>
        <v>1710.31</v>
      </c>
      <c r="U382" s="85">
        <f t="shared" si="233"/>
        <v>1710.31</v>
      </c>
      <c r="V382" s="85">
        <f t="shared" si="233"/>
        <v>1710.31</v>
      </c>
      <c r="W382" s="85">
        <f t="shared" si="233"/>
        <v>1710.31</v>
      </c>
      <c r="X382" s="85">
        <f t="shared" si="233"/>
        <v>1710.31</v>
      </c>
      <c r="Y382" s="85">
        <f t="shared" si="233"/>
        <v>1710.31</v>
      </c>
      <c r="Z382" s="38"/>
      <c r="AA382" s="38"/>
    </row>
    <row r="383" spans="1:27" s="60" customFormat="1" ht="18.75" customHeight="1" x14ac:dyDescent="0.2">
      <c r="A383" s="63">
        <v>13</v>
      </c>
      <c r="B383" s="83">
        <f>SUM(B384:B387)</f>
        <v>4306.1099999999997</v>
      </c>
      <c r="C383" s="83">
        <f t="shared" ref="C383:Y383" si="234">SUM(C384:C387)</f>
        <v>4320.68</v>
      </c>
      <c r="D383" s="83">
        <f t="shared" si="234"/>
        <v>4390.63</v>
      </c>
      <c r="E383" s="83">
        <f t="shared" si="234"/>
        <v>4447.6499999999996</v>
      </c>
      <c r="F383" s="83">
        <f t="shared" si="234"/>
        <v>4404.76</v>
      </c>
      <c r="G383" s="83">
        <f t="shared" si="234"/>
        <v>4418.96</v>
      </c>
      <c r="H383" s="83">
        <f t="shared" si="234"/>
        <v>4428.74</v>
      </c>
      <c r="I383" s="83">
        <f t="shared" si="234"/>
        <v>4442.9799999999996</v>
      </c>
      <c r="J383" s="83">
        <f t="shared" si="234"/>
        <v>4411.99</v>
      </c>
      <c r="K383" s="83">
        <f t="shared" si="234"/>
        <v>4420.45</v>
      </c>
      <c r="L383" s="83">
        <f t="shared" si="234"/>
        <v>4409.42</v>
      </c>
      <c r="M383" s="83">
        <f t="shared" si="234"/>
        <v>4404.4399999999996</v>
      </c>
      <c r="N383" s="83">
        <f t="shared" si="234"/>
        <v>4423.1499999999996</v>
      </c>
      <c r="O383" s="83">
        <f t="shared" si="234"/>
        <v>4445.9699999999993</v>
      </c>
      <c r="P383" s="83">
        <f t="shared" si="234"/>
        <v>4477.3599999999997</v>
      </c>
      <c r="Q383" s="83">
        <f t="shared" si="234"/>
        <v>4503.74</v>
      </c>
      <c r="R383" s="83">
        <f t="shared" si="234"/>
        <v>4495.51</v>
      </c>
      <c r="S383" s="83">
        <f t="shared" si="234"/>
        <v>4528.8999999999996</v>
      </c>
      <c r="T383" s="83">
        <f t="shared" si="234"/>
        <v>4534.08</v>
      </c>
      <c r="U383" s="83">
        <f t="shared" si="234"/>
        <v>4472.8599999999997</v>
      </c>
      <c r="V383" s="83">
        <f t="shared" si="234"/>
        <v>4421.03</v>
      </c>
      <c r="W383" s="83">
        <f t="shared" si="234"/>
        <v>4399.1899999999996</v>
      </c>
      <c r="X383" s="83">
        <f t="shared" si="234"/>
        <v>4354.9799999999996</v>
      </c>
      <c r="Y383" s="83">
        <f t="shared" si="234"/>
        <v>4308.08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5">
        <f t="shared" ref="B384:Y384" si="235">B68</f>
        <v>1892.47</v>
      </c>
      <c r="C384" s="85">
        <f t="shared" si="235"/>
        <v>1907.04</v>
      </c>
      <c r="D384" s="85">
        <f t="shared" si="235"/>
        <v>1976.99</v>
      </c>
      <c r="E384" s="85">
        <f t="shared" si="235"/>
        <v>2034.01</v>
      </c>
      <c r="F384" s="85">
        <f t="shared" si="235"/>
        <v>1991.12</v>
      </c>
      <c r="G384" s="85">
        <f t="shared" si="235"/>
        <v>2005.32</v>
      </c>
      <c r="H384" s="85">
        <f t="shared" si="235"/>
        <v>2015.1</v>
      </c>
      <c r="I384" s="85">
        <f t="shared" si="235"/>
        <v>2029.34</v>
      </c>
      <c r="J384" s="85">
        <f t="shared" si="235"/>
        <v>1998.35</v>
      </c>
      <c r="K384" s="85">
        <f t="shared" si="235"/>
        <v>2006.81</v>
      </c>
      <c r="L384" s="85">
        <f t="shared" si="235"/>
        <v>1995.78</v>
      </c>
      <c r="M384" s="85">
        <f t="shared" si="235"/>
        <v>1990.8</v>
      </c>
      <c r="N384" s="85">
        <f t="shared" si="235"/>
        <v>2009.51</v>
      </c>
      <c r="O384" s="85">
        <f t="shared" si="235"/>
        <v>2032.33</v>
      </c>
      <c r="P384" s="85">
        <f t="shared" si="235"/>
        <v>2063.7199999999998</v>
      </c>
      <c r="Q384" s="85">
        <f t="shared" si="235"/>
        <v>2090.1</v>
      </c>
      <c r="R384" s="85">
        <f t="shared" si="235"/>
        <v>2081.87</v>
      </c>
      <c r="S384" s="85">
        <f t="shared" si="235"/>
        <v>2115.2600000000002</v>
      </c>
      <c r="T384" s="85">
        <f t="shared" si="235"/>
        <v>2120.44</v>
      </c>
      <c r="U384" s="85">
        <f t="shared" si="235"/>
        <v>2059.2199999999998</v>
      </c>
      <c r="V384" s="85">
        <f t="shared" si="235"/>
        <v>2007.39</v>
      </c>
      <c r="W384" s="85">
        <f t="shared" si="235"/>
        <v>1985.55</v>
      </c>
      <c r="X384" s="85">
        <f t="shared" si="235"/>
        <v>1941.34</v>
      </c>
      <c r="Y384" s="85">
        <f t="shared" si="235"/>
        <v>1894.44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5">
        <f>B380</f>
        <v>698.52</v>
      </c>
      <c r="C385" s="85">
        <f t="shared" ref="C385:Y387" si="236">C380</f>
        <v>698.52</v>
      </c>
      <c r="D385" s="85">
        <f t="shared" si="236"/>
        <v>698.52</v>
      </c>
      <c r="E385" s="85">
        <f t="shared" si="236"/>
        <v>698.52</v>
      </c>
      <c r="F385" s="85">
        <f t="shared" si="236"/>
        <v>698.52</v>
      </c>
      <c r="G385" s="85">
        <f t="shared" si="236"/>
        <v>698.52</v>
      </c>
      <c r="H385" s="85">
        <f t="shared" si="236"/>
        <v>698.52</v>
      </c>
      <c r="I385" s="85">
        <f t="shared" si="236"/>
        <v>698.52</v>
      </c>
      <c r="J385" s="85">
        <f t="shared" si="236"/>
        <v>698.52</v>
      </c>
      <c r="K385" s="85">
        <f t="shared" si="236"/>
        <v>698.52</v>
      </c>
      <c r="L385" s="85">
        <f t="shared" si="236"/>
        <v>698.52</v>
      </c>
      <c r="M385" s="85">
        <f t="shared" si="236"/>
        <v>698.52</v>
      </c>
      <c r="N385" s="85">
        <f t="shared" si="236"/>
        <v>698.52</v>
      </c>
      <c r="O385" s="85">
        <f t="shared" si="236"/>
        <v>698.52</v>
      </c>
      <c r="P385" s="85">
        <f t="shared" si="236"/>
        <v>698.52</v>
      </c>
      <c r="Q385" s="85">
        <f t="shared" si="236"/>
        <v>698.52</v>
      </c>
      <c r="R385" s="85">
        <f t="shared" si="236"/>
        <v>698.52</v>
      </c>
      <c r="S385" s="85">
        <f t="shared" si="236"/>
        <v>698.52</v>
      </c>
      <c r="T385" s="85">
        <f t="shared" si="236"/>
        <v>698.52</v>
      </c>
      <c r="U385" s="85">
        <f t="shared" si="236"/>
        <v>698.52</v>
      </c>
      <c r="V385" s="85">
        <f t="shared" si="236"/>
        <v>698.52</v>
      </c>
      <c r="W385" s="85">
        <f t="shared" si="236"/>
        <v>698.52</v>
      </c>
      <c r="X385" s="85">
        <f t="shared" si="236"/>
        <v>698.52</v>
      </c>
      <c r="Y385" s="85">
        <f t="shared" si="236"/>
        <v>698.52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5">
        <f>B381</f>
        <v>4.8099999999999996</v>
      </c>
      <c r="C386" s="85">
        <f t="shared" si="236"/>
        <v>4.8099999999999996</v>
      </c>
      <c r="D386" s="85">
        <f t="shared" si="236"/>
        <v>4.8099999999999996</v>
      </c>
      <c r="E386" s="85">
        <f t="shared" si="236"/>
        <v>4.8099999999999996</v>
      </c>
      <c r="F386" s="85">
        <f t="shared" si="236"/>
        <v>4.8099999999999996</v>
      </c>
      <c r="G386" s="85">
        <f t="shared" si="236"/>
        <v>4.8099999999999996</v>
      </c>
      <c r="H386" s="85">
        <f t="shared" si="236"/>
        <v>4.8099999999999996</v>
      </c>
      <c r="I386" s="85">
        <f t="shared" si="236"/>
        <v>4.8099999999999996</v>
      </c>
      <c r="J386" s="85">
        <f t="shared" si="236"/>
        <v>4.8099999999999996</v>
      </c>
      <c r="K386" s="85">
        <f t="shared" si="236"/>
        <v>4.8099999999999996</v>
      </c>
      <c r="L386" s="85">
        <f t="shared" si="236"/>
        <v>4.8099999999999996</v>
      </c>
      <c r="M386" s="85">
        <f t="shared" si="236"/>
        <v>4.8099999999999996</v>
      </c>
      <c r="N386" s="85">
        <f t="shared" si="236"/>
        <v>4.8099999999999996</v>
      </c>
      <c r="O386" s="85">
        <f t="shared" si="236"/>
        <v>4.8099999999999996</v>
      </c>
      <c r="P386" s="85">
        <f t="shared" si="236"/>
        <v>4.8099999999999996</v>
      </c>
      <c r="Q386" s="85">
        <f t="shared" si="236"/>
        <v>4.8099999999999996</v>
      </c>
      <c r="R386" s="85">
        <f t="shared" si="236"/>
        <v>4.8099999999999996</v>
      </c>
      <c r="S386" s="85">
        <f t="shared" si="236"/>
        <v>4.8099999999999996</v>
      </c>
      <c r="T386" s="85">
        <f t="shared" si="236"/>
        <v>4.8099999999999996</v>
      </c>
      <c r="U386" s="85">
        <f t="shared" si="236"/>
        <v>4.8099999999999996</v>
      </c>
      <c r="V386" s="85">
        <f t="shared" si="236"/>
        <v>4.8099999999999996</v>
      </c>
      <c r="W386" s="85">
        <f t="shared" si="236"/>
        <v>4.8099999999999996</v>
      </c>
      <c r="X386" s="85">
        <f t="shared" si="236"/>
        <v>4.8099999999999996</v>
      </c>
      <c r="Y386" s="85">
        <f t="shared" si="236"/>
        <v>4.8099999999999996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5">
        <f>B382</f>
        <v>1710.31</v>
      </c>
      <c r="C387" s="85">
        <f t="shared" si="236"/>
        <v>1710.31</v>
      </c>
      <c r="D387" s="85">
        <f t="shared" si="236"/>
        <v>1710.31</v>
      </c>
      <c r="E387" s="85">
        <f t="shared" si="236"/>
        <v>1710.31</v>
      </c>
      <c r="F387" s="85">
        <f t="shared" si="236"/>
        <v>1710.31</v>
      </c>
      <c r="G387" s="85">
        <f t="shared" si="236"/>
        <v>1710.31</v>
      </c>
      <c r="H387" s="85">
        <f t="shared" si="236"/>
        <v>1710.31</v>
      </c>
      <c r="I387" s="85">
        <f t="shared" si="236"/>
        <v>1710.31</v>
      </c>
      <c r="J387" s="85">
        <f t="shared" si="236"/>
        <v>1710.31</v>
      </c>
      <c r="K387" s="85">
        <f t="shared" si="236"/>
        <v>1710.31</v>
      </c>
      <c r="L387" s="85">
        <f t="shared" si="236"/>
        <v>1710.31</v>
      </c>
      <c r="M387" s="85">
        <f t="shared" si="236"/>
        <v>1710.31</v>
      </c>
      <c r="N387" s="85">
        <f t="shared" si="236"/>
        <v>1710.31</v>
      </c>
      <c r="O387" s="85">
        <f t="shared" si="236"/>
        <v>1710.31</v>
      </c>
      <c r="P387" s="85">
        <f t="shared" si="236"/>
        <v>1710.31</v>
      </c>
      <c r="Q387" s="85">
        <f t="shared" si="236"/>
        <v>1710.31</v>
      </c>
      <c r="R387" s="85">
        <f t="shared" si="236"/>
        <v>1710.31</v>
      </c>
      <c r="S387" s="85">
        <f t="shared" si="236"/>
        <v>1710.31</v>
      </c>
      <c r="T387" s="85">
        <f t="shared" si="236"/>
        <v>1710.31</v>
      </c>
      <c r="U387" s="85">
        <f t="shared" si="236"/>
        <v>1710.31</v>
      </c>
      <c r="V387" s="85">
        <f t="shared" si="236"/>
        <v>1710.31</v>
      </c>
      <c r="W387" s="85">
        <f t="shared" si="236"/>
        <v>1710.31</v>
      </c>
      <c r="X387" s="85">
        <f t="shared" si="236"/>
        <v>1710.31</v>
      </c>
      <c r="Y387" s="85">
        <f t="shared" si="236"/>
        <v>1710.31</v>
      </c>
      <c r="Z387" s="38"/>
      <c r="AA387" s="38"/>
    </row>
    <row r="388" spans="1:27" s="60" customFormat="1" ht="18.75" customHeight="1" x14ac:dyDescent="0.2">
      <c r="A388" s="63">
        <v>14</v>
      </c>
      <c r="B388" s="83">
        <f>SUM(B389:B392)</f>
        <v>4270.0200000000004</v>
      </c>
      <c r="C388" s="83">
        <f t="shared" ref="C388:Y388" si="237">SUM(C389:C392)</f>
        <v>4251.58</v>
      </c>
      <c r="D388" s="83">
        <f t="shared" si="237"/>
        <v>4336</v>
      </c>
      <c r="E388" s="83">
        <f t="shared" si="237"/>
        <v>4342.17</v>
      </c>
      <c r="F388" s="83">
        <f t="shared" si="237"/>
        <v>4338.08</v>
      </c>
      <c r="G388" s="83">
        <f t="shared" si="237"/>
        <v>4327.3899999999994</v>
      </c>
      <c r="H388" s="83">
        <f t="shared" si="237"/>
        <v>4331.96</v>
      </c>
      <c r="I388" s="83">
        <f t="shared" si="237"/>
        <v>4319.4399999999996</v>
      </c>
      <c r="J388" s="83">
        <f t="shared" si="237"/>
        <v>4322.38</v>
      </c>
      <c r="K388" s="83">
        <f t="shared" si="237"/>
        <v>4310.42</v>
      </c>
      <c r="L388" s="83">
        <f t="shared" si="237"/>
        <v>4303.82</v>
      </c>
      <c r="M388" s="83">
        <f t="shared" si="237"/>
        <v>4307.42</v>
      </c>
      <c r="N388" s="83">
        <f t="shared" si="237"/>
        <v>4316.3500000000004</v>
      </c>
      <c r="O388" s="83">
        <f t="shared" si="237"/>
        <v>4364.25</v>
      </c>
      <c r="P388" s="83">
        <f t="shared" si="237"/>
        <v>4369.75</v>
      </c>
      <c r="Q388" s="83">
        <f t="shared" si="237"/>
        <v>4390.0599999999995</v>
      </c>
      <c r="R388" s="83">
        <f t="shared" si="237"/>
        <v>4389.6499999999996</v>
      </c>
      <c r="S388" s="83">
        <f t="shared" si="237"/>
        <v>4402.18</v>
      </c>
      <c r="T388" s="83">
        <f t="shared" si="237"/>
        <v>4415.13</v>
      </c>
      <c r="U388" s="83">
        <f t="shared" si="237"/>
        <v>4371.9399999999996</v>
      </c>
      <c r="V388" s="83">
        <f t="shared" si="237"/>
        <v>4331.62</v>
      </c>
      <c r="W388" s="83">
        <f t="shared" si="237"/>
        <v>4332.2700000000004</v>
      </c>
      <c r="X388" s="83">
        <f t="shared" si="237"/>
        <v>4280.21</v>
      </c>
      <c r="Y388" s="83">
        <f t="shared" si="237"/>
        <v>4223.92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5">
        <f t="shared" ref="B389:Y389" si="238">B73</f>
        <v>1856.38</v>
      </c>
      <c r="C389" s="85">
        <f t="shared" si="238"/>
        <v>1837.94</v>
      </c>
      <c r="D389" s="85">
        <f t="shared" si="238"/>
        <v>1922.36</v>
      </c>
      <c r="E389" s="85">
        <f t="shared" si="238"/>
        <v>1928.53</v>
      </c>
      <c r="F389" s="85">
        <f t="shared" si="238"/>
        <v>1924.44</v>
      </c>
      <c r="G389" s="85">
        <f t="shared" si="238"/>
        <v>1913.75</v>
      </c>
      <c r="H389" s="85">
        <f t="shared" si="238"/>
        <v>1918.32</v>
      </c>
      <c r="I389" s="85">
        <f t="shared" si="238"/>
        <v>1905.8</v>
      </c>
      <c r="J389" s="85">
        <f t="shared" si="238"/>
        <v>1908.74</v>
      </c>
      <c r="K389" s="85">
        <f t="shared" si="238"/>
        <v>1896.78</v>
      </c>
      <c r="L389" s="85">
        <f t="shared" si="238"/>
        <v>1890.18</v>
      </c>
      <c r="M389" s="85">
        <f t="shared" si="238"/>
        <v>1893.78</v>
      </c>
      <c r="N389" s="85">
        <f t="shared" si="238"/>
        <v>1902.71</v>
      </c>
      <c r="O389" s="85">
        <f t="shared" si="238"/>
        <v>1950.61</v>
      </c>
      <c r="P389" s="85">
        <f t="shared" si="238"/>
        <v>1956.11</v>
      </c>
      <c r="Q389" s="85">
        <f t="shared" si="238"/>
        <v>1976.42</v>
      </c>
      <c r="R389" s="85">
        <f t="shared" si="238"/>
        <v>1976.01</v>
      </c>
      <c r="S389" s="85">
        <f t="shared" si="238"/>
        <v>1988.54</v>
      </c>
      <c r="T389" s="85">
        <f t="shared" si="238"/>
        <v>2001.49</v>
      </c>
      <c r="U389" s="85">
        <f t="shared" si="238"/>
        <v>1958.3</v>
      </c>
      <c r="V389" s="85">
        <f t="shared" si="238"/>
        <v>1917.98</v>
      </c>
      <c r="W389" s="85">
        <f t="shared" si="238"/>
        <v>1918.63</v>
      </c>
      <c r="X389" s="85">
        <f t="shared" si="238"/>
        <v>1866.57</v>
      </c>
      <c r="Y389" s="85">
        <f t="shared" si="238"/>
        <v>1810.28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5">
        <f>B385</f>
        <v>698.52</v>
      </c>
      <c r="C390" s="85">
        <f t="shared" ref="C390:Y392" si="239">C385</f>
        <v>698.52</v>
      </c>
      <c r="D390" s="85">
        <f t="shared" si="239"/>
        <v>698.52</v>
      </c>
      <c r="E390" s="85">
        <f t="shared" si="239"/>
        <v>698.52</v>
      </c>
      <c r="F390" s="85">
        <f t="shared" si="239"/>
        <v>698.52</v>
      </c>
      <c r="G390" s="85">
        <f t="shared" si="239"/>
        <v>698.52</v>
      </c>
      <c r="H390" s="85">
        <f t="shared" si="239"/>
        <v>698.52</v>
      </c>
      <c r="I390" s="85">
        <f t="shared" si="239"/>
        <v>698.52</v>
      </c>
      <c r="J390" s="85">
        <f t="shared" si="239"/>
        <v>698.52</v>
      </c>
      <c r="K390" s="85">
        <f t="shared" si="239"/>
        <v>698.52</v>
      </c>
      <c r="L390" s="85">
        <f t="shared" si="239"/>
        <v>698.52</v>
      </c>
      <c r="M390" s="85">
        <f t="shared" si="239"/>
        <v>698.52</v>
      </c>
      <c r="N390" s="85">
        <f t="shared" si="239"/>
        <v>698.52</v>
      </c>
      <c r="O390" s="85">
        <f t="shared" si="239"/>
        <v>698.52</v>
      </c>
      <c r="P390" s="85">
        <f t="shared" si="239"/>
        <v>698.52</v>
      </c>
      <c r="Q390" s="85">
        <f t="shared" si="239"/>
        <v>698.52</v>
      </c>
      <c r="R390" s="85">
        <f t="shared" si="239"/>
        <v>698.52</v>
      </c>
      <c r="S390" s="85">
        <f t="shared" si="239"/>
        <v>698.52</v>
      </c>
      <c r="T390" s="85">
        <f t="shared" si="239"/>
        <v>698.52</v>
      </c>
      <c r="U390" s="85">
        <f t="shared" si="239"/>
        <v>698.52</v>
      </c>
      <c r="V390" s="85">
        <f t="shared" si="239"/>
        <v>698.52</v>
      </c>
      <c r="W390" s="85">
        <f t="shared" si="239"/>
        <v>698.52</v>
      </c>
      <c r="X390" s="85">
        <f t="shared" si="239"/>
        <v>698.52</v>
      </c>
      <c r="Y390" s="85">
        <f t="shared" si="239"/>
        <v>698.52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5">
        <f>B386</f>
        <v>4.8099999999999996</v>
      </c>
      <c r="C391" s="85">
        <f t="shared" si="239"/>
        <v>4.8099999999999996</v>
      </c>
      <c r="D391" s="85">
        <f t="shared" si="239"/>
        <v>4.8099999999999996</v>
      </c>
      <c r="E391" s="85">
        <f t="shared" si="239"/>
        <v>4.8099999999999996</v>
      </c>
      <c r="F391" s="85">
        <f t="shared" si="239"/>
        <v>4.8099999999999996</v>
      </c>
      <c r="G391" s="85">
        <f t="shared" si="239"/>
        <v>4.8099999999999996</v>
      </c>
      <c r="H391" s="85">
        <f t="shared" si="239"/>
        <v>4.8099999999999996</v>
      </c>
      <c r="I391" s="85">
        <f t="shared" si="239"/>
        <v>4.8099999999999996</v>
      </c>
      <c r="J391" s="85">
        <f t="shared" si="239"/>
        <v>4.8099999999999996</v>
      </c>
      <c r="K391" s="85">
        <f t="shared" si="239"/>
        <v>4.8099999999999996</v>
      </c>
      <c r="L391" s="85">
        <f t="shared" si="239"/>
        <v>4.8099999999999996</v>
      </c>
      <c r="M391" s="85">
        <f t="shared" si="239"/>
        <v>4.8099999999999996</v>
      </c>
      <c r="N391" s="85">
        <f t="shared" si="239"/>
        <v>4.8099999999999996</v>
      </c>
      <c r="O391" s="85">
        <f t="shared" si="239"/>
        <v>4.8099999999999996</v>
      </c>
      <c r="P391" s="85">
        <f t="shared" si="239"/>
        <v>4.8099999999999996</v>
      </c>
      <c r="Q391" s="85">
        <f t="shared" si="239"/>
        <v>4.8099999999999996</v>
      </c>
      <c r="R391" s="85">
        <f t="shared" si="239"/>
        <v>4.8099999999999996</v>
      </c>
      <c r="S391" s="85">
        <f t="shared" si="239"/>
        <v>4.8099999999999996</v>
      </c>
      <c r="T391" s="85">
        <f t="shared" si="239"/>
        <v>4.8099999999999996</v>
      </c>
      <c r="U391" s="85">
        <f t="shared" si="239"/>
        <v>4.8099999999999996</v>
      </c>
      <c r="V391" s="85">
        <f t="shared" si="239"/>
        <v>4.8099999999999996</v>
      </c>
      <c r="W391" s="85">
        <f t="shared" si="239"/>
        <v>4.8099999999999996</v>
      </c>
      <c r="X391" s="85">
        <f t="shared" si="239"/>
        <v>4.8099999999999996</v>
      </c>
      <c r="Y391" s="85">
        <f t="shared" si="239"/>
        <v>4.8099999999999996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5">
        <f>B387</f>
        <v>1710.31</v>
      </c>
      <c r="C392" s="85">
        <f t="shared" si="239"/>
        <v>1710.31</v>
      </c>
      <c r="D392" s="85">
        <f t="shared" si="239"/>
        <v>1710.31</v>
      </c>
      <c r="E392" s="85">
        <f t="shared" si="239"/>
        <v>1710.31</v>
      </c>
      <c r="F392" s="85">
        <f t="shared" si="239"/>
        <v>1710.31</v>
      </c>
      <c r="G392" s="85">
        <f t="shared" si="239"/>
        <v>1710.31</v>
      </c>
      <c r="H392" s="85">
        <f t="shared" si="239"/>
        <v>1710.31</v>
      </c>
      <c r="I392" s="85">
        <f t="shared" si="239"/>
        <v>1710.31</v>
      </c>
      <c r="J392" s="85">
        <f t="shared" si="239"/>
        <v>1710.31</v>
      </c>
      <c r="K392" s="85">
        <f t="shared" si="239"/>
        <v>1710.31</v>
      </c>
      <c r="L392" s="85">
        <f t="shared" si="239"/>
        <v>1710.31</v>
      </c>
      <c r="M392" s="85">
        <f t="shared" si="239"/>
        <v>1710.31</v>
      </c>
      <c r="N392" s="85">
        <f t="shared" si="239"/>
        <v>1710.31</v>
      </c>
      <c r="O392" s="85">
        <f t="shared" si="239"/>
        <v>1710.31</v>
      </c>
      <c r="P392" s="85">
        <f t="shared" si="239"/>
        <v>1710.31</v>
      </c>
      <c r="Q392" s="85">
        <f t="shared" si="239"/>
        <v>1710.31</v>
      </c>
      <c r="R392" s="85">
        <f t="shared" si="239"/>
        <v>1710.31</v>
      </c>
      <c r="S392" s="85">
        <f t="shared" si="239"/>
        <v>1710.31</v>
      </c>
      <c r="T392" s="85">
        <f t="shared" si="239"/>
        <v>1710.31</v>
      </c>
      <c r="U392" s="85">
        <f t="shared" si="239"/>
        <v>1710.31</v>
      </c>
      <c r="V392" s="85">
        <f t="shared" si="239"/>
        <v>1710.31</v>
      </c>
      <c r="W392" s="85">
        <f t="shared" si="239"/>
        <v>1710.31</v>
      </c>
      <c r="X392" s="85">
        <f t="shared" si="239"/>
        <v>1710.31</v>
      </c>
      <c r="Y392" s="85">
        <f t="shared" si="239"/>
        <v>1710.31</v>
      </c>
      <c r="Z392" s="38"/>
      <c r="AA392" s="38"/>
    </row>
    <row r="393" spans="1:27" s="60" customFormat="1" ht="18.75" customHeight="1" x14ac:dyDescent="0.2">
      <c r="A393" s="63">
        <v>15</v>
      </c>
      <c r="B393" s="83">
        <f>SUM(B394:B397)</f>
        <v>4201.13</v>
      </c>
      <c r="C393" s="83">
        <f t="shared" ref="C393:Y393" si="240">SUM(C394:C397)</f>
        <v>4203.67</v>
      </c>
      <c r="D393" s="83">
        <f t="shared" si="240"/>
        <v>4215.96</v>
      </c>
      <c r="E393" s="83">
        <f t="shared" si="240"/>
        <v>4246.76</v>
      </c>
      <c r="F393" s="83">
        <f t="shared" si="240"/>
        <v>4260.76</v>
      </c>
      <c r="G393" s="83">
        <f t="shared" si="240"/>
        <v>4275.83</v>
      </c>
      <c r="H393" s="83">
        <f t="shared" si="240"/>
        <v>4221.75</v>
      </c>
      <c r="I393" s="83">
        <f t="shared" si="240"/>
        <v>4273.0200000000004</v>
      </c>
      <c r="J393" s="83">
        <f t="shared" si="240"/>
        <v>4342.1000000000004</v>
      </c>
      <c r="K393" s="83">
        <f t="shared" si="240"/>
        <v>4336.4799999999996</v>
      </c>
      <c r="L393" s="83">
        <f t="shared" si="240"/>
        <v>4337.2299999999996</v>
      </c>
      <c r="M393" s="83">
        <f t="shared" si="240"/>
        <v>4321.1399999999994</v>
      </c>
      <c r="N393" s="83">
        <f t="shared" si="240"/>
        <v>4305.93</v>
      </c>
      <c r="O393" s="83">
        <f t="shared" si="240"/>
        <v>4323.33</v>
      </c>
      <c r="P393" s="83">
        <f t="shared" si="240"/>
        <v>4326.55</v>
      </c>
      <c r="Q393" s="83">
        <f t="shared" si="240"/>
        <v>4353.43</v>
      </c>
      <c r="R393" s="83">
        <f t="shared" si="240"/>
        <v>4354.6000000000004</v>
      </c>
      <c r="S393" s="83">
        <f t="shared" si="240"/>
        <v>4419.79</v>
      </c>
      <c r="T393" s="83">
        <f t="shared" si="240"/>
        <v>4458.7700000000004</v>
      </c>
      <c r="U393" s="83">
        <f t="shared" si="240"/>
        <v>4373.74</v>
      </c>
      <c r="V393" s="83">
        <f t="shared" si="240"/>
        <v>4227.37</v>
      </c>
      <c r="W393" s="83">
        <f t="shared" si="240"/>
        <v>4212.58</v>
      </c>
      <c r="X393" s="83">
        <f t="shared" si="240"/>
        <v>4186.95</v>
      </c>
      <c r="Y393" s="83">
        <f t="shared" si="240"/>
        <v>4151.4699999999993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5">
        <f t="shared" ref="B394:Y394" si="241">B78</f>
        <v>1787.49</v>
      </c>
      <c r="C394" s="85">
        <f t="shared" si="241"/>
        <v>1790.03</v>
      </c>
      <c r="D394" s="85">
        <f t="shared" si="241"/>
        <v>1802.32</v>
      </c>
      <c r="E394" s="85">
        <f t="shared" si="241"/>
        <v>1833.12</v>
      </c>
      <c r="F394" s="85">
        <f t="shared" si="241"/>
        <v>1847.12</v>
      </c>
      <c r="G394" s="85">
        <f t="shared" si="241"/>
        <v>1862.19</v>
      </c>
      <c r="H394" s="85">
        <f t="shared" si="241"/>
        <v>1808.11</v>
      </c>
      <c r="I394" s="85">
        <f t="shared" si="241"/>
        <v>1859.38</v>
      </c>
      <c r="J394" s="85">
        <f t="shared" si="241"/>
        <v>1928.46</v>
      </c>
      <c r="K394" s="85">
        <f t="shared" si="241"/>
        <v>1922.84</v>
      </c>
      <c r="L394" s="85">
        <f t="shared" si="241"/>
        <v>1923.59</v>
      </c>
      <c r="M394" s="85">
        <f t="shared" si="241"/>
        <v>1907.5</v>
      </c>
      <c r="N394" s="85">
        <f t="shared" si="241"/>
        <v>1892.29</v>
      </c>
      <c r="O394" s="85">
        <f t="shared" si="241"/>
        <v>1909.69</v>
      </c>
      <c r="P394" s="85">
        <f t="shared" si="241"/>
        <v>1912.91</v>
      </c>
      <c r="Q394" s="85">
        <f t="shared" si="241"/>
        <v>1939.79</v>
      </c>
      <c r="R394" s="85">
        <f t="shared" si="241"/>
        <v>1940.96</v>
      </c>
      <c r="S394" s="85">
        <f t="shared" si="241"/>
        <v>2006.15</v>
      </c>
      <c r="T394" s="85">
        <f t="shared" si="241"/>
        <v>2045.13</v>
      </c>
      <c r="U394" s="85">
        <f t="shared" si="241"/>
        <v>1960.1</v>
      </c>
      <c r="V394" s="85">
        <f t="shared" si="241"/>
        <v>1813.73</v>
      </c>
      <c r="W394" s="85">
        <f t="shared" si="241"/>
        <v>1798.94</v>
      </c>
      <c r="X394" s="85">
        <f t="shared" si="241"/>
        <v>1773.31</v>
      </c>
      <c r="Y394" s="85">
        <f t="shared" si="241"/>
        <v>1737.83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5">
        <f>B390</f>
        <v>698.52</v>
      </c>
      <c r="C395" s="85">
        <f t="shared" ref="C395:Y397" si="242">C390</f>
        <v>698.52</v>
      </c>
      <c r="D395" s="85">
        <f t="shared" si="242"/>
        <v>698.52</v>
      </c>
      <c r="E395" s="85">
        <f t="shared" si="242"/>
        <v>698.52</v>
      </c>
      <c r="F395" s="85">
        <f t="shared" si="242"/>
        <v>698.52</v>
      </c>
      <c r="G395" s="85">
        <f t="shared" si="242"/>
        <v>698.52</v>
      </c>
      <c r="H395" s="85">
        <f t="shared" si="242"/>
        <v>698.52</v>
      </c>
      <c r="I395" s="85">
        <f t="shared" si="242"/>
        <v>698.52</v>
      </c>
      <c r="J395" s="85">
        <f t="shared" si="242"/>
        <v>698.52</v>
      </c>
      <c r="K395" s="85">
        <f t="shared" si="242"/>
        <v>698.52</v>
      </c>
      <c r="L395" s="85">
        <f t="shared" si="242"/>
        <v>698.52</v>
      </c>
      <c r="M395" s="85">
        <f t="shared" si="242"/>
        <v>698.52</v>
      </c>
      <c r="N395" s="85">
        <f t="shared" si="242"/>
        <v>698.52</v>
      </c>
      <c r="O395" s="85">
        <f t="shared" si="242"/>
        <v>698.52</v>
      </c>
      <c r="P395" s="85">
        <f t="shared" si="242"/>
        <v>698.52</v>
      </c>
      <c r="Q395" s="85">
        <f t="shared" si="242"/>
        <v>698.52</v>
      </c>
      <c r="R395" s="85">
        <f t="shared" si="242"/>
        <v>698.52</v>
      </c>
      <c r="S395" s="85">
        <f t="shared" si="242"/>
        <v>698.52</v>
      </c>
      <c r="T395" s="85">
        <f t="shared" si="242"/>
        <v>698.52</v>
      </c>
      <c r="U395" s="85">
        <f t="shared" si="242"/>
        <v>698.52</v>
      </c>
      <c r="V395" s="85">
        <f t="shared" si="242"/>
        <v>698.52</v>
      </c>
      <c r="W395" s="85">
        <f t="shared" si="242"/>
        <v>698.52</v>
      </c>
      <c r="X395" s="85">
        <f t="shared" si="242"/>
        <v>698.52</v>
      </c>
      <c r="Y395" s="85">
        <f t="shared" si="242"/>
        <v>698.52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5">
        <f>B391</f>
        <v>4.8099999999999996</v>
      </c>
      <c r="C396" s="85">
        <f t="shared" si="242"/>
        <v>4.8099999999999996</v>
      </c>
      <c r="D396" s="85">
        <f t="shared" si="242"/>
        <v>4.8099999999999996</v>
      </c>
      <c r="E396" s="85">
        <f t="shared" si="242"/>
        <v>4.8099999999999996</v>
      </c>
      <c r="F396" s="85">
        <f t="shared" si="242"/>
        <v>4.8099999999999996</v>
      </c>
      <c r="G396" s="85">
        <f t="shared" si="242"/>
        <v>4.8099999999999996</v>
      </c>
      <c r="H396" s="85">
        <f t="shared" si="242"/>
        <v>4.8099999999999996</v>
      </c>
      <c r="I396" s="85">
        <f t="shared" si="242"/>
        <v>4.8099999999999996</v>
      </c>
      <c r="J396" s="85">
        <f t="shared" si="242"/>
        <v>4.8099999999999996</v>
      </c>
      <c r="K396" s="85">
        <f t="shared" si="242"/>
        <v>4.8099999999999996</v>
      </c>
      <c r="L396" s="85">
        <f t="shared" si="242"/>
        <v>4.8099999999999996</v>
      </c>
      <c r="M396" s="85">
        <f t="shared" si="242"/>
        <v>4.8099999999999996</v>
      </c>
      <c r="N396" s="85">
        <f t="shared" si="242"/>
        <v>4.8099999999999996</v>
      </c>
      <c r="O396" s="85">
        <f t="shared" si="242"/>
        <v>4.8099999999999996</v>
      </c>
      <c r="P396" s="85">
        <f t="shared" si="242"/>
        <v>4.8099999999999996</v>
      </c>
      <c r="Q396" s="85">
        <f t="shared" si="242"/>
        <v>4.8099999999999996</v>
      </c>
      <c r="R396" s="85">
        <f t="shared" si="242"/>
        <v>4.8099999999999996</v>
      </c>
      <c r="S396" s="85">
        <f t="shared" si="242"/>
        <v>4.8099999999999996</v>
      </c>
      <c r="T396" s="85">
        <f t="shared" si="242"/>
        <v>4.8099999999999996</v>
      </c>
      <c r="U396" s="85">
        <f t="shared" si="242"/>
        <v>4.8099999999999996</v>
      </c>
      <c r="V396" s="85">
        <f t="shared" si="242"/>
        <v>4.8099999999999996</v>
      </c>
      <c r="W396" s="85">
        <f t="shared" si="242"/>
        <v>4.8099999999999996</v>
      </c>
      <c r="X396" s="85">
        <f t="shared" si="242"/>
        <v>4.8099999999999996</v>
      </c>
      <c r="Y396" s="85">
        <f t="shared" si="242"/>
        <v>4.8099999999999996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5">
        <f>B392</f>
        <v>1710.31</v>
      </c>
      <c r="C397" s="85">
        <f t="shared" si="242"/>
        <v>1710.31</v>
      </c>
      <c r="D397" s="85">
        <f t="shared" si="242"/>
        <v>1710.31</v>
      </c>
      <c r="E397" s="85">
        <f t="shared" si="242"/>
        <v>1710.31</v>
      </c>
      <c r="F397" s="85">
        <f t="shared" si="242"/>
        <v>1710.31</v>
      </c>
      <c r="G397" s="85">
        <f t="shared" si="242"/>
        <v>1710.31</v>
      </c>
      <c r="H397" s="85">
        <f t="shared" si="242"/>
        <v>1710.31</v>
      </c>
      <c r="I397" s="85">
        <f t="shared" si="242"/>
        <v>1710.31</v>
      </c>
      <c r="J397" s="85">
        <f t="shared" si="242"/>
        <v>1710.31</v>
      </c>
      <c r="K397" s="85">
        <f t="shared" si="242"/>
        <v>1710.31</v>
      </c>
      <c r="L397" s="85">
        <f t="shared" si="242"/>
        <v>1710.31</v>
      </c>
      <c r="M397" s="85">
        <f t="shared" si="242"/>
        <v>1710.31</v>
      </c>
      <c r="N397" s="85">
        <f t="shared" si="242"/>
        <v>1710.31</v>
      </c>
      <c r="O397" s="85">
        <f t="shared" si="242"/>
        <v>1710.31</v>
      </c>
      <c r="P397" s="85">
        <f t="shared" si="242"/>
        <v>1710.31</v>
      </c>
      <c r="Q397" s="85">
        <f t="shared" si="242"/>
        <v>1710.31</v>
      </c>
      <c r="R397" s="85">
        <f t="shared" si="242"/>
        <v>1710.31</v>
      </c>
      <c r="S397" s="85">
        <f t="shared" si="242"/>
        <v>1710.31</v>
      </c>
      <c r="T397" s="85">
        <f t="shared" si="242"/>
        <v>1710.31</v>
      </c>
      <c r="U397" s="85">
        <f t="shared" si="242"/>
        <v>1710.31</v>
      </c>
      <c r="V397" s="85">
        <f t="shared" si="242"/>
        <v>1710.31</v>
      </c>
      <c r="W397" s="85">
        <f t="shared" si="242"/>
        <v>1710.31</v>
      </c>
      <c r="X397" s="85">
        <f t="shared" si="242"/>
        <v>1710.31</v>
      </c>
      <c r="Y397" s="85">
        <f t="shared" si="242"/>
        <v>1710.31</v>
      </c>
      <c r="Z397" s="38"/>
      <c r="AA397" s="38"/>
    </row>
    <row r="398" spans="1:27" s="60" customFormat="1" ht="18.75" customHeight="1" x14ac:dyDescent="0.2">
      <c r="A398" s="63">
        <v>16</v>
      </c>
      <c r="B398" s="83">
        <f>SUM(B399:B402)</f>
        <v>4144.38</v>
      </c>
      <c r="C398" s="83">
        <f t="shared" ref="C398:Y398" si="243">SUM(C399:C402)</f>
        <v>4098.24</v>
      </c>
      <c r="D398" s="83">
        <f t="shared" si="243"/>
        <v>4101.1899999999996</v>
      </c>
      <c r="E398" s="83">
        <f t="shared" si="243"/>
        <v>4172.4799999999996</v>
      </c>
      <c r="F398" s="83">
        <f t="shared" si="243"/>
        <v>4163.3</v>
      </c>
      <c r="G398" s="83">
        <f t="shared" si="243"/>
        <v>4152.7199999999993</v>
      </c>
      <c r="H398" s="83">
        <f t="shared" si="243"/>
        <v>4169.4399999999996</v>
      </c>
      <c r="I398" s="83">
        <f t="shared" si="243"/>
        <v>4210.7299999999996</v>
      </c>
      <c r="J398" s="83">
        <f t="shared" si="243"/>
        <v>4206.03</v>
      </c>
      <c r="K398" s="83">
        <f t="shared" si="243"/>
        <v>4198.2299999999996</v>
      </c>
      <c r="L398" s="83">
        <f t="shared" si="243"/>
        <v>4195.05</v>
      </c>
      <c r="M398" s="83">
        <f t="shared" si="243"/>
        <v>4200.43</v>
      </c>
      <c r="N398" s="83">
        <f t="shared" si="243"/>
        <v>4201.03</v>
      </c>
      <c r="O398" s="83">
        <f t="shared" si="243"/>
        <v>4251.87</v>
      </c>
      <c r="P398" s="83">
        <f t="shared" si="243"/>
        <v>4277.8500000000004</v>
      </c>
      <c r="Q398" s="83">
        <f t="shared" si="243"/>
        <v>4256.8099999999995</v>
      </c>
      <c r="R398" s="83">
        <f t="shared" si="243"/>
        <v>4333.25</v>
      </c>
      <c r="S398" s="83">
        <f t="shared" si="243"/>
        <v>4409.93</v>
      </c>
      <c r="T398" s="83">
        <f t="shared" si="243"/>
        <v>4436.53</v>
      </c>
      <c r="U398" s="83">
        <f t="shared" si="243"/>
        <v>4372.03</v>
      </c>
      <c r="V398" s="83">
        <f t="shared" si="243"/>
        <v>4292.1499999999996</v>
      </c>
      <c r="W398" s="83">
        <f t="shared" si="243"/>
        <v>4186.28</v>
      </c>
      <c r="X398" s="83">
        <f t="shared" si="243"/>
        <v>4147.46</v>
      </c>
      <c r="Y398" s="83">
        <f t="shared" si="243"/>
        <v>4088.7799999999997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5">
        <f t="shared" ref="B399:Y399" si="244">B83</f>
        <v>1730.74</v>
      </c>
      <c r="C399" s="85">
        <f t="shared" si="244"/>
        <v>1684.6</v>
      </c>
      <c r="D399" s="85">
        <f t="shared" si="244"/>
        <v>1687.55</v>
      </c>
      <c r="E399" s="85">
        <f t="shared" si="244"/>
        <v>1758.84</v>
      </c>
      <c r="F399" s="85">
        <f t="shared" si="244"/>
        <v>1749.66</v>
      </c>
      <c r="G399" s="85">
        <f t="shared" si="244"/>
        <v>1739.08</v>
      </c>
      <c r="H399" s="85">
        <f t="shared" si="244"/>
        <v>1755.8</v>
      </c>
      <c r="I399" s="85">
        <f t="shared" si="244"/>
        <v>1797.09</v>
      </c>
      <c r="J399" s="85">
        <f t="shared" si="244"/>
        <v>1792.39</v>
      </c>
      <c r="K399" s="85">
        <f t="shared" si="244"/>
        <v>1784.59</v>
      </c>
      <c r="L399" s="85">
        <f t="shared" si="244"/>
        <v>1781.41</v>
      </c>
      <c r="M399" s="85">
        <f t="shared" si="244"/>
        <v>1786.79</v>
      </c>
      <c r="N399" s="85">
        <f t="shared" si="244"/>
        <v>1787.39</v>
      </c>
      <c r="O399" s="85">
        <f t="shared" si="244"/>
        <v>1838.23</v>
      </c>
      <c r="P399" s="85">
        <f t="shared" si="244"/>
        <v>1864.21</v>
      </c>
      <c r="Q399" s="85">
        <f t="shared" si="244"/>
        <v>1843.17</v>
      </c>
      <c r="R399" s="85">
        <f t="shared" si="244"/>
        <v>1919.61</v>
      </c>
      <c r="S399" s="85">
        <f t="shared" si="244"/>
        <v>1996.29</v>
      </c>
      <c r="T399" s="85">
        <f t="shared" si="244"/>
        <v>2022.89</v>
      </c>
      <c r="U399" s="85">
        <f t="shared" si="244"/>
        <v>1958.39</v>
      </c>
      <c r="V399" s="85">
        <f t="shared" si="244"/>
        <v>1878.51</v>
      </c>
      <c r="W399" s="85">
        <f t="shared" si="244"/>
        <v>1772.64</v>
      </c>
      <c r="X399" s="85">
        <f t="shared" si="244"/>
        <v>1733.82</v>
      </c>
      <c r="Y399" s="85">
        <f t="shared" si="244"/>
        <v>1675.14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5">
        <f>B395</f>
        <v>698.52</v>
      </c>
      <c r="C400" s="85">
        <f t="shared" ref="C400:Y402" si="245">C395</f>
        <v>698.52</v>
      </c>
      <c r="D400" s="85">
        <f t="shared" si="245"/>
        <v>698.52</v>
      </c>
      <c r="E400" s="85">
        <f t="shared" si="245"/>
        <v>698.52</v>
      </c>
      <c r="F400" s="85">
        <f t="shared" si="245"/>
        <v>698.52</v>
      </c>
      <c r="G400" s="85">
        <f t="shared" si="245"/>
        <v>698.52</v>
      </c>
      <c r="H400" s="85">
        <f t="shared" si="245"/>
        <v>698.52</v>
      </c>
      <c r="I400" s="85">
        <f t="shared" si="245"/>
        <v>698.52</v>
      </c>
      <c r="J400" s="85">
        <f t="shared" si="245"/>
        <v>698.52</v>
      </c>
      <c r="K400" s="85">
        <f t="shared" si="245"/>
        <v>698.52</v>
      </c>
      <c r="L400" s="85">
        <f t="shared" si="245"/>
        <v>698.52</v>
      </c>
      <c r="M400" s="85">
        <f t="shared" si="245"/>
        <v>698.52</v>
      </c>
      <c r="N400" s="85">
        <f t="shared" si="245"/>
        <v>698.52</v>
      </c>
      <c r="O400" s="85">
        <f t="shared" si="245"/>
        <v>698.52</v>
      </c>
      <c r="P400" s="85">
        <f t="shared" si="245"/>
        <v>698.52</v>
      </c>
      <c r="Q400" s="85">
        <f t="shared" si="245"/>
        <v>698.52</v>
      </c>
      <c r="R400" s="85">
        <f t="shared" si="245"/>
        <v>698.52</v>
      </c>
      <c r="S400" s="85">
        <f t="shared" si="245"/>
        <v>698.52</v>
      </c>
      <c r="T400" s="85">
        <f t="shared" si="245"/>
        <v>698.52</v>
      </c>
      <c r="U400" s="85">
        <f t="shared" si="245"/>
        <v>698.52</v>
      </c>
      <c r="V400" s="85">
        <f t="shared" si="245"/>
        <v>698.52</v>
      </c>
      <c r="W400" s="85">
        <f t="shared" si="245"/>
        <v>698.52</v>
      </c>
      <c r="X400" s="85">
        <f t="shared" si="245"/>
        <v>698.52</v>
      </c>
      <c r="Y400" s="85">
        <f t="shared" si="245"/>
        <v>698.52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5">
        <f>B396</f>
        <v>4.8099999999999996</v>
      </c>
      <c r="C401" s="85">
        <f t="shared" si="245"/>
        <v>4.8099999999999996</v>
      </c>
      <c r="D401" s="85">
        <f t="shared" si="245"/>
        <v>4.8099999999999996</v>
      </c>
      <c r="E401" s="85">
        <f t="shared" si="245"/>
        <v>4.8099999999999996</v>
      </c>
      <c r="F401" s="85">
        <f t="shared" si="245"/>
        <v>4.8099999999999996</v>
      </c>
      <c r="G401" s="85">
        <f t="shared" si="245"/>
        <v>4.8099999999999996</v>
      </c>
      <c r="H401" s="85">
        <f t="shared" si="245"/>
        <v>4.8099999999999996</v>
      </c>
      <c r="I401" s="85">
        <f t="shared" si="245"/>
        <v>4.8099999999999996</v>
      </c>
      <c r="J401" s="85">
        <f t="shared" si="245"/>
        <v>4.8099999999999996</v>
      </c>
      <c r="K401" s="85">
        <f t="shared" si="245"/>
        <v>4.8099999999999996</v>
      </c>
      <c r="L401" s="85">
        <f t="shared" si="245"/>
        <v>4.8099999999999996</v>
      </c>
      <c r="M401" s="85">
        <f t="shared" si="245"/>
        <v>4.8099999999999996</v>
      </c>
      <c r="N401" s="85">
        <f t="shared" si="245"/>
        <v>4.8099999999999996</v>
      </c>
      <c r="O401" s="85">
        <f t="shared" si="245"/>
        <v>4.8099999999999996</v>
      </c>
      <c r="P401" s="85">
        <f t="shared" si="245"/>
        <v>4.8099999999999996</v>
      </c>
      <c r="Q401" s="85">
        <f t="shared" si="245"/>
        <v>4.8099999999999996</v>
      </c>
      <c r="R401" s="85">
        <f t="shared" si="245"/>
        <v>4.8099999999999996</v>
      </c>
      <c r="S401" s="85">
        <f t="shared" si="245"/>
        <v>4.8099999999999996</v>
      </c>
      <c r="T401" s="85">
        <f t="shared" si="245"/>
        <v>4.8099999999999996</v>
      </c>
      <c r="U401" s="85">
        <f t="shared" si="245"/>
        <v>4.8099999999999996</v>
      </c>
      <c r="V401" s="85">
        <f t="shared" si="245"/>
        <v>4.8099999999999996</v>
      </c>
      <c r="W401" s="85">
        <f t="shared" si="245"/>
        <v>4.8099999999999996</v>
      </c>
      <c r="X401" s="85">
        <f t="shared" si="245"/>
        <v>4.8099999999999996</v>
      </c>
      <c r="Y401" s="85">
        <f t="shared" si="245"/>
        <v>4.8099999999999996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5">
        <f>B397</f>
        <v>1710.31</v>
      </c>
      <c r="C402" s="85">
        <f t="shared" si="245"/>
        <v>1710.31</v>
      </c>
      <c r="D402" s="85">
        <f t="shared" si="245"/>
        <v>1710.31</v>
      </c>
      <c r="E402" s="85">
        <f t="shared" si="245"/>
        <v>1710.31</v>
      </c>
      <c r="F402" s="85">
        <f t="shared" si="245"/>
        <v>1710.31</v>
      </c>
      <c r="G402" s="85">
        <f t="shared" si="245"/>
        <v>1710.31</v>
      </c>
      <c r="H402" s="85">
        <f t="shared" si="245"/>
        <v>1710.31</v>
      </c>
      <c r="I402" s="85">
        <f t="shared" si="245"/>
        <v>1710.31</v>
      </c>
      <c r="J402" s="85">
        <f t="shared" si="245"/>
        <v>1710.31</v>
      </c>
      <c r="K402" s="85">
        <f t="shared" si="245"/>
        <v>1710.31</v>
      </c>
      <c r="L402" s="85">
        <f t="shared" si="245"/>
        <v>1710.31</v>
      </c>
      <c r="M402" s="85">
        <f t="shared" si="245"/>
        <v>1710.31</v>
      </c>
      <c r="N402" s="85">
        <f t="shared" si="245"/>
        <v>1710.31</v>
      </c>
      <c r="O402" s="85">
        <f t="shared" si="245"/>
        <v>1710.31</v>
      </c>
      <c r="P402" s="85">
        <f t="shared" si="245"/>
        <v>1710.31</v>
      </c>
      <c r="Q402" s="85">
        <f t="shared" si="245"/>
        <v>1710.31</v>
      </c>
      <c r="R402" s="85">
        <f t="shared" si="245"/>
        <v>1710.31</v>
      </c>
      <c r="S402" s="85">
        <f t="shared" si="245"/>
        <v>1710.31</v>
      </c>
      <c r="T402" s="85">
        <f t="shared" si="245"/>
        <v>1710.31</v>
      </c>
      <c r="U402" s="85">
        <f t="shared" si="245"/>
        <v>1710.31</v>
      </c>
      <c r="V402" s="85">
        <f t="shared" si="245"/>
        <v>1710.31</v>
      </c>
      <c r="W402" s="85">
        <f t="shared" si="245"/>
        <v>1710.31</v>
      </c>
      <c r="X402" s="85">
        <f t="shared" si="245"/>
        <v>1710.31</v>
      </c>
      <c r="Y402" s="85">
        <f t="shared" si="245"/>
        <v>1710.31</v>
      </c>
      <c r="Z402" s="38"/>
      <c r="AA402" s="38"/>
    </row>
    <row r="403" spans="1:27" s="60" customFormat="1" ht="18.75" customHeight="1" x14ac:dyDescent="0.2">
      <c r="A403" s="63">
        <v>17</v>
      </c>
      <c r="B403" s="83">
        <f>SUM(B404:B407)</f>
        <v>4177.9699999999993</v>
      </c>
      <c r="C403" s="83">
        <f t="shared" ref="C403:Y403" si="246">SUM(C404:C407)</f>
        <v>4190.95</v>
      </c>
      <c r="D403" s="83">
        <f t="shared" si="246"/>
        <v>4231.4399999999996</v>
      </c>
      <c r="E403" s="83">
        <f t="shared" si="246"/>
        <v>4290.88</v>
      </c>
      <c r="F403" s="83">
        <f t="shared" si="246"/>
        <v>4267.5</v>
      </c>
      <c r="G403" s="83">
        <f t="shared" si="246"/>
        <v>4281.34</v>
      </c>
      <c r="H403" s="83">
        <f t="shared" si="246"/>
        <v>4227.03</v>
      </c>
      <c r="I403" s="83">
        <f t="shared" si="246"/>
        <v>4275.21</v>
      </c>
      <c r="J403" s="83">
        <f t="shared" si="246"/>
        <v>4274.91</v>
      </c>
      <c r="K403" s="83">
        <f t="shared" si="246"/>
        <v>4265.21</v>
      </c>
      <c r="L403" s="83">
        <f t="shared" si="246"/>
        <v>4256.2</v>
      </c>
      <c r="M403" s="83">
        <f t="shared" si="246"/>
        <v>4267.1399999999994</v>
      </c>
      <c r="N403" s="83">
        <f t="shared" si="246"/>
        <v>4270.59</v>
      </c>
      <c r="O403" s="83">
        <f t="shared" si="246"/>
        <v>4277.0200000000004</v>
      </c>
      <c r="P403" s="83">
        <f t="shared" si="246"/>
        <v>4293.1499999999996</v>
      </c>
      <c r="Q403" s="83">
        <f t="shared" si="246"/>
        <v>4322.6000000000004</v>
      </c>
      <c r="R403" s="83">
        <f t="shared" si="246"/>
        <v>4313.24</v>
      </c>
      <c r="S403" s="83">
        <f t="shared" si="246"/>
        <v>4384.68</v>
      </c>
      <c r="T403" s="83">
        <f t="shared" si="246"/>
        <v>4420.74</v>
      </c>
      <c r="U403" s="83">
        <f t="shared" si="246"/>
        <v>4331.04</v>
      </c>
      <c r="V403" s="83">
        <f t="shared" si="246"/>
        <v>4214.28</v>
      </c>
      <c r="W403" s="83">
        <f t="shared" si="246"/>
        <v>4207.68</v>
      </c>
      <c r="X403" s="83">
        <f t="shared" si="246"/>
        <v>4123.8099999999995</v>
      </c>
      <c r="Y403" s="83">
        <f t="shared" si="246"/>
        <v>4084.87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5">
        <f>B246</f>
        <v>1764.33</v>
      </c>
      <c r="C404" s="85">
        <f t="shared" ref="C404:Y404" si="247">C246</f>
        <v>1777.31</v>
      </c>
      <c r="D404" s="85">
        <f t="shared" si="247"/>
        <v>1817.8</v>
      </c>
      <c r="E404" s="85">
        <f t="shared" si="247"/>
        <v>1877.24</v>
      </c>
      <c r="F404" s="85">
        <f t="shared" si="247"/>
        <v>1853.86</v>
      </c>
      <c r="G404" s="85">
        <f t="shared" si="247"/>
        <v>1867.7</v>
      </c>
      <c r="H404" s="85">
        <f t="shared" si="247"/>
        <v>1813.39</v>
      </c>
      <c r="I404" s="85">
        <f t="shared" si="247"/>
        <v>1861.57</v>
      </c>
      <c r="J404" s="85">
        <f t="shared" si="247"/>
        <v>1861.27</v>
      </c>
      <c r="K404" s="85">
        <f t="shared" si="247"/>
        <v>1851.57</v>
      </c>
      <c r="L404" s="85">
        <f t="shared" si="247"/>
        <v>1842.56</v>
      </c>
      <c r="M404" s="85">
        <f t="shared" si="247"/>
        <v>1853.5</v>
      </c>
      <c r="N404" s="85">
        <f t="shared" si="247"/>
        <v>1856.95</v>
      </c>
      <c r="O404" s="85">
        <f t="shared" si="247"/>
        <v>1863.38</v>
      </c>
      <c r="P404" s="85">
        <f t="shared" si="247"/>
        <v>1879.51</v>
      </c>
      <c r="Q404" s="85">
        <f t="shared" si="247"/>
        <v>1908.96</v>
      </c>
      <c r="R404" s="85">
        <f t="shared" si="247"/>
        <v>1899.6</v>
      </c>
      <c r="S404" s="85">
        <f t="shared" si="247"/>
        <v>1971.04</v>
      </c>
      <c r="T404" s="85">
        <f t="shared" si="247"/>
        <v>2007.1</v>
      </c>
      <c r="U404" s="85">
        <f t="shared" si="247"/>
        <v>1917.4</v>
      </c>
      <c r="V404" s="85">
        <f t="shared" si="247"/>
        <v>1800.64</v>
      </c>
      <c r="W404" s="85">
        <f t="shared" si="247"/>
        <v>1794.04</v>
      </c>
      <c r="X404" s="85">
        <f t="shared" si="247"/>
        <v>1710.17</v>
      </c>
      <c r="Y404" s="85">
        <f t="shared" si="247"/>
        <v>1671.23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5">
        <f>B400</f>
        <v>698.52</v>
      </c>
      <c r="C405" s="85">
        <f t="shared" ref="C405:Y407" si="248">C400</f>
        <v>698.52</v>
      </c>
      <c r="D405" s="85">
        <f t="shared" si="248"/>
        <v>698.52</v>
      </c>
      <c r="E405" s="85">
        <f t="shared" si="248"/>
        <v>698.52</v>
      </c>
      <c r="F405" s="85">
        <f t="shared" si="248"/>
        <v>698.52</v>
      </c>
      <c r="G405" s="85">
        <f t="shared" si="248"/>
        <v>698.52</v>
      </c>
      <c r="H405" s="85">
        <f t="shared" si="248"/>
        <v>698.52</v>
      </c>
      <c r="I405" s="85">
        <f t="shared" si="248"/>
        <v>698.52</v>
      </c>
      <c r="J405" s="85">
        <f t="shared" si="248"/>
        <v>698.52</v>
      </c>
      <c r="K405" s="85">
        <f t="shared" si="248"/>
        <v>698.52</v>
      </c>
      <c r="L405" s="85">
        <f t="shared" si="248"/>
        <v>698.52</v>
      </c>
      <c r="M405" s="85">
        <f t="shared" si="248"/>
        <v>698.52</v>
      </c>
      <c r="N405" s="85">
        <f t="shared" si="248"/>
        <v>698.52</v>
      </c>
      <c r="O405" s="85">
        <f t="shared" si="248"/>
        <v>698.52</v>
      </c>
      <c r="P405" s="85">
        <f t="shared" si="248"/>
        <v>698.52</v>
      </c>
      <c r="Q405" s="85">
        <f t="shared" si="248"/>
        <v>698.52</v>
      </c>
      <c r="R405" s="85">
        <f t="shared" si="248"/>
        <v>698.52</v>
      </c>
      <c r="S405" s="85">
        <f t="shared" si="248"/>
        <v>698.52</v>
      </c>
      <c r="T405" s="85">
        <f t="shared" si="248"/>
        <v>698.52</v>
      </c>
      <c r="U405" s="85">
        <f t="shared" si="248"/>
        <v>698.52</v>
      </c>
      <c r="V405" s="85">
        <f t="shared" si="248"/>
        <v>698.52</v>
      </c>
      <c r="W405" s="85">
        <f t="shared" si="248"/>
        <v>698.52</v>
      </c>
      <c r="X405" s="85">
        <f t="shared" si="248"/>
        <v>698.52</v>
      </c>
      <c r="Y405" s="85">
        <f t="shared" si="248"/>
        <v>698.52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5">
        <f>B401</f>
        <v>4.8099999999999996</v>
      </c>
      <c r="C406" s="85">
        <f t="shared" si="248"/>
        <v>4.8099999999999996</v>
      </c>
      <c r="D406" s="85">
        <f t="shared" si="248"/>
        <v>4.8099999999999996</v>
      </c>
      <c r="E406" s="85">
        <f t="shared" si="248"/>
        <v>4.8099999999999996</v>
      </c>
      <c r="F406" s="85">
        <f t="shared" si="248"/>
        <v>4.8099999999999996</v>
      </c>
      <c r="G406" s="85">
        <f t="shared" si="248"/>
        <v>4.8099999999999996</v>
      </c>
      <c r="H406" s="85">
        <f t="shared" si="248"/>
        <v>4.8099999999999996</v>
      </c>
      <c r="I406" s="85">
        <f t="shared" si="248"/>
        <v>4.8099999999999996</v>
      </c>
      <c r="J406" s="85">
        <f t="shared" si="248"/>
        <v>4.8099999999999996</v>
      </c>
      <c r="K406" s="85">
        <f t="shared" si="248"/>
        <v>4.8099999999999996</v>
      </c>
      <c r="L406" s="85">
        <f t="shared" si="248"/>
        <v>4.8099999999999996</v>
      </c>
      <c r="M406" s="85">
        <f t="shared" si="248"/>
        <v>4.8099999999999996</v>
      </c>
      <c r="N406" s="85">
        <f t="shared" si="248"/>
        <v>4.8099999999999996</v>
      </c>
      <c r="O406" s="85">
        <f t="shared" si="248"/>
        <v>4.8099999999999996</v>
      </c>
      <c r="P406" s="85">
        <f t="shared" si="248"/>
        <v>4.8099999999999996</v>
      </c>
      <c r="Q406" s="85">
        <f t="shared" si="248"/>
        <v>4.8099999999999996</v>
      </c>
      <c r="R406" s="85">
        <f t="shared" si="248"/>
        <v>4.8099999999999996</v>
      </c>
      <c r="S406" s="85">
        <f t="shared" si="248"/>
        <v>4.8099999999999996</v>
      </c>
      <c r="T406" s="85">
        <f t="shared" si="248"/>
        <v>4.8099999999999996</v>
      </c>
      <c r="U406" s="85">
        <f t="shared" si="248"/>
        <v>4.8099999999999996</v>
      </c>
      <c r="V406" s="85">
        <f t="shared" si="248"/>
        <v>4.8099999999999996</v>
      </c>
      <c r="W406" s="85">
        <f t="shared" si="248"/>
        <v>4.8099999999999996</v>
      </c>
      <c r="X406" s="85">
        <f t="shared" si="248"/>
        <v>4.8099999999999996</v>
      </c>
      <c r="Y406" s="85">
        <f t="shared" si="248"/>
        <v>4.8099999999999996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5">
        <f>B402</f>
        <v>1710.31</v>
      </c>
      <c r="C407" s="85">
        <f t="shared" si="248"/>
        <v>1710.31</v>
      </c>
      <c r="D407" s="85">
        <f t="shared" si="248"/>
        <v>1710.31</v>
      </c>
      <c r="E407" s="85">
        <f t="shared" si="248"/>
        <v>1710.31</v>
      </c>
      <c r="F407" s="85">
        <f t="shared" si="248"/>
        <v>1710.31</v>
      </c>
      <c r="G407" s="85">
        <f t="shared" si="248"/>
        <v>1710.31</v>
      </c>
      <c r="H407" s="85">
        <f t="shared" si="248"/>
        <v>1710.31</v>
      </c>
      <c r="I407" s="85">
        <f t="shared" si="248"/>
        <v>1710.31</v>
      </c>
      <c r="J407" s="85">
        <f t="shared" si="248"/>
        <v>1710.31</v>
      </c>
      <c r="K407" s="85">
        <f t="shared" si="248"/>
        <v>1710.31</v>
      </c>
      <c r="L407" s="85">
        <f t="shared" si="248"/>
        <v>1710.31</v>
      </c>
      <c r="M407" s="85">
        <f t="shared" si="248"/>
        <v>1710.31</v>
      </c>
      <c r="N407" s="85">
        <f t="shared" si="248"/>
        <v>1710.31</v>
      </c>
      <c r="O407" s="85">
        <f t="shared" si="248"/>
        <v>1710.31</v>
      </c>
      <c r="P407" s="85">
        <f t="shared" si="248"/>
        <v>1710.31</v>
      </c>
      <c r="Q407" s="85">
        <f t="shared" si="248"/>
        <v>1710.31</v>
      </c>
      <c r="R407" s="85">
        <f t="shared" si="248"/>
        <v>1710.31</v>
      </c>
      <c r="S407" s="85">
        <f t="shared" si="248"/>
        <v>1710.31</v>
      </c>
      <c r="T407" s="85">
        <f t="shared" si="248"/>
        <v>1710.31</v>
      </c>
      <c r="U407" s="85">
        <f t="shared" si="248"/>
        <v>1710.31</v>
      </c>
      <c r="V407" s="85">
        <f t="shared" si="248"/>
        <v>1710.31</v>
      </c>
      <c r="W407" s="85">
        <f t="shared" si="248"/>
        <v>1710.31</v>
      </c>
      <c r="X407" s="85">
        <f t="shared" si="248"/>
        <v>1710.31</v>
      </c>
      <c r="Y407" s="85">
        <f t="shared" si="248"/>
        <v>1710.31</v>
      </c>
      <c r="Z407" s="38"/>
      <c r="AA407" s="38"/>
    </row>
    <row r="408" spans="1:27" s="60" customFormat="1" ht="18.75" customHeight="1" x14ac:dyDescent="0.2">
      <c r="A408" s="63">
        <v>18</v>
      </c>
      <c r="B408" s="83">
        <f>SUM(B409:B412)</f>
        <v>4097.3500000000004</v>
      </c>
      <c r="C408" s="83">
        <f t="shared" ref="C408:Y408" si="249">SUM(C409:C412)</f>
        <v>4108.21</v>
      </c>
      <c r="D408" s="83">
        <f t="shared" si="249"/>
        <v>4113.07</v>
      </c>
      <c r="E408" s="83">
        <f t="shared" si="249"/>
        <v>4172.45</v>
      </c>
      <c r="F408" s="83">
        <f t="shared" si="249"/>
        <v>4148.37</v>
      </c>
      <c r="G408" s="83">
        <f t="shared" si="249"/>
        <v>4171.21</v>
      </c>
      <c r="H408" s="83">
        <f t="shared" si="249"/>
        <v>4171.67</v>
      </c>
      <c r="I408" s="83">
        <f t="shared" si="249"/>
        <v>4141.74</v>
      </c>
      <c r="J408" s="83">
        <f t="shared" si="249"/>
        <v>4136.41</v>
      </c>
      <c r="K408" s="83">
        <f t="shared" si="249"/>
        <v>4138.95</v>
      </c>
      <c r="L408" s="83">
        <f t="shared" si="249"/>
        <v>4147.83</v>
      </c>
      <c r="M408" s="83">
        <f t="shared" si="249"/>
        <v>4162.8099999999995</v>
      </c>
      <c r="N408" s="83">
        <f t="shared" si="249"/>
        <v>4172.6499999999996</v>
      </c>
      <c r="O408" s="83">
        <f t="shared" si="249"/>
        <v>4175.37</v>
      </c>
      <c r="P408" s="83">
        <f t="shared" si="249"/>
        <v>4193.38</v>
      </c>
      <c r="Q408" s="83">
        <f t="shared" si="249"/>
        <v>4213.53</v>
      </c>
      <c r="R408" s="83">
        <f t="shared" si="249"/>
        <v>4216.33</v>
      </c>
      <c r="S408" s="83">
        <f t="shared" si="249"/>
        <v>4305.76</v>
      </c>
      <c r="T408" s="83">
        <f t="shared" si="249"/>
        <v>4362.0599999999995</v>
      </c>
      <c r="U408" s="83">
        <f t="shared" si="249"/>
        <v>4267.21</v>
      </c>
      <c r="V408" s="83">
        <f t="shared" si="249"/>
        <v>4168.79</v>
      </c>
      <c r="W408" s="83">
        <f t="shared" si="249"/>
        <v>4118.63</v>
      </c>
      <c r="X408" s="83">
        <f t="shared" si="249"/>
        <v>4094.49</v>
      </c>
      <c r="Y408" s="83">
        <f t="shared" si="249"/>
        <v>4087.91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5">
        <f t="shared" ref="B409:Y409" si="250">B93</f>
        <v>1683.71</v>
      </c>
      <c r="C409" s="85">
        <f t="shared" si="250"/>
        <v>1694.57</v>
      </c>
      <c r="D409" s="85">
        <f t="shared" si="250"/>
        <v>1699.43</v>
      </c>
      <c r="E409" s="85">
        <f t="shared" si="250"/>
        <v>1758.81</v>
      </c>
      <c r="F409" s="85">
        <f t="shared" si="250"/>
        <v>1734.73</v>
      </c>
      <c r="G409" s="85">
        <f t="shared" si="250"/>
        <v>1757.57</v>
      </c>
      <c r="H409" s="85">
        <f t="shared" si="250"/>
        <v>1758.03</v>
      </c>
      <c r="I409" s="85">
        <f t="shared" si="250"/>
        <v>1728.1</v>
      </c>
      <c r="J409" s="85">
        <f t="shared" si="250"/>
        <v>1722.77</v>
      </c>
      <c r="K409" s="85">
        <f t="shared" si="250"/>
        <v>1725.31</v>
      </c>
      <c r="L409" s="85">
        <f t="shared" si="250"/>
        <v>1734.19</v>
      </c>
      <c r="M409" s="85">
        <f t="shared" si="250"/>
        <v>1749.17</v>
      </c>
      <c r="N409" s="85">
        <f t="shared" si="250"/>
        <v>1759.01</v>
      </c>
      <c r="O409" s="85">
        <f t="shared" si="250"/>
        <v>1761.73</v>
      </c>
      <c r="P409" s="85">
        <f t="shared" si="250"/>
        <v>1779.74</v>
      </c>
      <c r="Q409" s="85">
        <f t="shared" si="250"/>
        <v>1799.89</v>
      </c>
      <c r="R409" s="85">
        <f t="shared" si="250"/>
        <v>1802.69</v>
      </c>
      <c r="S409" s="85">
        <f t="shared" si="250"/>
        <v>1892.12</v>
      </c>
      <c r="T409" s="85">
        <f t="shared" si="250"/>
        <v>1948.42</v>
      </c>
      <c r="U409" s="85">
        <f t="shared" si="250"/>
        <v>1853.57</v>
      </c>
      <c r="V409" s="85">
        <f t="shared" si="250"/>
        <v>1755.15</v>
      </c>
      <c r="W409" s="85">
        <f t="shared" si="250"/>
        <v>1704.99</v>
      </c>
      <c r="X409" s="85">
        <f t="shared" si="250"/>
        <v>1680.85</v>
      </c>
      <c r="Y409" s="85">
        <f t="shared" si="250"/>
        <v>1674.27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5">
        <f>B405</f>
        <v>698.52</v>
      </c>
      <c r="C410" s="85">
        <f t="shared" ref="C410:Y412" si="251">C405</f>
        <v>698.52</v>
      </c>
      <c r="D410" s="85">
        <f t="shared" si="251"/>
        <v>698.52</v>
      </c>
      <c r="E410" s="85">
        <f t="shared" si="251"/>
        <v>698.52</v>
      </c>
      <c r="F410" s="85">
        <f t="shared" si="251"/>
        <v>698.52</v>
      </c>
      <c r="G410" s="85">
        <f t="shared" si="251"/>
        <v>698.52</v>
      </c>
      <c r="H410" s="85">
        <f t="shared" si="251"/>
        <v>698.52</v>
      </c>
      <c r="I410" s="85">
        <f t="shared" si="251"/>
        <v>698.52</v>
      </c>
      <c r="J410" s="85">
        <f t="shared" si="251"/>
        <v>698.52</v>
      </c>
      <c r="K410" s="85">
        <f t="shared" si="251"/>
        <v>698.52</v>
      </c>
      <c r="L410" s="85">
        <f t="shared" si="251"/>
        <v>698.52</v>
      </c>
      <c r="M410" s="85">
        <f t="shared" si="251"/>
        <v>698.52</v>
      </c>
      <c r="N410" s="85">
        <f t="shared" si="251"/>
        <v>698.52</v>
      </c>
      <c r="O410" s="85">
        <f t="shared" si="251"/>
        <v>698.52</v>
      </c>
      <c r="P410" s="85">
        <f t="shared" si="251"/>
        <v>698.52</v>
      </c>
      <c r="Q410" s="85">
        <f t="shared" si="251"/>
        <v>698.52</v>
      </c>
      <c r="R410" s="85">
        <f t="shared" si="251"/>
        <v>698.52</v>
      </c>
      <c r="S410" s="85">
        <f t="shared" si="251"/>
        <v>698.52</v>
      </c>
      <c r="T410" s="85">
        <f t="shared" si="251"/>
        <v>698.52</v>
      </c>
      <c r="U410" s="85">
        <f t="shared" si="251"/>
        <v>698.52</v>
      </c>
      <c r="V410" s="85">
        <f t="shared" si="251"/>
        <v>698.52</v>
      </c>
      <c r="W410" s="85">
        <f t="shared" si="251"/>
        <v>698.52</v>
      </c>
      <c r="X410" s="85">
        <f t="shared" si="251"/>
        <v>698.52</v>
      </c>
      <c r="Y410" s="85">
        <f t="shared" si="251"/>
        <v>698.52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5">
        <f>B406</f>
        <v>4.8099999999999996</v>
      </c>
      <c r="C411" s="85">
        <f t="shared" si="251"/>
        <v>4.8099999999999996</v>
      </c>
      <c r="D411" s="85">
        <f t="shared" si="251"/>
        <v>4.8099999999999996</v>
      </c>
      <c r="E411" s="85">
        <f t="shared" si="251"/>
        <v>4.8099999999999996</v>
      </c>
      <c r="F411" s="85">
        <f t="shared" si="251"/>
        <v>4.8099999999999996</v>
      </c>
      <c r="G411" s="85">
        <f t="shared" si="251"/>
        <v>4.8099999999999996</v>
      </c>
      <c r="H411" s="85">
        <f t="shared" si="251"/>
        <v>4.8099999999999996</v>
      </c>
      <c r="I411" s="85">
        <f t="shared" si="251"/>
        <v>4.8099999999999996</v>
      </c>
      <c r="J411" s="85">
        <f t="shared" si="251"/>
        <v>4.8099999999999996</v>
      </c>
      <c r="K411" s="85">
        <f t="shared" si="251"/>
        <v>4.8099999999999996</v>
      </c>
      <c r="L411" s="85">
        <f t="shared" si="251"/>
        <v>4.8099999999999996</v>
      </c>
      <c r="M411" s="85">
        <f t="shared" si="251"/>
        <v>4.8099999999999996</v>
      </c>
      <c r="N411" s="85">
        <f t="shared" si="251"/>
        <v>4.8099999999999996</v>
      </c>
      <c r="O411" s="85">
        <f t="shared" si="251"/>
        <v>4.8099999999999996</v>
      </c>
      <c r="P411" s="85">
        <f t="shared" si="251"/>
        <v>4.8099999999999996</v>
      </c>
      <c r="Q411" s="85">
        <f t="shared" si="251"/>
        <v>4.8099999999999996</v>
      </c>
      <c r="R411" s="85">
        <f t="shared" si="251"/>
        <v>4.8099999999999996</v>
      </c>
      <c r="S411" s="85">
        <f t="shared" si="251"/>
        <v>4.8099999999999996</v>
      </c>
      <c r="T411" s="85">
        <f t="shared" si="251"/>
        <v>4.8099999999999996</v>
      </c>
      <c r="U411" s="85">
        <f t="shared" si="251"/>
        <v>4.8099999999999996</v>
      </c>
      <c r="V411" s="85">
        <f t="shared" si="251"/>
        <v>4.8099999999999996</v>
      </c>
      <c r="W411" s="85">
        <f t="shared" si="251"/>
        <v>4.8099999999999996</v>
      </c>
      <c r="X411" s="85">
        <f t="shared" si="251"/>
        <v>4.8099999999999996</v>
      </c>
      <c r="Y411" s="85">
        <f t="shared" si="251"/>
        <v>4.8099999999999996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5">
        <f>B407</f>
        <v>1710.31</v>
      </c>
      <c r="C412" s="85">
        <f t="shared" si="251"/>
        <v>1710.31</v>
      </c>
      <c r="D412" s="85">
        <f t="shared" si="251"/>
        <v>1710.31</v>
      </c>
      <c r="E412" s="85">
        <f t="shared" si="251"/>
        <v>1710.31</v>
      </c>
      <c r="F412" s="85">
        <f t="shared" si="251"/>
        <v>1710.31</v>
      </c>
      <c r="G412" s="85">
        <f t="shared" si="251"/>
        <v>1710.31</v>
      </c>
      <c r="H412" s="85">
        <f t="shared" si="251"/>
        <v>1710.31</v>
      </c>
      <c r="I412" s="85">
        <f t="shared" si="251"/>
        <v>1710.31</v>
      </c>
      <c r="J412" s="85">
        <f t="shared" si="251"/>
        <v>1710.31</v>
      </c>
      <c r="K412" s="85">
        <f t="shared" si="251"/>
        <v>1710.31</v>
      </c>
      <c r="L412" s="85">
        <f t="shared" si="251"/>
        <v>1710.31</v>
      </c>
      <c r="M412" s="85">
        <f t="shared" si="251"/>
        <v>1710.31</v>
      </c>
      <c r="N412" s="85">
        <f t="shared" si="251"/>
        <v>1710.31</v>
      </c>
      <c r="O412" s="85">
        <f t="shared" si="251"/>
        <v>1710.31</v>
      </c>
      <c r="P412" s="85">
        <f t="shared" si="251"/>
        <v>1710.31</v>
      </c>
      <c r="Q412" s="85">
        <f t="shared" si="251"/>
        <v>1710.31</v>
      </c>
      <c r="R412" s="85">
        <f t="shared" si="251"/>
        <v>1710.31</v>
      </c>
      <c r="S412" s="85">
        <f t="shared" si="251"/>
        <v>1710.31</v>
      </c>
      <c r="T412" s="85">
        <f t="shared" si="251"/>
        <v>1710.31</v>
      </c>
      <c r="U412" s="85">
        <f t="shared" si="251"/>
        <v>1710.31</v>
      </c>
      <c r="V412" s="85">
        <f t="shared" si="251"/>
        <v>1710.31</v>
      </c>
      <c r="W412" s="85">
        <f t="shared" si="251"/>
        <v>1710.31</v>
      </c>
      <c r="X412" s="85">
        <f t="shared" si="251"/>
        <v>1710.31</v>
      </c>
      <c r="Y412" s="85">
        <f t="shared" si="251"/>
        <v>1710.31</v>
      </c>
      <c r="Z412" s="38"/>
      <c r="AA412" s="38"/>
    </row>
    <row r="413" spans="1:27" s="60" customFormat="1" ht="18.75" customHeight="1" x14ac:dyDescent="0.2">
      <c r="A413" s="63">
        <v>19</v>
      </c>
      <c r="B413" s="83">
        <f>SUM(B414:B417)</f>
        <v>4110.75</v>
      </c>
      <c r="C413" s="83">
        <f t="shared" ref="C413:Y413" si="252">SUM(C414:C417)</f>
        <v>4117.95</v>
      </c>
      <c r="D413" s="83">
        <f t="shared" si="252"/>
        <v>4222.05</v>
      </c>
      <c r="E413" s="83">
        <f t="shared" si="252"/>
        <v>4164.9399999999996</v>
      </c>
      <c r="F413" s="83">
        <f t="shared" si="252"/>
        <v>4232.93</v>
      </c>
      <c r="G413" s="83">
        <f t="shared" si="252"/>
        <v>4221.09</v>
      </c>
      <c r="H413" s="83">
        <f t="shared" si="252"/>
        <v>4183.28</v>
      </c>
      <c r="I413" s="83">
        <f t="shared" si="252"/>
        <v>4139.07</v>
      </c>
      <c r="J413" s="83">
        <f t="shared" si="252"/>
        <v>4243.7700000000004</v>
      </c>
      <c r="K413" s="83">
        <f t="shared" si="252"/>
        <v>4242.37</v>
      </c>
      <c r="L413" s="83">
        <f t="shared" si="252"/>
        <v>4136.8500000000004</v>
      </c>
      <c r="M413" s="83">
        <f t="shared" si="252"/>
        <v>4226.3500000000004</v>
      </c>
      <c r="N413" s="83">
        <f t="shared" si="252"/>
        <v>4145.75</v>
      </c>
      <c r="O413" s="83">
        <f t="shared" si="252"/>
        <v>4246.67</v>
      </c>
      <c r="P413" s="83">
        <f t="shared" si="252"/>
        <v>4270.76</v>
      </c>
      <c r="Q413" s="83">
        <f t="shared" si="252"/>
        <v>4304.99</v>
      </c>
      <c r="R413" s="83">
        <f t="shared" si="252"/>
        <v>4309.33</v>
      </c>
      <c r="S413" s="83">
        <f t="shared" si="252"/>
        <v>4394.7700000000004</v>
      </c>
      <c r="T413" s="83">
        <f t="shared" si="252"/>
        <v>4420.2</v>
      </c>
      <c r="U413" s="83">
        <f t="shared" si="252"/>
        <v>4242.6099999999997</v>
      </c>
      <c r="V413" s="83">
        <f t="shared" si="252"/>
        <v>4175.2</v>
      </c>
      <c r="W413" s="83">
        <f t="shared" si="252"/>
        <v>4166.25</v>
      </c>
      <c r="X413" s="83">
        <f t="shared" si="252"/>
        <v>4172.04</v>
      </c>
      <c r="Y413" s="83">
        <f t="shared" si="252"/>
        <v>4107.03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5">
        <f t="shared" ref="B414:Y414" si="253">B98</f>
        <v>1697.11</v>
      </c>
      <c r="C414" s="85">
        <f t="shared" si="253"/>
        <v>1704.31</v>
      </c>
      <c r="D414" s="85">
        <f t="shared" si="253"/>
        <v>1808.41</v>
      </c>
      <c r="E414" s="85">
        <f t="shared" si="253"/>
        <v>1751.3</v>
      </c>
      <c r="F414" s="85">
        <f t="shared" si="253"/>
        <v>1819.29</v>
      </c>
      <c r="G414" s="85">
        <f t="shared" si="253"/>
        <v>1807.45</v>
      </c>
      <c r="H414" s="85">
        <f t="shared" si="253"/>
        <v>1769.64</v>
      </c>
      <c r="I414" s="85">
        <f t="shared" si="253"/>
        <v>1725.43</v>
      </c>
      <c r="J414" s="85">
        <f t="shared" si="253"/>
        <v>1830.13</v>
      </c>
      <c r="K414" s="85">
        <f t="shared" si="253"/>
        <v>1828.73</v>
      </c>
      <c r="L414" s="85">
        <f t="shared" si="253"/>
        <v>1723.21</v>
      </c>
      <c r="M414" s="85">
        <f t="shared" si="253"/>
        <v>1812.71</v>
      </c>
      <c r="N414" s="85">
        <f t="shared" si="253"/>
        <v>1732.11</v>
      </c>
      <c r="O414" s="85">
        <f t="shared" si="253"/>
        <v>1833.03</v>
      </c>
      <c r="P414" s="85">
        <f t="shared" si="253"/>
        <v>1857.12</v>
      </c>
      <c r="Q414" s="85">
        <f t="shared" si="253"/>
        <v>1891.35</v>
      </c>
      <c r="R414" s="85">
        <f t="shared" si="253"/>
        <v>1895.69</v>
      </c>
      <c r="S414" s="85">
        <f t="shared" si="253"/>
        <v>1981.13</v>
      </c>
      <c r="T414" s="85">
        <f t="shared" si="253"/>
        <v>2006.56</v>
      </c>
      <c r="U414" s="85">
        <f t="shared" si="253"/>
        <v>1828.97</v>
      </c>
      <c r="V414" s="85">
        <f t="shared" si="253"/>
        <v>1761.56</v>
      </c>
      <c r="W414" s="85">
        <f t="shared" si="253"/>
        <v>1752.61</v>
      </c>
      <c r="X414" s="85">
        <f t="shared" si="253"/>
        <v>1758.4</v>
      </c>
      <c r="Y414" s="85">
        <f t="shared" si="253"/>
        <v>1693.39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5">
        <f>B410</f>
        <v>698.52</v>
      </c>
      <c r="C415" s="85">
        <f t="shared" ref="C415:Y417" si="254">C410</f>
        <v>698.52</v>
      </c>
      <c r="D415" s="85">
        <f t="shared" si="254"/>
        <v>698.52</v>
      </c>
      <c r="E415" s="85">
        <f t="shared" si="254"/>
        <v>698.52</v>
      </c>
      <c r="F415" s="85">
        <f t="shared" si="254"/>
        <v>698.52</v>
      </c>
      <c r="G415" s="85">
        <f t="shared" si="254"/>
        <v>698.52</v>
      </c>
      <c r="H415" s="85">
        <f t="shared" si="254"/>
        <v>698.52</v>
      </c>
      <c r="I415" s="85">
        <f t="shared" si="254"/>
        <v>698.52</v>
      </c>
      <c r="J415" s="85">
        <f t="shared" si="254"/>
        <v>698.52</v>
      </c>
      <c r="K415" s="85">
        <f t="shared" si="254"/>
        <v>698.52</v>
      </c>
      <c r="L415" s="85">
        <f t="shared" si="254"/>
        <v>698.52</v>
      </c>
      <c r="M415" s="85">
        <f t="shared" si="254"/>
        <v>698.52</v>
      </c>
      <c r="N415" s="85">
        <f t="shared" si="254"/>
        <v>698.52</v>
      </c>
      <c r="O415" s="85">
        <f t="shared" si="254"/>
        <v>698.52</v>
      </c>
      <c r="P415" s="85">
        <f t="shared" si="254"/>
        <v>698.52</v>
      </c>
      <c r="Q415" s="85">
        <f t="shared" si="254"/>
        <v>698.52</v>
      </c>
      <c r="R415" s="85">
        <f t="shared" si="254"/>
        <v>698.52</v>
      </c>
      <c r="S415" s="85">
        <f t="shared" si="254"/>
        <v>698.52</v>
      </c>
      <c r="T415" s="85">
        <f t="shared" si="254"/>
        <v>698.52</v>
      </c>
      <c r="U415" s="85">
        <f t="shared" si="254"/>
        <v>698.52</v>
      </c>
      <c r="V415" s="85">
        <f t="shared" si="254"/>
        <v>698.52</v>
      </c>
      <c r="W415" s="85">
        <f t="shared" si="254"/>
        <v>698.52</v>
      </c>
      <c r="X415" s="85">
        <f t="shared" si="254"/>
        <v>698.52</v>
      </c>
      <c r="Y415" s="85">
        <f t="shared" si="254"/>
        <v>698.52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5">
        <f>B411</f>
        <v>4.8099999999999996</v>
      </c>
      <c r="C416" s="85">
        <f t="shared" si="254"/>
        <v>4.8099999999999996</v>
      </c>
      <c r="D416" s="85">
        <f t="shared" si="254"/>
        <v>4.8099999999999996</v>
      </c>
      <c r="E416" s="85">
        <f t="shared" si="254"/>
        <v>4.8099999999999996</v>
      </c>
      <c r="F416" s="85">
        <f t="shared" si="254"/>
        <v>4.8099999999999996</v>
      </c>
      <c r="G416" s="85">
        <f t="shared" si="254"/>
        <v>4.8099999999999996</v>
      </c>
      <c r="H416" s="85">
        <f t="shared" si="254"/>
        <v>4.8099999999999996</v>
      </c>
      <c r="I416" s="85">
        <f t="shared" si="254"/>
        <v>4.8099999999999996</v>
      </c>
      <c r="J416" s="85">
        <f t="shared" si="254"/>
        <v>4.8099999999999996</v>
      </c>
      <c r="K416" s="85">
        <f t="shared" si="254"/>
        <v>4.8099999999999996</v>
      </c>
      <c r="L416" s="85">
        <f t="shared" si="254"/>
        <v>4.8099999999999996</v>
      </c>
      <c r="M416" s="85">
        <f t="shared" si="254"/>
        <v>4.8099999999999996</v>
      </c>
      <c r="N416" s="85">
        <f t="shared" si="254"/>
        <v>4.8099999999999996</v>
      </c>
      <c r="O416" s="85">
        <f t="shared" si="254"/>
        <v>4.8099999999999996</v>
      </c>
      <c r="P416" s="85">
        <f t="shared" si="254"/>
        <v>4.8099999999999996</v>
      </c>
      <c r="Q416" s="85">
        <f t="shared" si="254"/>
        <v>4.8099999999999996</v>
      </c>
      <c r="R416" s="85">
        <f t="shared" si="254"/>
        <v>4.8099999999999996</v>
      </c>
      <c r="S416" s="85">
        <f t="shared" si="254"/>
        <v>4.8099999999999996</v>
      </c>
      <c r="T416" s="85">
        <f t="shared" si="254"/>
        <v>4.8099999999999996</v>
      </c>
      <c r="U416" s="85">
        <f t="shared" si="254"/>
        <v>4.8099999999999996</v>
      </c>
      <c r="V416" s="85">
        <f t="shared" si="254"/>
        <v>4.8099999999999996</v>
      </c>
      <c r="W416" s="85">
        <f t="shared" si="254"/>
        <v>4.8099999999999996</v>
      </c>
      <c r="X416" s="85">
        <f t="shared" si="254"/>
        <v>4.8099999999999996</v>
      </c>
      <c r="Y416" s="85">
        <f t="shared" si="254"/>
        <v>4.8099999999999996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5">
        <f>B412</f>
        <v>1710.31</v>
      </c>
      <c r="C417" s="85">
        <f t="shared" si="254"/>
        <v>1710.31</v>
      </c>
      <c r="D417" s="85">
        <f t="shared" si="254"/>
        <v>1710.31</v>
      </c>
      <c r="E417" s="85">
        <f t="shared" si="254"/>
        <v>1710.31</v>
      </c>
      <c r="F417" s="85">
        <f t="shared" si="254"/>
        <v>1710.31</v>
      </c>
      <c r="G417" s="85">
        <f t="shared" si="254"/>
        <v>1710.31</v>
      </c>
      <c r="H417" s="85">
        <f t="shared" si="254"/>
        <v>1710.31</v>
      </c>
      <c r="I417" s="85">
        <f t="shared" si="254"/>
        <v>1710.31</v>
      </c>
      <c r="J417" s="85">
        <f t="shared" si="254"/>
        <v>1710.31</v>
      </c>
      <c r="K417" s="85">
        <f t="shared" si="254"/>
        <v>1710.31</v>
      </c>
      <c r="L417" s="85">
        <f t="shared" si="254"/>
        <v>1710.31</v>
      </c>
      <c r="M417" s="85">
        <f t="shared" si="254"/>
        <v>1710.31</v>
      </c>
      <c r="N417" s="85">
        <f t="shared" si="254"/>
        <v>1710.31</v>
      </c>
      <c r="O417" s="85">
        <f t="shared" si="254"/>
        <v>1710.31</v>
      </c>
      <c r="P417" s="85">
        <f t="shared" si="254"/>
        <v>1710.31</v>
      </c>
      <c r="Q417" s="85">
        <f t="shared" si="254"/>
        <v>1710.31</v>
      </c>
      <c r="R417" s="85">
        <f t="shared" si="254"/>
        <v>1710.31</v>
      </c>
      <c r="S417" s="85">
        <f t="shared" si="254"/>
        <v>1710.31</v>
      </c>
      <c r="T417" s="85">
        <f t="shared" si="254"/>
        <v>1710.31</v>
      </c>
      <c r="U417" s="85">
        <f t="shared" si="254"/>
        <v>1710.31</v>
      </c>
      <c r="V417" s="85">
        <f t="shared" si="254"/>
        <v>1710.31</v>
      </c>
      <c r="W417" s="85">
        <f t="shared" si="254"/>
        <v>1710.31</v>
      </c>
      <c r="X417" s="85">
        <f t="shared" si="254"/>
        <v>1710.31</v>
      </c>
      <c r="Y417" s="85">
        <f t="shared" si="254"/>
        <v>1710.31</v>
      </c>
      <c r="Z417" s="38"/>
      <c r="AA417" s="38"/>
    </row>
    <row r="418" spans="1:27" s="60" customFormat="1" ht="18.75" customHeight="1" x14ac:dyDescent="0.2">
      <c r="A418" s="63">
        <v>20</v>
      </c>
      <c r="B418" s="83">
        <f>SUM(B419:B422)</f>
        <v>4124.3099999999995</v>
      </c>
      <c r="C418" s="83">
        <f t="shared" ref="C418:Y418" si="255">SUM(C419:C422)</f>
        <v>4118.99</v>
      </c>
      <c r="D418" s="83">
        <f t="shared" si="255"/>
        <v>4148.78</v>
      </c>
      <c r="E418" s="83">
        <f t="shared" si="255"/>
        <v>4282.51</v>
      </c>
      <c r="F418" s="83">
        <f t="shared" si="255"/>
        <v>4251.04</v>
      </c>
      <c r="G418" s="83">
        <f t="shared" si="255"/>
        <v>4244.62</v>
      </c>
      <c r="H418" s="83">
        <f t="shared" si="255"/>
        <v>4200.8099999999995</v>
      </c>
      <c r="I418" s="83">
        <f t="shared" si="255"/>
        <v>4256.2199999999993</v>
      </c>
      <c r="J418" s="83">
        <f t="shared" si="255"/>
        <v>4239.2299999999996</v>
      </c>
      <c r="K418" s="83">
        <f t="shared" si="255"/>
        <v>4224.74</v>
      </c>
      <c r="L418" s="83">
        <f t="shared" si="255"/>
        <v>4186.9399999999996</v>
      </c>
      <c r="M418" s="83">
        <f t="shared" si="255"/>
        <v>4189.68</v>
      </c>
      <c r="N418" s="83">
        <f t="shared" si="255"/>
        <v>4193.3500000000004</v>
      </c>
      <c r="O418" s="83">
        <f t="shared" si="255"/>
        <v>4236.18</v>
      </c>
      <c r="P418" s="83">
        <f t="shared" si="255"/>
        <v>4273.88</v>
      </c>
      <c r="Q418" s="83">
        <f t="shared" si="255"/>
        <v>4301.1099999999997</v>
      </c>
      <c r="R418" s="83">
        <f t="shared" si="255"/>
        <v>4316.7</v>
      </c>
      <c r="S418" s="83">
        <f t="shared" si="255"/>
        <v>4382.03</v>
      </c>
      <c r="T418" s="83">
        <f t="shared" si="255"/>
        <v>4430.04</v>
      </c>
      <c r="U418" s="83">
        <f t="shared" si="255"/>
        <v>4353</v>
      </c>
      <c r="V418" s="83">
        <f t="shared" si="255"/>
        <v>4283.99</v>
      </c>
      <c r="W418" s="83">
        <f t="shared" si="255"/>
        <v>4212.7700000000004</v>
      </c>
      <c r="X418" s="83">
        <f t="shared" si="255"/>
        <v>4132.8500000000004</v>
      </c>
      <c r="Y418" s="83">
        <f t="shared" si="255"/>
        <v>4101.05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5">
        <f t="shared" ref="B419:Y419" si="256">B103</f>
        <v>1710.67</v>
      </c>
      <c r="C419" s="85">
        <f t="shared" si="256"/>
        <v>1705.35</v>
      </c>
      <c r="D419" s="85">
        <f t="shared" si="256"/>
        <v>1735.14</v>
      </c>
      <c r="E419" s="85">
        <f t="shared" si="256"/>
        <v>1868.87</v>
      </c>
      <c r="F419" s="85">
        <f t="shared" si="256"/>
        <v>1837.4</v>
      </c>
      <c r="G419" s="85">
        <f t="shared" si="256"/>
        <v>1830.98</v>
      </c>
      <c r="H419" s="85">
        <f t="shared" si="256"/>
        <v>1787.17</v>
      </c>
      <c r="I419" s="85">
        <f t="shared" si="256"/>
        <v>1842.58</v>
      </c>
      <c r="J419" s="85">
        <f t="shared" si="256"/>
        <v>1825.59</v>
      </c>
      <c r="K419" s="85">
        <f t="shared" si="256"/>
        <v>1811.1</v>
      </c>
      <c r="L419" s="85">
        <f t="shared" si="256"/>
        <v>1773.3</v>
      </c>
      <c r="M419" s="85">
        <f t="shared" si="256"/>
        <v>1776.04</v>
      </c>
      <c r="N419" s="85">
        <f t="shared" si="256"/>
        <v>1779.71</v>
      </c>
      <c r="O419" s="85">
        <f t="shared" si="256"/>
        <v>1822.54</v>
      </c>
      <c r="P419" s="85">
        <f t="shared" si="256"/>
        <v>1860.24</v>
      </c>
      <c r="Q419" s="85">
        <f t="shared" si="256"/>
        <v>1887.47</v>
      </c>
      <c r="R419" s="85">
        <f t="shared" si="256"/>
        <v>1903.06</v>
      </c>
      <c r="S419" s="85">
        <f t="shared" si="256"/>
        <v>1968.39</v>
      </c>
      <c r="T419" s="85">
        <f t="shared" si="256"/>
        <v>2016.4</v>
      </c>
      <c r="U419" s="85">
        <f t="shared" si="256"/>
        <v>1939.36</v>
      </c>
      <c r="V419" s="85">
        <f t="shared" si="256"/>
        <v>1870.35</v>
      </c>
      <c r="W419" s="85">
        <f t="shared" si="256"/>
        <v>1799.13</v>
      </c>
      <c r="X419" s="85">
        <f t="shared" si="256"/>
        <v>1719.21</v>
      </c>
      <c r="Y419" s="85">
        <f t="shared" si="256"/>
        <v>1687.41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5">
        <f>B415</f>
        <v>698.52</v>
      </c>
      <c r="C420" s="85">
        <f t="shared" ref="C420:Y422" si="257">C415</f>
        <v>698.52</v>
      </c>
      <c r="D420" s="85">
        <f t="shared" si="257"/>
        <v>698.52</v>
      </c>
      <c r="E420" s="85">
        <f t="shared" si="257"/>
        <v>698.52</v>
      </c>
      <c r="F420" s="85">
        <f t="shared" si="257"/>
        <v>698.52</v>
      </c>
      <c r="G420" s="85">
        <f t="shared" si="257"/>
        <v>698.52</v>
      </c>
      <c r="H420" s="85">
        <f t="shared" si="257"/>
        <v>698.52</v>
      </c>
      <c r="I420" s="85">
        <f t="shared" si="257"/>
        <v>698.52</v>
      </c>
      <c r="J420" s="85">
        <f t="shared" si="257"/>
        <v>698.52</v>
      </c>
      <c r="K420" s="85">
        <f t="shared" si="257"/>
        <v>698.52</v>
      </c>
      <c r="L420" s="85">
        <f t="shared" si="257"/>
        <v>698.52</v>
      </c>
      <c r="M420" s="85">
        <f t="shared" si="257"/>
        <v>698.52</v>
      </c>
      <c r="N420" s="85">
        <f t="shared" si="257"/>
        <v>698.52</v>
      </c>
      <c r="O420" s="85">
        <f t="shared" si="257"/>
        <v>698.52</v>
      </c>
      <c r="P420" s="85">
        <f t="shared" si="257"/>
        <v>698.52</v>
      </c>
      <c r="Q420" s="85">
        <f t="shared" si="257"/>
        <v>698.52</v>
      </c>
      <c r="R420" s="85">
        <f t="shared" si="257"/>
        <v>698.52</v>
      </c>
      <c r="S420" s="85">
        <f t="shared" si="257"/>
        <v>698.52</v>
      </c>
      <c r="T420" s="85">
        <f t="shared" si="257"/>
        <v>698.52</v>
      </c>
      <c r="U420" s="85">
        <f t="shared" si="257"/>
        <v>698.52</v>
      </c>
      <c r="V420" s="85">
        <f t="shared" si="257"/>
        <v>698.52</v>
      </c>
      <c r="W420" s="85">
        <f t="shared" si="257"/>
        <v>698.52</v>
      </c>
      <c r="X420" s="85">
        <f t="shared" si="257"/>
        <v>698.52</v>
      </c>
      <c r="Y420" s="85">
        <f t="shared" si="257"/>
        <v>698.52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5">
        <f>B416</f>
        <v>4.8099999999999996</v>
      </c>
      <c r="C421" s="85">
        <f t="shared" si="257"/>
        <v>4.8099999999999996</v>
      </c>
      <c r="D421" s="85">
        <f t="shared" si="257"/>
        <v>4.8099999999999996</v>
      </c>
      <c r="E421" s="85">
        <f t="shared" si="257"/>
        <v>4.8099999999999996</v>
      </c>
      <c r="F421" s="85">
        <f t="shared" si="257"/>
        <v>4.8099999999999996</v>
      </c>
      <c r="G421" s="85">
        <f t="shared" si="257"/>
        <v>4.8099999999999996</v>
      </c>
      <c r="H421" s="85">
        <f t="shared" si="257"/>
        <v>4.8099999999999996</v>
      </c>
      <c r="I421" s="85">
        <f t="shared" si="257"/>
        <v>4.8099999999999996</v>
      </c>
      <c r="J421" s="85">
        <f t="shared" si="257"/>
        <v>4.8099999999999996</v>
      </c>
      <c r="K421" s="85">
        <f t="shared" si="257"/>
        <v>4.8099999999999996</v>
      </c>
      <c r="L421" s="85">
        <f t="shared" si="257"/>
        <v>4.8099999999999996</v>
      </c>
      <c r="M421" s="85">
        <f t="shared" si="257"/>
        <v>4.8099999999999996</v>
      </c>
      <c r="N421" s="85">
        <f t="shared" si="257"/>
        <v>4.8099999999999996</v>
      </c>
      <c r="O421" s="85">
        <f t="shared" si="257"/>
        <v>4.8099999999999996</v>
      </c>
      <c r="P421" s="85">
        <f t="shared" si="257"/>
        <v>4.8099999999999996</v>
      </c>
      <c r="Q421" s="85">
        <f t="shared" si="257"/>
        <v>4.8099999999999996</v>
      </c>
      <c r="R421" s="85">
        <f t="shared" si="257"/>
        <v>4.8099999999999996</v>
      </c>
      <c r="S421" s="85">
        <f t="shared" si="257"/>
        <v>4.8099999999999996</v>
      </c>
      <c r="T421" s="85">
        <f t="shared" si="257"/>
        <v>4.8099999999999996</v>
      </c>
      <c r="U421" s="85">
        <f t="shared" si="257"/>
        <v>4.8099999999999996</v>
      </c>
      <c r="V421" s="85">
        <f t="shared" si="257"/>
        <v>4.8099999999999996</v>
      </c>
      <c r="W421" s="85">
        <f t="shared" si="257"/>
        <v>4.8099999999999996</v>
      </c>
      <c r="X421" s="85">
        <f t="shared" si="257"/>
        <v>4.8099999999999996</v>
      </c>
      <c r="Y421" s="85">
        <f t="shared" si="257"/>
        <v>4.8099999999999996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5">
        <f>B417</f>
        <v>1710.31</v>
      </c>
      <c r="C422" s="85">
        <f t="shared" si="257"/>
        <v>1710.31</v>
      </c>
      <c r="D422" s="85">
        <f t="shared" si="257"/>
        <v>1710.31</v>
      </c>
      <c r="E422" s="85">
        <f t="shared" si="257"/>
        <v>1710.31</v>
      </c>
      <c r="F422" s="85">
        <f t="shared" si="257"/>
        <v>1710.31</v>
      </c>
      <c r="G422" s="85">
        <f t="shared" si="257"/>
        <v>1710.31</v>
      </c>
      <c r="H422" s="85">
        <f t="shared" si="257"/>
        <v>1710.31</v>
      </c>
      <c r="I422" s="85">
        <f t="shared" si="257"/>
        <v>1710.31</v>
      </c>
      <c r="J422" s="85">
        <f t="shared" si="257"/>
        <v>1710.31</v>
      </c>
      <c r="K422" s="85">
        <f t="shared" si="257"/>
        <v>1710.31</v>
      </c>
      <c r="L422" s="85">
        <f t="shared" si="257"/>
        <v>1710.31</v>
      </c>
      <c r="M422" s="85">
        <f t="shared" si="257"/>
        <v>1710.31</v>
      </c>
      <c r="N422" s="85">
        <f t="shared" si="257"/>
        <v>1710.31</v>
      </c>
      <c r="O422" s="85">
        <f t="shared" si="257"/>
        <v>1710.31</v>
      </c>
      <c r="P422" s="85">
        <f t="shared" si="257"/>
        <v>1710.31</v>
      </c>
      <c r="Q422" s="85">
        <f t="shared" si="257"/>
        <v>1710.31</v>
      </c>
      <c r="R422" s="85">
        <f t="shared" si="257"/>
        <v>1710.31</v>
      </c>
      <c r="S422" s="85">
        <f t="shared" si="257"/>
        <v>1710.31</v>
      </c>
      <c r="T422" s="85">
        <f t="shared" si="257"/>
        <v>1710.31</v>
      </c>
      <c r="U422" s="85">
        <f t="shared" si="257"/>
        <v>1710.31</v>
      </c>
      <c r="V422" s="85">
        <f t="shared" si="257"/>
        <v>1710.31</v>
      </c>
      <c r="W422" s="85">
        <f t="shared" si="257"/>
        <v>1710.31</v>
      </c>
      <c r="X422" s="85">
        <f t="shared" si="257"/>
        <v>1710.31</v>
      </c>
      <c r="Y422" s="85">
        <f t="shared" si="257"/>
        <v>1710.31</v>
      </c>
      <c r="Z422" s="38"/>
      <c r="AA422" s="38"/>
    </row>
    <row r="423" spans="1:27" s="60" customFormat="1" ht="18.75" customHeight="1" x14ac:dyDescent="0.2">
      <c r="A423" s="63">
        <v>21</v>
      </c>
      <c r="B423" s="83">
        <f>SUM(B424:B427)</f>
        <v>4067.0299999999997</v>
      </c>
      <c r="C423" s="83">
        <f t="shared" ref="C423:Y423" si="258">SUM(C424:C427)</f>
        <v>4022.35</v>
      </c>
      <c r="D423" s="83">
        <f t="shared" si="258"/>
        <v>4114.49</v>
      </c>
      <c r="E423" s="83">
        <f t="shared" si="258"/>
        <v>4171.57</v>
      </c>
      <c r="F423" s="83">
        <f t="shared" si="258"/>
        <v>4186.88</v>
      </c>
      <c r="G423" s="83">
        <f t="shared" si="258"/>
        <v>4171.53</v>
      </c>
      <c r="H423" s="83">
        <f t="shared" si="258"/>
        <v>4160.78</v>
      </c>
      <c r="I423" s="83">
        <f t="shared" si="258"/>
        <v>4233.1499999999996</v>
      </c>
      <c r="J423" s="83">
        <f t="shared" si="258"/>
        <v>4220.43</v>
      </c>
      <c r="K423" s="83">
        <f t="shared" si="258"/>
        <v>4222.13</v>
      </c>
      <c r="L423" s="83">
        <f t="shared" si="258"/>
        <v>4219.62</v>
      </c>
      <c r="M423" s="83">
        <f t="shared" si="258"/>
        <v>4208.1099999999997</v>
      </c>
      <c r="N423" s="83">
        <f t="shared" si="258"/>
        <v>4167.9699999999993</v>
      </c>
      <c r="O423" s="83">
        <f t="shared" si="258"/>
        <v>4175.43</v>
      </c>
      <c r="P423" s="83">
        <f t="shared" si="258"/>
        <v>4182.3099999999995</v>
      </c>
      <c r="Q423" s="83">
        <f t="shared" si="258"/>
        <v>4190.45</v>
      </c>
      <c r="R423" s="83">
        <f t="shared" si="258"/>
        <v>4237.88</v>
      </c>
      <c r="S423" s="83">
        <f t="shared" si="258"/>
        <v>4251.34</v>
      </c>
      <c r="T423" s="83">
        <f t="shared" si="258"/>
        <v>4266.6499999999996</v>
      </c>
      <c r="U423" s="83">
        <f t="shared" si="258"/>
        <v>4175.1399999999994</v>
      </c>
      <c r="V423" s="83">
        <f t="shared" si="258"/>
        <v>4077.5099999999998</v>
      </c>
      <c r="W423" s="83">
        <f t="shared" si="258"/>
        <v>4067.6899999999996</v>
      </c>
      <c r="X423" s="83">
        <f t="shared" si="258"/>
        <v>4076.39</v>
      </c>
      <c r="Y423" s="83">
        <f t="shared" si="258"/>
        <v>4028.17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5">
        <f t="shared" ref="B424:Y424" si="259">B108</f>
        <v>1653.39</v>
      </c>
      <c r="C424" s="85">
        <f t="shared" si="259"/>
        <v>1608.71</v>
      </c>
      <c r="D424" s="85">
        <f t="shared" si="259"/>
        <v>1700.85</v>
      </c>
      <c r="E424" s="85">
        <f t="shared" si="259"/>
        <v>1757.93</v>
      </c>
      <c r="F424" s="85">
        <f t="shared" si="259"/>
        <v>1773.24</v>
      </c>
      <c r="G424" s="85">
        <f t="shared" si="259"/>
        <v>1757.89</v>
      </c>
      <c r="H424" s="85">
        <f t="shared" si="259"/>
        <v>1747.14</v>
      </c>
      <c r="I424" s="85">
        <f t="shared" si="259"/>
        <v>1819.51</v>
      </c>
      <c r="J424" s="85">
        <f t="shared" si="259"/>
        <v>1806.79</v>
      </c>
      <c r="K424" s="85">
        <f t="shared" si="259"/>
        <v>1808.49</v>
      </c>
      <c r="L424" s="85">
        <f t="shared" si="259"/>
        <v>1805.98</v>
      </c>
      <c r="M424" s="85">
        <f t="shared" si="259"/>
        <v>1794.47</v>
      </c>
      <c r="N424" s="85">
        <f t="shared" si="259"/>
        <v>1754.33</v>
      </c>
      <c r="O424" s="85">
        <f t="shared" si="259"/>
        <v>1761.79</v>
      </c>
      <c r="P424" s="85">
        <f t="shared" si="259"/>
        <v>1768.67</v>
      </c>
      <c r="Q424" s="85">
        <f t="shared" si="259"/>
        <v>1776.81</v>
      </c>
      <c r="R424" s="85">
        <f t="shared" si="259"/>
        <v>1824.24</v>
      </c>
      <c r="S424" s="85">
        <f t="shared" si="259"/>
        <v>1837.7</v>
      </c>
      <c r="T424" s="85">
        <f t="shared" si="259"/>
        <v>1853.01</v>
      </c>
      <c r="U424" s="85">
        <f t="shared" si="259"/>
        <v>1761.5</v>
      </c>
      <c r="V424" s="85">
        <f t="shared" si="259"/>
        <v>1663.87</v>
      </c>
      <c r="W424" s="85">
        <f t="shared" si="259"/>
        <v>1654.05</v>
      </c>
      <c r="X424" s="85">
        <f t="shared" si="259"/>
        <v>1662.75</v>
      </c>
      <c r="Y424" s="85">
        <f t="shared" si="259"/>
        <v>1614.53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5">
        <f>B420</f>
        <v>698.52</v>
      </c>
      <c r="C425" s="85">
        <f t="shared" ref="C425:Y427" si="260">C420</f>
        <v>698.52</v>
      </c>
      <c r="D425" s="85">
        <f t="shared" si="260"/>
        <v>698.52</v>
      </c>
      <c r="E425" s="85">
        <f t="shared" si="260"/>
        <v>698.52</v>
      </c>
      <c r="F425" s="85">
        <f t="shared" si="260"/>
        <v>698.52</v>
      </c>
      <c r="G425" s="85">
        <f t="shared" si="260"/>
        <v>698.52</v>
      </c>
      <c r="H425" s="85">
        <f t="shared" si="260"/>
        <v>698.52</v>
      </c>
      <c r="I425" s="85">
        <f t="shared" si="260"/>
        <v>698.52</v>
      </c>
      <c r="J425" s="85">
        <f t="shared" si="260"/>
        <v>698.52</v>
      </c>
      <c r="K425" s="85">
        <f t="shared" si="260"/>
        <v>698.52</v>
      </c>
      <c r="L425" s="85">
        <f t="shared" si="260"/>
        <v>698.52</v>
      </c>
      <c r="M425" s="85">
        <f t="shared" si="260"/>
        <v>698.52</v>
      </c>
      <c r="N425" s="85">
        <f t="shared" si="260"/>
        <v>698.52</v>
      </c>
      <c r="O425" s="85">
        <f t="shared" si="260"/>
        <v>698.52</v>
      </c>
      <c r="P425" s="85">
        <f t="shared" si="260"/>
        <v>698.52</v>
      </c>
      <c r="Q425" s="85">
        <f t="shared" si="260"/>
        <v>698.52</v>
      </c>
      <c r="R425" s="85">
        <f t="shared" si="260"/>
        <v>698.52</v>
      </c>
      <c r="S425" s="85">
        <f t="shared" si="260"/>
        <v>698.52</v>
      </c>
      <c r="T425" s="85">
        <f t="shared" si="260"/>
        <v>698.52</v>
      </c>
      <c r="U425" s="85">
        <f t="shared" si="260"/>
        <v>698.52</v>
      </c>
      <c r="V425" s="85">
        <f t="shared" si="260"/>
        <v>698.52</v>
      </c>
      <c r="W425" s="85">
        <f t="shared" si="260"/>
        <v>698.52</v>
      </c>
      <c r="X425" s="85">
        <f t="shared" si="260"/>
        <v>698.52</v>
      </c>
      <c r="Y425" s="85">
        <f t="shared" si="260"/>
        <v>698.52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5">
        <f>B421</f>
        <v>4.8099999999999996</v>
      </c>
      <c r="C426" s="85">
        <f t="shared" si="260"/>
        <v>4.8099999999999996</v>
      </c>
      <c r="D426" s="85">
        <f t="shared" si="260"/>
        <v>4.8099999999999996</v>
      </c>
      <c r="E426" s="85">
        <f t="shared" si="260"/>
        <v>4.8099999999999996</v>
      </c>
      <c r="F426" s="85">
        <f t="shared" si="260"/>
        <v>4.8099999999999996</v>
      </c>
      <c r="G426" s="85">
        <f t="shared" si="260"/>
        <v>4.8099999999999996</v>
      </c>
      <c r="H426" s="85">
        <f t="shared" si="260"/>
        <v>4.8099999999999996</v>
      </c>
      <c r="I426" s="85">
        <f t="shared" si="260"/>
        <v>4.8099999999999996</v>
      </c>
      <c r="J426" s="85">
        <f t="shared" si="260"/>
        <v>4.8099999999999996</v>
      </c>
      <c r="K426" s="85">
        <f t="shared" si="260"/>
        <v>4.8099999999999996</v>
      </c>
      <c r="L426" s="85">
        <f t="shared" si="260"/>
        <v>4.8099999999999996</v>
      </c>
      <c r="M426" s="85">
        <f t="shared" si="260"/>
        <v>4.8099999999999996</v>
      </c>
      <c r="N426" s="85">
        <f t="shared" si="260"/>
        <v>4.8099999999999996</v>
      </c>
      <c r="O426" s="85">
        <f t="shared" si="260"/>
        <v>4.8099999999999996</v>
      </c>
      <c r="P426" s="85">
        <f t="shared" si="260"/>
        <v>4.8099999999999996</v>
      </c>
      <c r="Q426" s="85">
        <f t="shared" si="260"/>
        <v>4.8099999999999996</v>
      </c>
      <c r="R426" s="85">
        <f t="shared" si="260"/>
        <v>4.8099999999999996</v>
      </c>
      <c r="S426" s="85">
        <f t="shared" si="260"/>
        <v>4.8099999999999996</v>
      </c>
      <c r="T426" s="85">
        <f t="shared" si="260"/>
        <v>4.8099999999999996</v>
      </c>
      <c r="U426" s="85">
        <f t="shared" si="260"/>
        <v>4.8099999999999996</v>
      </c>
      <c r="V426" s="85">
        <f t="shared" si="260"/>
        <v>4.8099999999999996</v>
      </c>
      <c r="W426" s="85">
        <f t="shared" si="260"/>
        <v>4.8099999999999996</v>
      </c>
      <c r="X426" s="85">
        <f t="shared" si="260"/>
        <v>4.8099999999999996</v>
      </c>
      <c r="Y426" s="85">
        <f t="shared" si="260"/>
        <v>4.8099999999999996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5">
        <f>B422</f>
        <v>1710.31</v>
      </c>
      <c r="C427" s="85">
        <f t="shared" si="260"/>
        <v>1710.31</v>
      </c>
      <c r="D427" s="85">
        <f t="shared" si="260"/>
        <v>1710.31</v>
      </c>
      <c r="E427" s="85">
        <f t="shared" si="260"/>
        <v>1710.31</v>
      </c>
      <c r="F427" s="85">
        <f t="shared" si="260"/>
        <v>1710.31</v>
      </c>
      <c r="G427" s="85">
        <f t="shared" si="260"/>
        <v>1710.31</v>
      </c>
      <c r="H427" s="85">
        <f t="shared" si="260"/>
        <v>1710.31</v>
      </c>
      <c r="I427" s="85">
        <f t="shared" si="260"/>
        <v>1710.31</v>
      </c>
      <c r="J427" s="85">
        <f t="shared" si="260"/>
        <v>1710.31</v>
      </c>
      <c r="K427" s="85">
        <f t="shared" si="260"/>
        <v>1710.31</v>
      </c>
      <c r="L427" s="85">
        <f t="shared" si="260"/>
        <v>1710.31</v>
      </c>
      <c r="M427" s="85">
        <f t="shared" si="260"/>
        <v>1710.31</v>
      </c>
      <c r="N427" s="85">
        <f t="shared" si="260"/>
        <v>1710.31</v>
      </c>
      <c r="O427" s="85">
        <f t="shared" si="260"/>
        <v>1710.31</v>
      </c>
      <c r="P427" s="85">
        <f t="shared" si="260"/>
        <v>1710.31</v>
      </c>
      <c r="Q427" s="85">
        <f t="shared" si="260"/>
        <v>1710.31</v>
      </c>
      <c r="R427" s="85">
        <f t="shared" si="260"/>
        <v>1710.31</v>
      </c>
      <c r="S427" s="85">
        <f t="shared" si="260"/>
        <v>1710.31</v>
      </c>
      <c r="T427" s="85">
        <f t="shared" si="260"/>
        <v>1710.31</v>
      </c>
      <c r="U427" s="85">
        <f t="shared" si="260"/>
        <v>1710.31</v>
      </c>
      <c r="V427" s="85">
        <f t="shared" si="260"/>
        <v>1710.31</v>
      </c>
      <c r="W427" s="85">
        <f t="shared" si="260"/>
        <v>1710.31</v>
      </c>
      <c r="X427" s="85">
        <f t="shared" si="260"/>
        <v>1710.31</v>
      </c>
      <c r="Y427" s="85">
        <f t="shared" si="260"/>
        <v>1710.31</v>
      </c>
      <c r="Z427" s="38"/>
      <c r="AA427" s="38"/>
    </row>
    <row r="428" spans="1:27" s="60" customFormat="1" ht="18.75" customHeight="1" x14ac:dyDescent="0.2">
      <c r="A428" s="63">
        <v>22</v>
      </c>
      <c r="B428" s="83">
        <f>SUM(B429:B432)</f>
        <v>4100.43</v>
      </c>
      <c r="C428" s="83">
        <f t="shared" ref="C428:Y428" si="261">SUM(C429:C432)</f>
        <v>4062.99</v>
      </c>
      <c r="D428" s="83">
        <f t="shared" si="261"/>
        <v>4070.83</v>
      </c>
      <c r="E428" s="83">
        <f t="shared" si="261"/>
        <v>4187.91</v>
      </c>
      <c r="F428" s="83">
        <f t="shared" si="261"/>
        <v>4208.17</v>
      </c>
      <c r="G428" s="83">
        <f t="shared" si="261"/>
        <v>4207.46</v>
      </c>
      <c r="H428" s="83">
        <f t="shared" si="261"/>
        <v>4224.75</v>
      </c>
      <c r="I428" s="83">
        <f t="shared" si="261"/>
        <v>4218.9799999999996</v>
      </c>
      <c r="J428" s="83">
        <f t="shared" si="261"/>
        <v>4298.3</v>
      </c>
      <c r="K428" s="83">
        <f t="shared" si="261"/>
        <v>4303.96</v>
      </c>
      <c r="L428" s="83">
        <f t="shared" si="261"/>
        <v>4293.2700000000004</v>
      </c>
      <c r="M428" s="83">
        <f t="shared" si="261"/>
        <v>4286.1000000000004</v>
      </c>
      <c r="N428" s="83">
        <f t="shared" si="261"/>
        <v>4251.07</v>
      </c>
      <c r="O428" s="83">
        <f t="shared" si="261"/>
        <v>4268.0599999999995</v>
      </c>
      <c r="P428" s="83">
        <f t="shared" si="261"/>
        <v>4286.78</v>
      </c>
      <c r="Q428" s="83">
        <f t="shared" si="261"/>
        <v>4303.2</v>
      </c>
      <c r="R428" s="83">
        <f t="shared" si="261"/>
        <v>4332.0200000000004</v>
      </c>
      <c r="S428" s="83">
        <f t="shared" si="261"/>
        <v>4388.8500000000004</v>
      </c>
      <c r="T428" s="83">
        <f t="shared" si="261"/>
        <v>4412.3999999999996</v>
      </c>
      <c r="U428" s="83">
        <f t="shared" si="261"/>
        <v>4347.83</v>
      </c>
      <c r="V428" s="83">
        <f t="shared" si="261"/>
        <v>4290.76</v>
      </c>
      <c r="W428" s="83">
        <f t="shared" si="261"/>
        <v>4246.8099999999995</v>
      </c>
      <c r="X428" s="83">
        <f t="shared" si="261"/>
        <v>4148.6399999999994</v>
      </c>
      <c r="Y428" s="83">
        <f t="shared" si="261"/>
        <v>4103.3899999999994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5">
        <f t="shared" ref="B429:Y429" si="262">B113</f>
        <v>1686.79</v>
      </c>
      <c r="C429" s="85">
        <f t="shared" si="262"/>
        <v>1649.35</v>
      </c>
      <c r="D429" s="85">
        <f t="shared" si="262"/>
        <v>1657.19</v>
      </c>
      <c r="E429" s="85">
        <f t="shared" si="262"/>
        <v>1774.27</v>
      </c>
      <c r="F429" s="85">
        <f t="shared" si="262"/>
        <v>1794.53</v>
      </c>
      <c r="G429" s="85">
        <f t="shared" si="262"/>
        <v>1793.82</v>
      </c>
      <c r="H429" s="85">
        <f t="shared" si="262"/>
        <v>1811.11</v>
      </c>
      <c r="I429" s="85">
        <f t="shared" si="262"/>
        <v>1805.34</v>
      </c>
      <c r="J429" s="85">
        <f t="shared" si="262"/>
        <v>1884.66</v>
      </c>
      <c r="K429" s="85">
        <f t="shared" si="262"/>
        <v>1890.32</v>
      </c>
      <c r="L429" s="85">
        <f t="shared" si="262"/>
        <v>1879.63</v>
      </c>
      <c r="M429" s="85">
        <f t="shared" si="262"/>
        <v>1872.46</v>
      </c>
      <c r="N429" s="85">
        <f t="shared" si="262"/>
        <v>1837.43</v>
      </c>
      <c r="O429" s="85">
        <f t="shared" si="262"/>
        <v>1854.42</v>
      </c>
      <c r="P429" s="85">
        <f t="shared" si="262"/>
        <v>1873.14</v>
      </c>
      <c r="Q429" s="85">
        <f t="shared" si="262"/>
        <v>1889.56</v>
      </c>
      <c r="R429" s="85">
        <f t="shared" si="262"/>
        <v>1918.38</v>
      </c>
      <c r="S429" s="85">
        <f t="shared" si="262"/>
        <v>1975.21</v>
      </c>
      <c r="T429" s="85">
        <f t="shared" si="262"/>
        <v>1998.76</v>
      </c>
      <c r="U429" s="85">
        <f t="shared" si="262"/>
        <v>1934.19</v>
      </c>
      <c r="V429" s="85">
        <f t="shared" si="262"/>
        <v>1877.12</v>
      </c>
      <c r="W429" s="85">
        <f t="shared" si="262"/>
        <v>1833.17</v>
      </c>
      <c r="X429" s="85">
        <f t="shared" si="262"/>
        <v>1735</v>
      </c>
      <c r="Y429" s="85">
        <f t="shared" si="262"/>
        <v>1689.75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5">
        <f>B425</f>
        <v>698.52</v>
      </c>
      <c r="C430" s="85">
        <f t="shared" ref="C430:Y432" si="263">C425</f>
        <v>698.52</v>
      </c>
      <c r="D430" s="85">
        <f t="shared" si="263"/>
        <v>698.52</v>
      </c>
      <c r="E430" s="85">
        <f t="shared" si="263"/>
        <v>698.52</v>
      </c>
      <c r="F430" s="85">
        <f t="shared" si="263"/>
        <v>698.52</v>
      </c>
      <c r="G430" s="85">
        <f t="shared" si="263"/>
        <v>698.52</v>
      </c>
      <c r="H430" s="85">
        <f t="shared" si="263"/>
        <v>698.52</v>
      </c>
      <c r="I430" s="85">
        <f t="shared" si="263"/>
        <v>698.52</v>
      </c>
      <c r="J430" s="85">
        <f t="shared" si="263"/>
        <v>698.52</v>
      </c>
      <c r="K430" s="85">
        <f t="shared" si="263"/>
        <v>698.52</v>
      </c>
      <c r="L430" s="85">
        <f t="shared" si="263"/>
        <v>698.52</v>
      </c>
      <c r="M430" s="85">
        <f t="shared" si="263"/>
        <v>698.52</v>
      </c>
      <c r="N430" s="85">
        <f t="shared" si="263"/>
        <v>698.52</v>
      </c>
      <c r="O430" s="85">
        <f t="shared" si="263"/>
        <v>698.52</v>
      </c>
      <c r="P430" s="85">
        <f t="shared" si="263"/>
        <v>698.52</v>
      </c>
      <c r="Q430" s="85">
        <f t="shared" si="263"/>
        <v>698.52</v>
      </c>
      <c r="R430" s="85">
        <f t="shared" si="263"/>
        <v>698.52</v>
      </c>
      <c r="S430" s="85">
        <f t="shared" si="263"/>
        <v>698.52</v>
      </c>
      <c r="T430" s="85">
        <f t="shared" si="263"/>
        <v>698.52</v>
      </c>
      <c r="U430" s="85">
        <f t="shared" si="263"/>
        <v>698.52</v>
      </c>
      <c r="V430" s="85">
        <f t="shared" si="263"/>
        <v>698.52</v>
      </c>
      <c r="W430" s="85">
        <f t="shared" si="263"/>
        <v>698.52</v>
      </c>
      <c r="X430" s="85">
        <f t="shared" si="263"/>
        <v>698.52</v>
      </c>
      <c r="Y430" s="85">
        <f t="shared" si="263"/>
        <v>698.52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5">
        <f>B426</f>
        <v>4.8099999999999996</v>
      </c>
      <c r="C431" s="85">
        <f t="shared" si="263"/>
        <v>4.8099999999999996</v>
      </c>
      <c r="D431" s="85">
        <f t="shared" si="263"/>
        <v>4.8099999999999996</v>
      </c>
      <c r="E431" s="85">
        <f t="shared" si="263"/>
        <v>4.8099999999999996</v>
      </c>
      <c r="F431" s="85">
        <f t="shared" si="263"/>
        <v>4.8099999999999996</v>
      </c>
      <c r="G431" s="85">
        <f t="shared" si="263"/>
        <v>4.8099999999999996</v>
      </c>
      <c r="H431" s="85">
        <f t="shared" si="263"/>
        <v>4.8099999999999996</v>
      </c>
      <c r="I431" s="85">
        <f t="shared" si="263"/>
        <v>4.8099999999999996</v>
      </c>
      <c r="J431" s="85">
        <f t="shared" si="263"/>
        <v>4.8099999999999996</v>
      </c>
      <c r="K431" s="85">
        <f t="shared" si="263"/>
        <v>4.8099999999999996</v>
      </c>
      <c r="L431" s="85">
        <f t="shared" si="263"/>
        <v>4.8099999999999996</v>
      </c>
      <c r="M431" s="85">
        <f t="shared" si="263"/>
        <v>4.8099999999999996</v>
      </c>
      <c r="N431" s="85">
        <f t="shared" si="263"/>
        <v>4.8099999999999996</v>
      </c>
      <c r="O431" s="85">
        <f t="shared" si="263"/>
        <v>4.8099999999999996</v>
      </c>
      <c r="P431" s="85">
        <f t="shared" si="263"/>
        <v>4.8099999999999996</v>
      </c>
      <c r="Q431" s="85">
        <f t="shared" si="263"/>
        <v>4.8099999999999996</v>
      </c>
      <c r="R431" s="85">
        <f t="shared" si="263"/>
        <v>4.8099999999999996</v>
      </c>
      <c r="S431" s="85">
        <f t="shared" si="263"/>
        <v>4.8099999999999996</v>
      </c>
      <c r="T431" s="85">
        <f t="shared" si="263"/>
        <v>4.8099999999999996</v>
      </c>
      <c r="U431" s="85">
        <f t="shared" si="263"/>
        <v>4.8099999999999996</v>
      </c>
      <c r="V431" s="85">
        <f t="shared" si="263"/>
        <v>4.8099999999999996</v>
      </c>
      <c r="W431" s="85">
        <f t="shared" si="263"/>
        <v>4.8099999999999996</v>
      </c>
      <c r="X431" s="85">
        <f t="shared" si="263"/>
        <v>4.8099999999999996</v>
      </c>
      <c r="Y431" s="85">
        <f t="shared" si="263"/>
        <v>4.8099999999999996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5">
        <f>B427</f>
        <v>1710.31</v>
      </c>
      <c r="C432" s="85">
        <f t="shared" si="263"/>
        <v>1710.31</v>
      </c>
      <c r="D432" s="85">
        <f t="shared" si="263"/>
        <v>1710.31</v>
      </c>
      <c r="E432" s="85">
        <f t="shared" si="263"/>
        <v>1710.31</v>
      </c>
      <c r="F432" s="85">
        <f t="shared" si="263"/>
        <v>1710.31</v>
      </c>
      <c r="G432" s="85">
        <f t="shared" si="263"/>
        <v>1710.31</v>
      </c>
      <c r="H432" s="85">
        <f t="shared" si="263"/>
        <v>1710.31</v>
      </c>
      <c r="I432" s="85">
        <f t="shared" si="263"/>
        <v>1710.31</v>
      </c>
      <c r="J432" s="85">
        <f t="shared" si="263"/>
        <v>1710.31</v>
      </c>
      <c r="K432" s="85">
        <f t="shared" si="263"/>
        <v>1710.31</v>
      </c>
      <c r="L432" s="85">
        <f t="shared" si="263"/>
        <v>1710.31</v>
      </c>
      <c r="M432" s="85">
        <f t="shared" si="263"/>
        <v>1710.31</v>
      </c>
      <c r="N432" s="85">
        <f t="shared" si="263"/>
        <v>1710.31</v>
      </c>
      <c r="O432" s="85">
        <f t="shared" si="263"/>
        <v>1710.31</v>
      </c>
      <c r="P432" s="85">
        <f t="shared" si="263"/>
        <v>1710.31</v>
      </c>
      <c r="Q432" s="85">
        <f t="shared" si="263"/>
        <v>1710.31</v>
      </c>
      <c r="R432" s="85">
        <f t="shared" si="263"/>
        <v>1710.31</v>
      </c>
      <c r="S432" s="85">
        <f t="shared" si="263"/>
        <v>1710.31</v>
      </c>
      <c r="T432" s="85">
        <f t="shared" si="263"/>
        <v>1710.31</v>
      </c>
      <c r="U432" s="85">
        <f t="shared" si="263"/>
        <v>1710.31</v>
      </c>
      <c r="V432" s="85">
        <f t="shared" si="263"/>
        <v>1710.31</v>
      </c>
      <c r="W432" s="85">
        <f t="shared" si="263"/>
        <v>1710.31</v>
      </c>
      <c r="X432" s="85">
        <f t="shared" si="263"/>
        <v>1710.31</v>
      </c>
      <c r="Y432" s="85">
        <f t="shared" si="263"/>
        <v>1710.31</v>
      </c>
      <c r="Z432" s="38"/>
      <c r="AA432" s="38"/>
    </row>
    <row r="433" spans="1:27" s="60" customFormat="1" ht="18.75" customHeight="1" x14ac:dyDescent="0.2">
      <c r="A433" s="63">
        <v>23</v>
      </c>
      <c r="B433" s="83">
        <f>SUM(B434:B437)</f>
        <v>4245.07</v>
      </c>
      <c r="C433" s="83">
        <f t="shared" ref="C433:Y433" si="264">SUM(C434:C437)</f>
        <v>4243.9399999999996</v>
      </c>
      <c r="D433" s="83">
        <f t="shared" si="264"/>
        <v>4253.66</v>
      </c>
      <c r="E433" s="83">
        <f t="shared" si="264"/>
        <v>4271.82</v>
      </c>
      <c r="F433" s="83">
        <f t="shared" si="264"/>
        <v>4299.2</v>
      </c>
      <c r="G433" s="83">
        <f t="shared" si="264"/>
        <v>4281.49</v>
      </c>
      <c r="H433" s="83">
        <f t="shared" si="264"/>
        <v>4282.87</v>
      </c>
      <c r="I433" s="83">
        <f t="shared" si="264"/>
        <v>4287.83</v>
      </c>
      <c r="J433" s="83">
        <f t="shared" si="264"/>
        <v>4315.99</v>
      </c>
      <c r="K433" s="83">
        <f t="shared" si="264"/>
        <v>4333.09</v>
      </c>
      <c r="L433" s="83">
        <f t="shared" si="264"/>
        <v>4323.01</v>
      </c>
      <c r="M433" s="83">
        <f t="shared" si="264"/>
        <v>4320</v>
      </c>
      <c r="N433" s="83">
        <f t="shared" si="264"/>
        <v>4294.4799999999996</v>
      </c>
      <c r="O433" s="83">
        <f t="shared" si="264"/>
        <v>4369.79</v>
      </c>
      <c r="P433" s="83">
        <f t="shared" si="264"/>
        <v>4402.17</v>
      </c>
      <c r="Q433" s="83">
        <f t="shared" si="264"/>
        <v>4437.63</v>
      </c>
      <c r="R433" s="83">
        <f t="shared" si="264"/>
        <v>4443.03</v>
      </c>
      <c r="S433" s="83">
        <f t="shared" si="264"/>
        <v>4513.6399999999994</v>
      </c>
      <c r="T433" s="83">
        <f t="shared" si="264"/>
        <v>4557.79</v>
      </c>
      <c r="U433" s="83">
        <f t="shared" si="264"/>
        <v>4474.18</v>
      </c>
      <c r="V433" s="83">
        <f t="shared" si="264"/>
        <v>4401.5</v>
      </c>
      <c r="W433" s="83">
        <f t="shared" si="264"/>
        <v>4323.42</v>
      </c>
      <c r="X433" s="83">
        <f t="shared" si="264"/>
        <v>4247.12</v>
      </c>
      <c r="Y433" s="83">
        <f t="shared" si="264"/>
        <v>4220.7199999999993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5">
        <f t="shared" ref="B434:Y434" si="265">B118</f>
        <v>1831.43</v>
      </c>
      <c r="C434" s="85">
        <f t="shared" si="265"/>
        <v>1830.3</v>
      </c>
      <c r="D434" s="85">
        <f t="shared" si="265"/>
        <v>1840.02</v>
      </c>
      <c r="E434" s="85">
        <f t="shared" si="265"/>
        <v>1858.18</v>
      </c>
      <c r="F434" s="85">
        <f t="shared" si="265"/>
        <v>1885.56</v>
      </c>
      <c r="G434" s="85">
        <f t="shared" si="265"/>
        <v>1867.85</v>
      </c>
      <c r="H434" s="85">
        <f t="shared" si="265"/>
        <v>1869.23</v>
      </c>
      <c r="I434" s="85">
        <f t="shared" si="265"/>
        <v>1874.19</v>
      </c>
      <c r="J434" s="85">
        <f t="shared" si="265"/>
        <v>1902.35</v>
      </c>
      <c r="K434" s="85">
        <f t="shared" si="265"/>
        <v>1919.45</v>
      </c>
      <c r="L434" s="85">
        <f t="shared" si="265"/>
        <v>1909.37</v>
      </c>
      <c r="M434" s="85">
        <f t="shared" si="265"/>
        <v>1906.36</v>
      </c>
      <c r="N434" s="85">
        <f t="shared" si="265"/>
        <v>1880.84</v>
      </c>
      <c r="O434" s="85">
        <f t="shared" si="265"/>
        <v>1956.15</v>
      </c>
      <c r="P434" s="85">
        <f t="shared" si="265"/>
        <v>1988.53</v>
      </c>
      <c r="Q434" s="85">
        <f t="shared" si="265"/>
        <v>2023.99</v>
      </c>
      <c r="R434" s="85">
        <f t="shared" si="265"/>
        <v>2029.39</v>
      </c>
      <c r="S434" s="85">
        <f t="shared" si="265"/>
        <v>2100</v>
      </c>
      <c r="T434" s="85">
        <f t="shared" si="265"/>
        <v>2144.15</v>
      </c>
      <c r="U434" s="85">
        <f t="shared" si="265"/>
        <v>2060.54</v>
      </c>
      <c r="V434" s="85">
        <f t="shared" si="265"/>
        <v>1987.86</v>
      </c>
      <c r="W434" s="85">
        <f t="shared" si="265"/>
        <v>1909.78</v>
      </c>
      <c r="X434" s="85">
        <f t="shared" si="265"/>
        <v>1833.48</v>
      </c>
      <c r="Y434" s="85">
        <f t="shared" si="265"/>
        <v>1807.08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5">
        <f>B430</f>
        <v>698.52</v>
      </c>
      <c r="C435" s="85">
        <f t="shared" ref="C435:Y437" si="266">C430</f>
        <v>698.52</v>
      </c>
      <c r="D435" s="85">
        <f t="shared" si="266"/>
        <v>698.52</v>
      </c>
      <c r="E435" s="85">
        <f t="shared" si="266"/>
        <v>698.52</v>
      </c>
      <c r="F435" s="85">
        <f t="shared" si="266"/>
        <v>698.52</v>
      </c>
      <c r="G435" s="85">
        <f t="shared" si="266"/>
        <v>698.52</v>
      </c>
      <c r="H435" s="85">
        <f t="shared" si="266"/>
        <v>698.52</v>
      </c>
      <c r="I435" s="85">
        <f t="shared" si="266"/>
        <v>698.52</v>
      </c>
      <c r="J435" s="85">
        <f t="shared" si="266"/>
        <v>698.52</v>
      </c>
      <c r="K435" s="85">
        <f t="shared" si="266"/>
        <v>698.52</v>
      </c>
      <c r="L435" s="85">
        <f t="shared" si="266"/>
        <v>698.52</v>
      </c>
      <c r="M435" s="85">
        <f t="shared" si="266"/>
        <v>698.52</v>
      </c>
      <c r="N435" s="85">
        <f t="shared" si="266"/>
        <v>698.52</v>
      </c>
      <c r="O435" s="85">
        <f t="shared" si="266"/>
        <v>698.52</v>
      </c>
      <c r="P435" s="85">
        <f t="shared" si="266"/>
        <v>698.52</v>
      </c>
      <c r="Q435" s="85">
        <f t="shared" si="266"/>
        <v>698.52</v>
      </c>
      <c r="R435" s="85">
        <f t="shared" si="266"/>
        <v>698.52</v>
      </c>
      <c r="S435" s="85">
        <f t="shared" si="266"/>
        <v>698.52</v>
      </c>
      <c r="T435" s="85">
        <f t="shared" si="266"/>
        <v>698.52</v>
      </c>
      <c r="U435" s="85">
        <f t="shared" si="266"/>
        <v>698.52</v>
      </c>
      <c r="V435" s="85">
        <f t="shared" si="266"/>
        <v>698.52</v>
      </c>
      <c r="W435" s="85">
        <f t="shared" si="266"/>
        <v>698.52</v>
      </c>
      <c r="X435" s="85">
        <f t="shared" si="266"/>
        <v>698.52</v>
      </c>
      <c r="Y435" s="85">
        <f t="shared" si="266"/>
        <v>698.52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5">
        <f>B431</f>
        <v>4.8099999999999996</v>
      </c>
      <c r="C436" s="85">
        <f t="shared" si="266"/>
        <v>4.8099999999999996</v>
      </c>
      <c r="D436" s="85">
        <f t="shared" si="266"/>
        <v>4.8099999999999996</v>
      </c>
      <c r="E436" s="85">
        <f t="shared" si="266"/>
        <v>4.8099999999999996</v>
      </c>
      <c r="F436" s="85">
        <f t="shared" si="266"/>
        <v>4.8099999999999996</v>
      </c>
      <c r="G436" s="85">
        <f t="shared" si="266"/>
        <v>4.8099999999999996</v>
      </c>
      <c r="H436" s="85">
        <f t="shared" si="266"/>
        <v>4.8099999999999996</v>
      </c>
      <c r="I436" s="85">
        <f t="shared" si="266"/>
        <v>4.8099999999999996</v>
      </c>
      <c r="J436" s="85">
        <f t="shared" si="266"/>
        <v>4.8099999999999996</v>
      </c>
      <c r="K436" s="85">
        <f t="shared" si="266"/>
        <v>4.8099999999999996</v>
      </c>
      <c r="L436" s="85">
        <f t="shared" si="266"/>
        <v>4.8099999999999996</v>
      </c>
      <c r="M436" s="85">
        <f t="shared" si="266"/>
        <v>4.8099999999999996</v>
      </c>
      <c r="N436" s="85">
        <f t="shared" si="266"/>
        <v>4.8099999999999996</v>
      </c>
      <c r="O436" s="85">
        <f t="shared" si="266"/>
        <v>4.8099999999999996</v>
      </c>
      <c r="P436" s="85">
        <f t="shared" si="266"/>
        <v>4.8099999999999996</v>
      </c>
      <c r="Q436" s="85">
        <f t="shared" si="266"/>
        <v>4.8099999999999996</v>
      </c>
      <c r="R436" s="85">
        <f t="shared" si="266"/>
        <v>4.8099999999999996</v>
      </c>
      <c r="S436" s="85">
        <f t="shared" si="266"/>
        <v>4.8099999999999996</v>
      </c>
      <c r="T436" s="85">
        <f t="shared" si="266"/>
        <v>4.8099999999999996</v>
      </c>
      <c r="U436" s="85">
        <f t="shared" si="266"/>
        <v>4.8099999999999996</v>
      </c>
      <c r="V436" s="85">
        <f t="shared" si="266"/>
        <v>4.8099999999999996</v>
      </c>
      <c r="W436" s="85">
        <f t="shared" si="266"/>
        <v>4.8099999999999996</v>
      </c>
      <c r="X436" s="85">
        <f t="shared" si="266"/>
        <v>4.8099999999999996</v>
      </c>
      <c r="Y436" s="85">
        <f t="shared" si="266"/>
        <v>4.8099999999999996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5">
        <f>B432</f>
        <v>1710.31</v>
      </c>
      <c r="C437" s="85">
        <f t="shared" si="266"/>
        <v>1710.31</v>
      </c>
      <c r="D437" s="85">
        <f t="shared" si="266"/>
        <v>1710.31</v>
      </c>
      <c r="E437" s="85">
        <f t="shared" si="266"/>
        <v>1710.31</v>
      </c>
      <c r="F437" s="85">
        <f t="shared" si="266"/>
        <v>1710.31</v>
      </c>
      <c r="G437" s="85">
        <f t="shared" si="266"/>
        <v>1710.31</v>
      </c>
      <c r="H437" s="85">
        <f t="shared" si="266"/>
        <v>1710.31</v>
      </c>
      <c r="I437" s="85">
        <f t="shared" si="266"/>
        <v>1710.31</v>
      </c>
      <c r="J437" s="85">
        <f t="shared" si="266"/>
        <v>1710.31</v>
      </c>
      <c r="K437" s="85">
        <f t="shared" si="266"/>
        <v>1710.31</v>
      </c>
      <c r="L437" s="85">
        <f t="shared" si="266"/>
        <v>1710.31</v>
      </c>
      <c r="M437" s="85">
        <f t="shared" si="266"/>
        <v>1710.31</v>
      </c>
      <c r="N437" s="85">
        <f t="shared" si="266"/>
        <v>1710.31</v>
      </c>
      <c r="O437" s="85">
        <f t="shared" si="266"/>
        <v>1710.31</v>
      </c>
      <c r="P437" s="85">
        <f t="shared" si="266"/>
        <v>1710.31</v>
      </c>
      <c r="Q437" s="85">
        <f t="shared" si="266"/>
        <v>1710.31</v>
      </c>
      <c r="R437" s="85">
        <f t="shared" si="266"/>
        <v>1710.31</v>
      </c>
      <c r="S437" s="85">
        <f t="shared" si="266"/>
        <v>1710.31</v>
      </c>
      <c r="T437" s="85">
        <f t="shared" si="266"/>
        <v>1710.31</v>
      </c>
      <c r="U437" s="85">
        <f t="shared" si="266"/>
        <v>1710.31</v>
      </c>
      <c r="V437" s="85">
        <f t="shared" si="266"/>
        <v>1710.31</v>
      </c>
      <c r="W437" s="85">
        <f t="shared" si="266"/>
        <v>1710.31</v>
      </c>
      <c r="X437" s="85">
        <f t="shared" si="266"/>
        <v>1710.31</v>
      </c>
      <c r="Y437" s="85">
        <f t="shared" si="266"/>
        <v>1710.31</v>
      </c>
      <c r="Z437" s="38"/>
      <c r="AA437" s="38"/>
    </row>
    <row r="438" spans="1:27" s="60" customFormat="1" ht="18.75" customHeight="1" x14ac:dyDescent="0.2">
      <c r="A438" s="63">
        <v>24</v>
      </c>
      <c r="B438" s="83">
        <f>SUM(B439:B442)</f>
        <v>4100.1899999999996</v>
      </c>
      <c r="C438" s="83">
        <f t="shared" ref="C438:Y438" si="267">SUM(C439:C442)</f>
        <v>4142.01</v>
      </c>
      <c r="D438" s="83">
        <f t="shared" si="267"/>
        <v>4176.8500000000004</v>
      </c>
      <c r="E438" s="83">
        <f t="shared" si="267"/>
        <v>4210.67</v>
      </c>
      <c r="F438" s="83">
        <f t="shared" si="267"/>
        <v>4222.0200000000004</v>
      </c>
      <c r="G438" s="83">
        <f t="shared" si="267"/>
        <v>4275.51</v>
      </c>
      <c r="H438" s="83">
        <f t="shared" si="267"/>
        <v>4304.88</v>
      </c>
      <c r="I438" s="83">
        <f t="shared" si="267"/>
        <v>4343.0599999999995</v>
      </c>
      <c r="J438" s="83">
        <f t="shared" si="267"/>
        <v>4330.04</v>
      </c>
      <c r="K438" s="83">
        <f t="shared" si="267"/>
        <v>4333.7700000000004</v>
      </c>
      <c r="L438" s="83">
        <f t="shared" si="267"/>
        <v>4321.91</v>
      </c>
      <c r="M438" s="83">
        <f t="shared" si="267"/>
        <v>4319.54</v>
      </c>
      <c r="N438" s="83">
        <f t="shared" si="267"/>
        <v>4317.79</v>
      </c>
      <c r="O438" s="83">
        <f t="shared" si="267"/>
        <v>4319.04</v>
      </c>
      <c r="P438" s="83">
        <f t="shared" si="267"/>
        <v>4350.76</v>
      </c>
      <c r="Q438" s="83">
        <f t="shared" si="267"/>
        <v>4386.32</v>
      </c>
      <c r="R438" s="83">
        <f t="shared" si="267"/>
        <v>4387.88</v>
      </c>
      <c r="S438" s="83">
        <f t="shared" si="267"/>
        <v>4367.63</v>
      </c>
      <c r="T438" s="83">
        <f t="shared" si="267"/>
        <v>4263.51</v>
      </c>
      <c r="U438" s="83">
        <f t="shared" si="267"/>
        <v>4231.29</v>
      </c>
      <c r="V438" s="83">
        <f t="shared" si="267"/>
        <v>4141.96</v>
      </c>
      <c r="W438" s="83">
        <f t="shared" si="267"/>
        <v>4278.7199999999993</v>
      </c>
      <c r="X438" s="83">
        <f t="shared" si="267"/>
        <v>4160.05</v>
      </c>
      <c r="Y438" s="83">
        <f t="shared" si="267"/>
        <v>4158.16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5">
        <f t="shared" ref="B439:Y439" si="268">B123</f>
        <v>1686.55</v>
      </c>
      <c r="C439" s="85">
        <f t="shared" si="268"/>
        <v>1728.37</v>
      </c>
      <c r="D439" s="85">
        <f t="shared" si="268"/>
        <v>1763.21</v>
      </c>
      <c r="E439" s="85">
        <f t="shared" si="268"/>
        <v>1797.03</v>
      </c>
      <c r="F439" s="85">
        <f t="shared" si="268"/>
        <v>1808.38</v>
      </c>
      <c r="G439" s="85">
        <f t="shared" si="268"/>
        <v>1861.87</v>
      </c>
      <c r="H439" s="85">
        <f t="shared" si="268"/>
        <v>1891.24</v>
      </c>
      <c r="I439" s="85">
        <f t="shared" si="268"/>
        <v>1929.42</v>
      </c>
      <c r="J439" s="85">
        <f t="shared" si="268"/>
        <v>1916.4</v>
      </c>
      <c r="K439" s="85">
        <f t="shared" si="268"/>
        <v>1920.13</v>
      </c>
      <c r="L439" s="85">
        <f t="shared" si="268"/>
        <v>1908.27</v>
      </c>
      <c r="M439" s="85">
        <f t="shared" si="268"/>
        <v>1905.9</v>
      </c>
      <c r="N439" s="85">
        <f t="shared" si="268"/>
        <v>1904.15</v>
      </c>
      <c r="O439" s="85">
        <f t="shared" si="268"/>
        <v>1905.4</v>
      </c>
      <c r="P439" s="85">
        <f t="shared" si="268"/>
        <v>1937.12</v>
      </c>
      <c r="Q439" s="85">
        <f t="shared" si="268"/>
        <v>1972.68</v>
      </c>
      <c r="R439" s="85">
        <f t="shared" si="268"/>
        <v>1974.24</v>
      </c>
      <c r="S439" s="85">
        <f t="shared" si="268"/>
        <v>1953.99</v>
      </c>
      <c r="T439" s="85">
        <f t="shared" si="268"/>
        <v>1849.87</v>
      </c>
      <c r="U439" s="85">
        <f t="shared" si="268"/>
        <v>1817.65</v>
      </c>
      <c r="V439" s="85">
        <f t="shared" si="268"/>
        <v>1728.32</v>
      </c>
      <c r="W439" s="85">
        <f t="shared" si="268"/>
        <v>1865.08</v>
      </c>
      <c r="X439" s="85">
        <f t="shared" si="268"/>
        <v>1746.41</v>
      </c>
      <c r="Y439" s="85">
        <f t="shared" si="268"/>
        <v>1744.52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5">
        <f>B435</f>
        <v>698.52</v>
      </c>
      <c r="C440" s="85">
        <f t="shared" ref="C440:Y442" si="269">C435</f>
        <v>698.52</v>
      </c>
      <c r="D440" s="85">
        <f t="shared" si="269"/>
        <v>698.52</v>
      </c>
      <c r="E440" s="85">
        <f t="shared" si="269"/>
        <v>698.52</v>
      </c>
      <c r="F440" s="85">
        <f t="shared" si="269"/>
        <v>698.52</v>
      </c>
      <c r="G440" s="85">
        <f t="shared" si="269"/>
        <v>698.52</v>
      </c>
      <c r="H440" s="85">
        <f t="shared" si="269"/>
        <v>698.52</v>
      </c>
      <c r="I440" s="85">
        <f t="shared" si="269"/>
        <v>698.52</v>
      </c>
      <c r="J440" s="85">
        <f t="shared" si="269"/>
        <v>698.52</v>
      </c>
      <c r="K440" s="85">
        <f t="shared" si="269"/>
        <v>698.52</v>
      </c>
      <c r="L440" s="85">
        <f t="shared" si="269"/>
        <v>698.52</v>
      </c>
      <c r="M440" s="85">
        <f t="shared" si="269"/>
        <v>698.52</v>
      </c>
      <c r="N440" s="85">
        <f t="shared" si="269"/>
        <v>698.52</v>
      </c>
      <c r="O440" s="85">
        <f t="shared" si="269"/>
        <v>698.52</v>
      </c>
      <c r="P440" s="85">
        <f t="shared" si="269"/>
        <v>698.52</v>
      </c>
      <c r="Q440" s="85">
        <f t="shared" si="269"/>
        <v>698.52</v>
      </c>
      <c r="R440" s="85">
        <f t="shared" si="269"/>
        <v>698.52</v>
      </c>
      <c r="S440" s="85">
        <f t="shared" si="269"/>
        <v>698.52</v>
      </c>
      <c r="T440" s="85">
        <f t="shared" si="269"/>
        <v>698.52</v>
      </c>
      <c r="U440" s="85">
        <f t="shared" si="269"/>
        <v>698.52</v>
      </c>
      <c r="V440" s="85">
        <f t="shared" si="269"/>
        <v>698.52</v>
      </c>
      <c r="W440" s="85">
        <f t="shared" si="269"/>
        <v>698.52</v>
      </c>
      <c r="X440" s="85">
        <f t="shared" si="269"/>
        <v>698.52</v>
      </c>
      <c r="Y440" s="85">
        <f t="shared" si="269"/>
        <v>698.52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5">
        <f>B436</f>
        <v>4.8099999999999996</v>
      </c>
      <c r="C441" s="85">
        <f t="shared" si="269"/>
        <v>4.8099999999999996</v>
      </c>
      <c r="D441" s="85">
        <f t="shared" si="269"/>
        <v>4.8099999999999996</v>
      </c>
      <c r="E441" s="85">
        <f t="shared" si="269"/>
        <v>4.8099999999999996</v>
      </c>
      <c r="F441" s="85">
        <f t="shared" si="269"/>
        <v>4.8099999999999996</v>
      </c>
      <c r="G441" s="85">
        <f t="shared" si="269"/>
        <v>4.8099999999999996</v>
      </c>
      <c r="H441" s="85">
        <f t="shared" si="269"/>
        <v>4.8099999999999996</v>
      </c>
      <c r="I441" s="85">
        <f t="shared" si="269"/>
        <v>4.8099999999999996</v>
      </c>
      <c r="J441" s="85">
        <f t="shared" si="269"/>
        <v>4.8099999999999996</v>
      </c>
      <c r="K441" s="85">
        <f t="shared" si="269"/>
        <v>4.8099999999999996</v>
      </c>
      <c r="L441" s="85">
        <f t="shared" si="269"/>
        <v>4.8099999999999996</v>
      </c>
      <c r="M441" s="85">
        <f t="shared" si="269"/>
        <v>4.8099999999999996</v>
      </c>
      <c r="N441" s="85">
        <f t="shared" si="269"/>
        <v>4.8099999999999996</v>
      </c>
      <c r="O441" s="85">
        <f t="shared" si="269"/>
        <v>4.8099999999999996</v>
      </c>
      <c r="P441" s="85">
        <f t="shared" si="269"/>
        <v>4.8099999999999996</v>
      </c>
      <c r="Q441" s="85">
        <f t="shared" si="269"/>
        <v>4.8099999999999996</v>
      </c>
      <c r="R441" s="85">
        <f t="shared" si="269"/>
        <v>4.8099999999999996</v>
      </c>
      <c r="S441" s="85">
        <f t="shared" si="269"/>
        <v>4.8099999999999996</v>
      </c>
      <c r="T441" s="85">
        <f t="shared" si="269"/>
        <v>4.8099999999999996</v>
      </c>
      <c r="U441" s="85">
        <f t="shared" si="269"/>
        <v>4.8099999999999996</v>
      </c>
      <c r="V441" s="85">
        <f t="shared" si="269"/>
        <v>4.8099999999999996</v>
      </c>
      <c r="W441" s="85">
        <f t="shared" si="269"/>
        <v>4.8099999999999996</v>
      </c>
      <c r="X441" s="85">
        <f t="shared" si="269"/>
        <v>4.8099999999999996</v>
      </c>
      <c r="Y441" s="85">
        <f t="shared" si="269"/>
        <v>4.8099999999999996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5">
        <f>B437</f>
        <v>1710.31</v>
      </c>
      <c r="C442" s="85">
        <f t="shared" si="269"/>
        <v>1710.31</v>
      </c>
      <c r="D442" s="85">
        <f t="shared" si="269"/>
        <v>1710.31</v>
      </c>
      <c r="E442" s="85">
        <f t="shared" si="269"/>
        <v>1710.31</v>
      </c>
      <c r="F442" s="85">
        <f t="shared" si="269"/>
        <v>1710.31</v>
      </c>
      <c r="G442" s="85">
        <f t="shared" si="269"/>
        <v>1710.31</v>
      </c>
      <c r="H442" s="85">
        <f t="shared" si="269"/>
        <v>1710.31</v>
      </c>
      <c r="I442" s="85">
        <f t="shared" si="269"/>
        <v>1710.31</v>
      </c>
      <c r="J442" s="85">
        <f t="shared" si="269"/>
        <v>1710.31</v>
      </c>
      <c r="K442" s="85">
        <f t="shared" si="269"/>
        <v>1710.31</v>
      </c>
      <c r="L442" s="85">
        <f t="shared" si="269"/>
        <v>1710.31</v>
      </c>
      <c r="M442" s="85">
        <f t="shared" si="269"/>
        <v>1710.31</v>
      </c>
      <c r="N442" s="85">
        <f t="shared" si="269"/>
        <v>1710.31</v>
      </c>
      <c r="O442" s="85">
        <f t="shared" si="269"/>
        <v>1710.31</v>
      </c>
      <c r="P442" s="85">
        <f t="shared" si="269"/>
        <v>1710.31</v>
      </c>
      <c r="Q442" s="85">
        <f t="shared" si="269"/>
        <v>1710.31</v>
      </c>
      <c r="R442" s="85">
        <f t="shared" si="269"/>
        <v>1710.31</v>
      </c>
      <c r="S442" s="85">
        <f t="shared" si="269"/>
        <v>1710.31</v>
      </c>
      <c r="T442" s="85">
        <f t="shared" si="269"/>
        <v>1710.31</v>
      </c>
      <c r="U442" s="85">
        <f t="shared" si="269"/>
        <v>1710.31</v>
      </c>
      <c r="V442" s="85">
        <f t="shared" si="269"/>
        <v>1710.31</v>
      </c>
      <c r="W442" s="85">
        <f t="shared" si="269"/>
        <v>1710.31</v>
      </c>
      <c r="X442" s="85">
        <f t="shared" si="269"/>
        <v>1710.31</v>
      </c>
      <c r="Y442" s="85">
        <f t="shared" si="269"/>
        <v>1710.31</v>
      </c>
      <c r="Z442" s="38"/>
      <c r="AA442" s="38"/>
    </row>
    <row r="443" spans="1:27" s="60" customFormat="1" ht="18.75" customHeight="1" x14ac:dyDescent="0.2">
      <c r="A443" s="63">
        <v>25</v>
      </c>
      <c r="B443" s="83">
        <f>SUM(B444:B447)</f>
        <v>4156</v>
      </c>
      <c r="C443" s="83">
        <f t="shared" ref="C443:Y443" si="270">SUM(C444:C447)</f>
        <v>4135.71</v>
      </c>
      <c r="D443" s="83">
        <f t="shared" si="270"/>
        <v>4150.8099999999995</v>
      </c>
      <c r="E443" s="83">
        <f t="shared" si="270"/>
        <v>4159.16</v>
      </c>
      <c r="F443" s="83">
        <f t="shared" si="270"/>
        <v>4180.76</v>
      </c>
      <c r="G443" s="83">
        <f t="shared" si="270"/>
        <v>4238.46</v>
      </c>
      <c r="H443" s="83">
        <f t="shared" si="270"/>
        <v>4271.4699999999993</v>
      </c>
      <c r="I443" s="83">
        <f t="shared" si="270"/>
        <v>4302.6000000000004</v>
      </c>
      <c r="J443" s="83">
        <f t="shared" si="270"/>
        <v>4310.9399999999996</v>
      </c>
      <c r="K443" s="83">
        <f t="shared" si="270"/>
        <v>4319.43</v>
      </c>
      <c r="L443" s="83">
        <f t="shared" si="270"/>
        <v>4299.87</v>
      </c>
      <c r="M443" s="83">
        <f t="shared" si="270"/>
        <v>4307.5</v>
      </c>
      <c r="N443" s="83">
        <f t="shared" si="270"/>
        <v>4304.95</v>
      </c>
      <c r="O443" s="83">
        <f t="shared" si="270"/>
        <v>4311.2</v>
      </c>
      <c r="P443" s="83">
        <f t="shared" si="270"/>
        <v>4338.41</v>
      </c>
      <c r="Q443" s="83">
        <f t="shared" si="270"/>
        <v>4363.8</v>
      </c>
      <c r="R443" s="83">
        <f t="shared" si="270"/>
        <v>4364.3</v>
      </c>
      <c r="S443" s="83">
        <f t="shared" si="270"/>
        <v>4344.76</v>
      </c>
      <c r="T443" s="83">
        <f t="shared" si="270"/>
        <v>4282.87</v>
      </c>
      <c r="U443" s="83">
        <f t="shared" si="270"/>
        <v>4196.3099999999995</v>
      </c>
      <c r="V443" s="83">
        <f t="shared" si="270"/>
        <v>4169.99</v>
      </c>
      <c r="W443" s="83">
        <f t="shared" si="270"/>
        <v>4187.46</v>
      </c>
      <c r="X443" s="83">
        <f t="shared" si="270"/>
        <v>4143.93</v>
      </c>
      <c r="Y443" s="83">
        <f t="shared" si="270"/>
        <v>4100.51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5">
        <f t="shared" ref="B444:Y444" si="271">B128</f>
        <v>1742.36</v>
      </c>
      <c r="C444" s="85">
        <f t="shared" si="271"/>
        <v>1722.07</v>
      </c>
      <c r="D444" s="85">
        <f t="shared" si="271"/>
        <v>1737.17</v>
      </c>
      <c r="E444" s="85">
        <f t="shared" si="271"/>
        <v>1745.52</v>
      </c>
      <c r="F444" s="85">
        <f t="shared" si="271"/>
        <v>1767.12</v>
      </c>
      <c r="G444" s="85">
        <f t="shared" si="271"/>
        <v>1824.82</v>
      </c>
      <c r="H444" s="85">
        <f t="shared" si="271"/>
        <v>1857.83</v>
      </c>
      <c r="I444" s="85">
        <f t="shared" si="271"/>
        <v>1888.96</v>
      </c>
      <c r="J444" s="85">
        <f t="shared" si="271"/>
        <v>1897.3</v>
      </c>
      <c r="K444" s="85">
        <f t="shared" si="271"/>
        <v>1905.79</v>
      </c>
      <c r="L444" s="85">
        <f t="shared" si="271"/>
        <v>1886.23</v>
      </c>
      <c r="M444" s="85">
        <f t="shared" si="271"/>
        <v>1893.86</v>
      </c>
      <c r="N444" s="85">
        <f t="shared" si="271"/>
        <v>1891.31</v>
      </c>
      <c r="O444" s="85">
        <f t="shared" si="271"/>
        <v>1897.56</v>
      </c>
      <c r="P444" s="85">
        <f t="shared" si="271"/>
        <v>1924.77</v>
      </c>
      <c r="Q444" s="85">
        <f t="shared" si="271"/>
        <v>1950.16</v>
      </c>
      <c r="R444" s="85">
        <f t="shared" si="271"/>
        <v>1950.66</v>
      </c>
      <c r="S444" s="85">
        <f t="shared" si="271"/>
        <v>1931.12</v>
      </c>
      <c r="T444" s="85">
        <f t="shared" si="271"/>
        <v>1869.23</v>
      </c>
      <c r="U444" s="85">
        <f t="shared" si="271"/>
        <v>1782.67</v>
      </c>
      <c r="V444" s="85">
        <f t="shared" si="271"/>
        <v>1756.35</v>
      </c>
      <c r="W444" s="85">
        <f t="shared" si="271"/>
        <v>1773.82</v>
      </c>
      <c r="X444" s="85">
        <f t="shared" si="271"/>
        <v>1730.29</v>
      </c>
      <c r="Y444" s="85">
        <f t="shared" si="271"/>
        <v>1686.87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5">
        <f>B440</f>
        <v>698.52</v>
      </c>
      <c r="C445" s="85">
        <f t="shared" ref="C445:Y447" si="272">C440</f>
        <v>698.52</v>
      </c>
      <c r="D445" s="85">
        <f t="shared" si="272"/>
        <v>698.52</v>
      </c>
      <c r="E445" s="85">
        <f t="shared" si="272"/>
        <v>698.52</v>
      </c>
      <c r="F445" s="85">
        <f t="shared" si="272"/>
        <v>698.52</v>
      </c>
      <c r="G445" s="85">
        <f t="shared" si="272"/>
        <v>698.52</v>
      </c>
      <c r="H445" s="85">
        <f t="shared" si="272"/>
        <v>698.52</v>
      </c>
      <c r="I445" s="85">
        <f t="shared" si="272"/>
        <v>698.52</v>
      </c>
      <c r="J445" s="85">
        <f t="shared" si="272"/>
        <v>698.52</v>
      </c>
      <c r="K445" s="85">
        <f t="shared" si="272"/>
        <v>698.52</v>
      </c>
      <c r="L445" s="85">
        <f t="shared" si="272"/>
        <v>698.52</v>
      </c>
      <c r="M445" s="85">
        <f t="shared" si="272"/>
        <v>698.52</v>
      </c>
      <c r="N445" s="85">
        <f t="shared" si="272"/>
        <v>698.52</v>
      </c>
      <c r="O445" s="85">
        <f t="shared" si="272"/>
        <v>698.52</v>
      </c>
      <c r="P445" s="85">
        <f t="shared" si="272"/>
        <v>698.52</v>
      </c>
      <c r="Q445" s="85">
        <f t="shared" si="272"/>
        <v>698.52</v>
      </c>
      <c r="R445" s="85">
        <f t="shared" si="272"/>
        <v>698.52</v>
      </c>
      <c r="S445" s="85">
        <f t="shared" si="272"/>
        <v>698.52</v>
      </c>
      <c r="T445" s="85">
        <f t="shared" si="272"/>
        <v>698.52</v>
      </c>
      <c r="U445" s="85">
        <f t="shared" si="272"/>
        <v>698.52</v>
      </c>
      <c r="V445" s="85">
        <f t="shared" si="272"/>
        <v>698.52</v>
      </c>
      <c r="W445" s="85">
        <f t="shared" si="272"/>
        <v>698.52</v>
      </c>
      <c r="X445" s="85">
        <f t="shared" si="272"/>
        <v>698.52</v>
      </c>
      <c r="Y445" s="85">
        <f t="shared" si="272"/>
        <v>698.52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5">
        <f>B441</f>
        <v>4.8099999999999996</v>
      </c>
      <c r="C446" s="85">
        <f t="shared" si="272"/>
        <v>4.8099999999999996</v>
      </c>
      <c r="D446" s="85">
        <f t="shared" si="272"/>
        <v>4.8099999999999996</v>
      </c>
      <c r="E446" s="85">
        <f t="shared" si="272"/>
        <v>4.8099999999999996</v>
      </c>
      <c r="F446" s="85">
        <f t="shared" si="272"/>
        <v>4.8099999999999996</v>
      </c>
      <c r="G446" s="85">
        <f t="shared" si="272"/>
        <v>4.8099999999999996</v>
      </c>
      <c r="H446" s="85">
        <f t="shared" si="272"/>
        <v>4.8099999999999996</v>
      </c>
      <c r="I446" s="85">
        <f t="shared" si="272"/>
        <v>4.8099999999999996</v>
      </c>
      <c r="J446" s="85">
        <f t="shared" si="272"/>
        <v>4.8099999999999996</v>
      </c>
      <c r="K446" s="85">
        <f t="shared" si="272"/>
        <v>4.8099999999999996</v>
      </c>
      <c r="L446" s="85">
        <f t="shared" si="272"/>
        <v>4.8099999999999996</v>
      </c>
      <c r="M446" s="85">
        <f t="shared" si="272"/>
        <v>4.8099999999999996</v>
      </c>
      <c r="N446" s="85">
        <f t="shared" si="272"/>
        <v>4.8099999999999996</v>
      </c>
      <c r="O446" s="85">
        <f t="shared" si="272"/>
        <v>4.8099999999999996</v>
      </c>
      <c r="P446" s="85">
        <f t="shared" si="272"/>
        <v>4.8099999999999996</v>
      </c>
      <c r="Q446" s="85">
        <f t="shared" si="272"/>
        <v>4.8099999999999996</v>
      </c>
      <c r="R446" s="85">
        <f t="shared" si="272"/>
        <v>4.8099999999999996</v>
      </c>
      <c r="S446" s="85">
        <f t="shared" si="272"/>
        <v>4.8099999999999996</v>
      </c>
      <c r="T446" s="85">
        <f t="shared" si="272"/>
        <v>4.8099999999999996</v>
      </c>
      <c r="U446" s="85">
        <f t="shared" si="272"/>
        <v>4.8099999999999996</v>
      </c>
      <c r="V446" s="85">
        <f t="shared" si="272"/>
        <v>4.8099999999999996</v>
      </c>
      <c r="W446" s="85">
        <f t="shared" si="272"/>
        <v>4.8099999999999996</v>
      </c>
      <c r="X446" s="85">
        <f t="shared" si="272"/>
        <v>4.8099999999999996</v>
      </c>
      <c r="Y446" s="85">
        <f t="shared" si="272"/>
        <v>4.8099999999999996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5">
        <f>B442</f>
        <v>1710.31</v>
      </c>
      <c r="C447" s="85">
        <f t="shared" si="272"/>
        <v>1710.31</v>
      </c>
      <c r="D447" s="85">
        <f t="shared" si="272"/>
        <v>1710.31</v>
      </c>
      <c r="E447" s="85">
        <f t="shared" si="272"/>
        <v>1710.31</v>
      </c>
      <c r="F447" s="85">
        <f t="shared" si="272"/>
        <v>1710.31</v>
      </c>
      <c r="G447" s="85">
        <f t="shared" si="272"/>
        <v>1710.31</v>
      </c>
      <c r="H447" s="85">
        <f t="shared" si="272"/>
        <v>1710.31</v>
      </c>
      <c r="I447" s="85">
        <f t="shared" si="272"/>
        <v>1710.31</v>
      </c>
      <c r="J447" s="85">
        <f t="shared" si="272"/>
        <v>1710.31</v>
      </c>
      <c r="K447" s="85">
        <f t="shared" si="272"/>
        <v>1710.31</v>
      </c>
      <c r="L447" s="85">
        <f t="shared" si="272"/>
        <v>1710.31</v>
      </c>
      <c r="M447" s="85">
        <f t="shared" si="272"/>
        <v>1710.31</v>
      </c>
      <c r="N447" s="85">
        <f t="shared" si="272"/>
        <v>1710.31</v>
      </c>
      <c r="O447" s="85">
        <f t="shared" si="272"/>
        <v>1710.31</v>
      </c>
      <c r="P447" s="85">
        <f t="shared" si="272"/>
        <v>1710.31</v>
      </c>
      <c r="Q447" s="85">
        <f t="shared" si="272"/>
        <v>1710.31</v>
      </c>
      <c r="R447" s="85">
        <f t="shared" si="272"/>
        <v>1710.31</v>
      </c>
      <c r="S447" s="85">
        <f t="shared" si="272"/>
        <v>1710.31</v>
      </c>
      <c r="T447" s="85">
        <f t="shared" si="272"/>
        <v>1710.31</v>
      </c>
      <c r="U447" s="85">
        <f t="shared" si="272"/>
        <v>1710.31</v>
      </c>
      <c r="V447" s="85">
        <f t="shared" si="272"/>
        <v>1710.31</v>
      </c>
      <c r="W447" s="85">
        <f t="shared" si="272"/>
        <v>1710.31</v>
      </c>
      <c r="X447" s="85">
        <f t="shared" si="272"/>
        <v>1710.31</v>
      </c>
      <c r="Y447" s="85">
        <f t="shared" si="272"/>
        <v>1710.31</v>
      </c>
      <c r="Z447" s="38"/>
      <c r="AA447" s="38"/>
    </row>
    <row r="448" spans="1:27" s="60" customFormat="1" ht="18.75" customHeight="1" x14ac:dyDescent="0.2">
      <c r="A448" s="63">
        <v>26</v>
      </c>
      <c r="B448" s="83">
        <f>SUM(B449:B452)</f>
        <v>4148.7</v>
      </c>
      <c r="C448" s="83">
        <f t="shared" ref="C448:Y448" si="273">SUM(C449:C452)</f>
        <v>4141.4699999999993</v>
      </c>
      <c r="D448" s="83">
        <f t="shared" si="273"/>
        <v>4112.7700000000004</v>
      </c>
      <c r="E448" s="83">
        <f t="shared" si="273"/>
        <v>4140.01</v>
      </c>
      <c r="F448" s="83">
        <f t="shared" si="273"/>
        <v>4154.8999999999996</v>
      </c>
      <c r="G448" s="83">
        <f t="shared" si="273"/>
        <v>4224.8500000000004</v>
      </c>
      <c r="H448" s="83">
        <f t="shared" si="273"/>
        <v>4261.37</v>
      </c>
      <c r="I448" s="83">
        <f t="shared" si="273"/>
        <v>4298.83</v>
      </c>
      <c r="J448" s="83">
        <f t="shared" si="273"/>
        <v>4308.05</v>
      </c>
      <c r="K448" s="83">
        <f t="shared" si="273"/>
        <v>4299.68</v>
      </c>
      <c r="L448" s="83">
        <f t="shared" si="273"/>
        <v>4286.04</v>
      </c>
      <c r="M448" s="83">
        <f t="shared" si="273"/>
        <v>4290.45</v>
      </c>
      <c r="N448" s="83">
        <f t="shared" si="273"/>
        <v>4290.41</v>
      </c>
      <c r="O448" s="83">
        <f t="shared" si="273"/>
        <v>4302.3</v>
      </c>
      <c r="P448" s="83">
        <f t="shared" si="273"/>
        <v>4323.16</v>
      </c>
      <c r="Q448" s="83">
        <f t="shared" si="273"/>
        <v>4352.93</v>
      </c>
      <c r="R448" s="83">
        <f t="shared" si="273"/>
        <v>4356.5</v>
      </c>
      <c r="S448" s="83">
        <f t="shared" si="273"/>
        <v>4354.41</v>
      </c>
      <c r="T448" s="83">
        <f t="shared" si="273"/>
        <v>4296.42</v>
      </c>
      <c r="U448" s="83">
        <f t="shared" si="273"/>
        <v>4209.18</v>
      </c>
      <c r="V448" s="83">
        <f t="shared" si="273"/>
        <v>4213.38</v>
      </c>
      <c r="W448" s="83">
        <f t="shared" si="273"/>
        <v>4248.16</v>
      </c>
      <c r="X448" s="83">
        <f t="shared" si="273"/>
        <v>4179.92</v>
      </c>
      <c r="Y448" s="83">
        <f t="shared" si="273"/>
        <v>4136.9399999999996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5">
        <f t="shared" ref="B449:Y449" si="274">B133</f>
        <v>1735.06</v>
      </c>
      <c r="C449" s="85">
        <f t="shared" si="274"/>
        <v>1727.83</v>
      </c>
      <c r="D449" s="85">
        <f t="shared" si="274"/>
        <v>1699.13</v>
      </c>
      <c r="E449" s="85">
        <f t="shared" si="274"/>
        <v>1726.37</v>
      </c>
      <c r="F449" s="85">
        <f t="shared" si="274"/>
        <v>1741.26</v>
      </c>
      <c r="G449" s="85">
        <f t="shared" si="274"/>
        <v>1811.21</v>
      </c>
      <c r="H449" s="85">
        <f t="shared" si="274"/>
        <v>1847.73</v>
      </c>
      <c r="I449" s="85">
        <f t="shared" si="274"/>
        <v>1885.19</v>
      </c>
      <c r="J449" s="85">
        <f t="shared" si="274"/>
        <v>1894.41</v>
      </c>
      <c r="K449" s="85">
        <f t="shared" si="274"/>
        <v>1886.04</v>
      </c>
      <c r="L449" s="85">
        <f t="shared" si="274"/>
        <v>1872.4</v>
      </c>
      <c r="M449" s="85">
        <f t="shared" si="274"/>
        <v>1876.81</v>
      </c>
      <c r="N449" s="85">
        <f t="shared" si="274"/>
        <v>1876.77</v>
      </c>
      <c r="O449" s="85">
        <f t="shared" si="274"/>
        <v>1888.66</v>
      </c>
      <c r="P449" s="85">
        <f t="shared" si="274"/>
        <v>1909.52</v>
      </c>
      <c r="Q449" s="85">
        <f t="shared" si="274"/>
        <v>1939.29</v>
      </c>
      <c r="R449" s="85">
        <f t="shared" si="274"/>
        <v>1942.86</v>
      </c>
      <c r="S449" s="85">
        <f t="shared" si="274"/>
        <v>1940.77</v>
      </c>
      <c r="T449" s="85">
        <f t="shared" si="274"/>
        <v>1882.78</v>
      </c>
      <c r="U449" s="85">
        <f t="shared" si="274"/>
        <v>1795.54</v>
      </c>
      <c r="V449" s="85">
        <f t="shared" si="274"/>
        <v>1799.74</v>
      </c>
      <c r="W449" s="85">
        <f t="shared" si="274"/>
        <v>1834.52</v>
      </c>
      <c r="X449" s="85">
        <f t="shared" si="274"/>
        <v>1766.28</v>
      </c>
      <c r="Y449" s="85">
        <f t="shared" si="274"/>
        <v>1723.3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5">
        <f>B445</f>
        <v>698.52</v>
      </c>
      <c r="C450" s="85">
        <f t="shared" ref="C450:Y452" si="275">C445</f>
        <v>698.52</v>
      </c>
      <c r="D450" s="85">
        <f t="shared" si="275"/>
        <v>698.52</v>
      </c>
      <c r="E450" s="85">
        <f t="shared" si="275"/>
        <v>698.52</v>
      </c>
      <c r="F450" s="85">
        <f t="shared" si="275"/>
        <v>698.52</v>
      </c>
      <c r="G450" s="85">
        <f t="shared" si="275"/>
        <v>698.52</v>
      </c>
      <c r="H450" s="85">
        <f t="shared" si="275"/>
        <v>698.52</v>
      </c>
      <c r="I450" s="85">
        <f t="shared" si="275"/>
        <v>698.52</v>
      </c>
      <c r="J450" s="85">
        <f t="shared" si="275"/>
        <v>698.52</v>
      </c>
      <c r="K450" s="85">
        <f t="shared" si="275"/>
        <v>698.52</v>
      </c>
      <c r="L450" s="85">
        <f t="shared" si="275"/>
        <v>698.52</v>
      </c>
      <c r="M450" s="85">
        <f t="shared" si="275"/>
        <v>698.52</v>
      </c>
      <c r="N450" s="85">
        <f t="shared" si="275"/>
        <v>698.52</v>
      </c>
      <c r="O450" s="85">
        <f t="shared" si="275"/>
        <v>698.52</v>
      </c>
      <c r="P450" s="85">
        <f t="shared" si="275"/>
        <v>698.52</v>
      </c>
      <c r="Q450" s="85">
        <f t="shared" si="275"/>
        <v>698.52</v>
      </c>
      <c r="R450" s="85">
        <f t="shared" si="275"/>
        <v>698.52</v>
      </c>
      <c r="S450" s="85">
        <f t="shared" si="275"/>
        <v>698.52</v>
      </c>
      <c r="T450" s="85">
        <f t="shared" si="275"/>
        <v>698.52</v>
      </c>
      <c r="U450" s="85">
        <f t="shared" si="275"/>
        <v>698.52</v>
      </c>
      <c r="V450" s="85">
        <f t="shared" si="275"/>
        <v>698.52</v>
      </c>
      <c r="W450" s="85">
        <f t="shared" si="275"/>
        <v>698.52</v>
      </c>
      <c r="X450" s="85">
        <f t="shared" si="275"/>
        <v>698.52</v>
      </c>
      <c r="Y450" s="85">
        <f t="shared" si="275"/>
        <v>698.52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5">
        <f>B446</f>
        <v>4.8099999999999996</v>
      </c>
      <c r="C451" s="85">
        <f t="shared" si="275"/>
        <v>4.8099999999999996</v>
      </c>
      <c r="D451" s="85">
        <f t="shared" si="275"/>
        <v>4.8099999999999996</v>
      </c>
      <c r="E451" s="85">
        <f t="shared" si="275"/>
        <v>4.8099999999999996</v>
      </c>
      <c r="F451" s="85">
        <f t="shared" si="275"/>
        <v>4.8099999999999996</v>
      </c>
      <c r="G451" s="85">
        <f t="shared" si="275"/>
        <v>4.8099999999999996</v>
      </c>
      <c r="H451" s="85">
        <f t="shared" si="275"/>
        <v>4.8099999999999996</v>
      </c>
      <c r="I451" s="85">
        <f t="shared" si="275"/>
        <v>4.8099999999999996</v>
      </c>
      <c r="J451" s="85">
        <f t="shared" si="275"/>
        <v>4.8099999999999996</v>
      </c>
      <c r="K451" s="85">
        <f t="shared" si="275"/>
        <v>4.8099999999999996</v>
      </c>
      <c r="L451" s="85">
        <f t="shared" si="275"/>
        <v>4.8099999999999996</v>
      </c>
      <c r="M451" s="85">
        <f t="shared" si="275"/>
        <v>4.8099999999999996</v>
      </c>
      <c r="N451" s="85">
        <f t="shared" si="275"/>
        <v>4.8099999999999996</v>
      </c>
      <c r="O451" s="85">
        <f t="shared" si="275"/>
        <v>4.8099999999999996</v>
      </c>
      <c r="P451" s="85">
        <f t="shared" si="275"/>
        <v>4.8099999999999996</v>
      </c>
      <c r="Q451" s="85">
        <f t="shared" si="275"/>
        <v>4.8099999999999996</v>
      </c>
      <c r="R451" s="85">
        <f t="shared" si="275"/>
        <v>4.8099999999999996</v>
      </c>
      <c r="S451" s="85">
        <f t="shared" si="275"/>
        <v>4.8099999999999996</v>
      </c>
      <c r="T451" s="85">
        <f t="shared" si="275"/>
        <v>4.8099999999999996</v>
      </c>
      <c r="U451" s="85">
        <f t="shared" si="275"/>
        <v>4.8099999999999996</v>
      </c>
      <c r="V451" s="85">
        <f t="shared" si="275"/>
        <v>4.8099999999999996</v>
      </c>
      <c r="W451" s="85">
        <f t="shared" si="275"/>
        <v>4.8099999999999996</v>
      </c>
      <c r="X451" s="85">
        <f t="shared" si="275"/>
        <v>4.8099999999999996</v>
      </c>
      <c r="Y451" s="85">
        <f t="shared" si="275"/>
        <v>4.8099999999999996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5">
        <f>B447</f>
        <v>1710.31</v>
      </c>
      <c r="C452" s="85">
        <f t="shared" si="275"/>
        <v>1710.31</v>
      </c>
      <c r="D452" s="85">
        <f t="shared" si="275"/>
        <v>1710.31</v>
      </c>
      <c r="E452" s="85">
        <f t="shared" si="275"/>
        <v>1710.31</v>
      </c>
      <c r="F452" s="85">
        <f t="shared" si="275"/>
        <v>1710.31</v>
      </c>
      <c r="G452" s="85">
        <f t="shared" si="275"/>
        <v>1710.31</v>
      </c>
      <c r="H452" s="85">
        <f t="shared" si="275"/>
        <v>1710.31</v>
      </c>
      <c r="I452" s="85">
        <f t="shared" si="275"/>
        <v>1710.31</v>
      </c>
      <c r="J452" s="85">
        <f t="shared" si="275"/>
        <v>1710.31</v>
      </c>
      <c r="K452" s="85">
        <f t="shared" si="275"/>
        <v>1710.31</v>
      </c>
      <c r="L452" s="85">
        <f t="shared" si="275"/>
        <v>1710.31</v>
      </c>
      <c r="M452" s="85">
        <f t="shared" si="275"/>
        <v>1710.31</v>
      </c>
      <c r="N452" s="85">
        <f t="shared" si="275"/>
        <v>1710.31</v>
      </c>
      <c r="O452" s="85">
        <f t="shared" si="275"/>
        <v>1710.31</v>
      </c>
      <c r="P452" s="85">
        <f t="shared" si="275"/>
        <v>1710.31</v>
      </c>
      <c r="Q452" s="85">
        <f t="shared" si="275"/>
        <v>1710.31</v>
      </c>
      <c r="R452" s="85">
        <f t="shared" si="275"/>
        <v>1710.31</v>
      </c>
      <c r="S452" s="85">
        <f t="shared" si="275"/>
        <v>1710.31</v>
      </c>
      <c r="T452" s="85">
        <f t="shared" si="275"/>
        <v>1710.31</v>
      </c>
      <c r="U452" s="85">
        <f t="shared" si="275"/>
        <v>1710.31</v>
      </c>
      <c r="V452" s="85">
        <f t="shared" si="275"/>
        <v>1710.31</v>
      </c>
      <c r="W452" s="85">
        <f t="shared" si="275"/>
        <v>1710.31</v>
      </c>
      <c r="X452" s="85">
        <f t="shared" si="275"/>
        <v>1710.31</v>
      </c>
      <c r="Y452" s="85">
        <f t="shared" si="275"/>
        <v>1710.31</v>
      </c>
      <c r="Z452" s="38"/>
      <c r="AA452" s="38"/>
    </row>
    <row r="453" spans="1:27" s="60" customFormat="1" ht="18.75" customHeight="1" x14ac:dyDescent="0.2">
      <c r="A453" s="63">
        <v>27</v>
      </c>
      <c r="B453" s="83">
        <f>SUM(B454:B457)</f>
        <v>4185.75</v>
      </c>
      <c r="C453" s="83">
        <f t="shared" ref="C453:Y453" si="276">SUM(C454:C457)</f>
        <v>4199.67</v>
      </c>
      <c r="D453" s="83">
        <f t="shared" si="276"/>
        <v>4140.4699999999993</v>
      </c>
      <c r="E453" s="83">
        <f t="shared" si="276"/>
        <v>4153.32</v>
      </c>
      <c r="F453" s="83">
        <f t="shared" si="276"/>
        <v>4208.91</v>
      </c>
      <c r="G453" s="83">
        <f t="shared" si="276"/>
        <v>4268.88</v>
      </c>
      <c r="H453" s="83">
        <f t="shared" si="276"/>
        <v>4293.43</v>
      </c>
      <c r="I453" s="83">
        <f t="shared" si="276"/>
        <v>4321.8599999999997</v>
      </c>
      <c r="J453" s="83">
        <f t="shared" si="276"/>
        <v>4340.7</v>
      </c>
      <c r="K453" s="83">
        <f t="shared" si="276"/>
        <v>4331.8999999999996</v>
      </c>
      <c r="L453" s="83">
        <f t="shared" si="276"/>
        <v>4315.6000000000004</v>
      </c>
      <c r="M453" s="83">
        <f t="shared" si="276"/>
        <v>4317.8</v>
      </c>
      <c r="N453" s="83">
        <f t="shared" si="276"/>
        <v>4319.87</v>
      </c>
      <c r="O453" s="83">
        <f t="shared" si="276"/>
        <v>4308.46</v>
      </c>
      <c r="P453" s="83">
        <f t="shared" si="276"/>
        <v>4335</v>
      </c>
      <c r="Q453" s="83">
        <f t="shared" si="276"/>
        <v>4368.16</v>
      </c>
      <c r="R453" s="83">
        <f t="shared" si="276"/>
        <v>4397.12</v>
      </c>
      <c r="S453" s="83">
        <f t="shared" si="276"/>
        <v>4387.55</v>
      </c>
      <c r="T453" s="83">
        <f t="shared" si="276"/>
        <v>4330.74</v>
      </c>
      <c r="U453" s="83">
        <f t="shared" si="276"/>
        <v>4199.83</v>
      </c>
      <c r="V453" s="83">
        <f t="shared" si="276"/>
        <v>4212.6399999999994</v>
      </c>
      <c r="W453" s="83">
        <f t="shared" si="276"/>
        <v>4308.45</v>
      </c>
      <c r="X453" s="83">
        <f t="shared" si="276"/>
        <v>4223.57</v>
      </c>
      <c r="Y453" s="83">
        <f t="shared" si="276"/>
        <v>4153.75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5">
        <f t="shared" ref="B454:Y454" si="277">B138</f>
        <v>1772.11</v>
      </c>
      <c r="C454" s="85">
        <f t="shared" si="277"/>
        <v>1786.03</v>
      </c>
      <c r="D454" s="85">
        <f t="shared" si="277"/>
        <v>1726.83</v>
      </c>
      <c r="E454" s="85">
        <f t="shared" si="277"/>
        <v>1739.68</v>
      </c>
      <c r="F454" s="85">
        <f t="shared" si="277"/>
        <v>1795.27</v>
      </c>
      <c r="G454" s="85">
        <f t="shared" si="277"/>
        <v>1855.24</v>
      </c>
      <c r="H454" s="85">
        <f t="shared" si="277"/>
        <v>1879.79</v>
      </c>
      <c r="I454" s="85">
        <f t="shared" si="277"/>
        <v>1908.22</v>
      </c>
      <c r="J454" s="85">
        <f t="shared" si="277"/>
        <v>1927.06</v>
      </c>
      <c r="K454" s="85">
        <f t="shared" si="277"/>
        <v>1918.26</v>
      </c>
      <c r="L454" s="85">
        <f t="shared" si="277"/>
        <v>1901.96</v>
      </c>
      <c r="M454" s="85">
        <f t="shared" si="277"/>
        <v>1904.16</v>
      </c>
      <c r="N454" s="85">
        <f t="shared" si="277"/>
        <v>1906.23</v>
      </c>
      <c r="O454" s="85">
        <f t="shared" si="277"/>
        <v>1894.82</v>
      </c>
      <c r="P454" s="85">
        <f t="shared" si="277"/>
        <v>1921.36</v>
      </c>
      <c r="Q454" s="85">
        <f t="shared" si="277"/>
        <v>1954.52</v>
      </c>
      <c r="R454" s="85">
        <f t="shared" si="277"/>
        <v>1983.48</v>
      </c>
      <c r="S454" s="85">
        <f t="shared" si="277"/>
        <v>1973.91</v>
      </c>
      <c r="T454" s="85">
        <f t="shared" si="277"/>
        <v>1917.1</v>
      </c>
      <c r="U454" s="85">
        <f t="shared" si="277"/>
        <v>1786.19</v>
      </c>
      <c r="V454" s="85">
        <f t="shared" si="277"/>
        <v>1799</v>
      </c>
      <c r="W454" s="85">
        <f t="shared" si="277"/>
        <v>1894.81</v>
      </c>
      <c r="X454" s="85">
        <f t="shared" si="277"/>
        <v>1809.93</v>
      </c>
      <c r="Y454" s="85">
        <f t="shared" si="277"/>
        <v>1740.11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5">
        <f>B450</f>
        <v>698.52</v>
      </c>
      <c r="C455" s="85">
        <f t="shared" ref="C455:Y457" si="278">C450</f>
        <v>698.52</v>
      </c>
      <c r="D455" s="85">
        <f t="shared" si="278"/>
        <v>698.52</v>
      </c>
      <c r="E455" s="85">
        <f t="shared" si="278"/>
        <v>698.52</v>
      </c>
      <c r="F455" s="85">
        <f t="shared" si="278"/>
        <v>698.52</v>
      </c>
      <c r="G455" s="85">
        <f t="shared" si="278"/>
        <v>698.52</v>
      </c>
      <c r="H455" s="85">
        <f t="shared" si="278"/>
        <v>698.52</v>
      </c>
      <c r="I455" s="85">
        <f t="shared" si="278"/>
        <v>698.52</v>
      </c>
      <c r="J455" s="85">
        <f t="shared" si="278"/>
        <v>698.52</v>
      </c>
      <c r="K455" s="85">
        <f t="shared" si="278"/>
        <v>698.52</v>
      </c>
      <c r="L455" s="85">
        <f t="shared" si="278"/>
        <v>698.52</v>
      </c>
      <c r="M455" s="85">
        <f t="shared" si="278"/>
        <v>698.52</v>
      </c>
      <c r="N455" s="85">
        <f t="shared" si="278"/>
        <v>698.52</v>
      </c>
      <c r="O455" s="85">
        <f t="shared" si="278"/>
        <v>698.52</v>
      </c>
      <c r="P455" s="85">
        <f t="shared" si="278"/>
        <v>698.52</v>
      </c>
      <c r="Q455" s="85">
        <f t="shared" si="278"/>
        <v>698.52</v>
      </c>
      <c r="R455" s="85">
        <f t="shared" si="278"/>
        <v>698.52</v>
      </c>
      <c r="S455" s="85">
        <f t="shared" si="278"/>
        <v>698.52</v>
      </c>
      <c r="T455" s="85">
        <f t="shared" si="278"/>
        <v>698.52</v>
      </c>
      <c r="U455" s="85">
        <f t="shared" si="278"/>
        <v>698.52</v>
      </c>
      <c r="V455" s="85">
        <f t="shared" si="278"/>
        <v>698.52</v>
      </c>
      <c r="W455" s="85">
        <f t="shared" si="278"/>
        <v>698.52</v>
      </c>
      <c r="X455" s="85">
        <f t="shared" si="278"/>
        <v>698.52</v>
      </c>
      <c r="Y455" s="85">
        <f t="shared" si="278"/>
        <v>698.52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5">
        <f>B451</f>
        <v>4.8099999999999996</v>
      </c>
      <c r="C456" s="85">
        <f t="shared" si="278"/>
        <v>4.8099999999999996</v>
      </c>
      <c r="D456" s="85">
        <f t="shared" si="278"/>
        <v>4.8099999999999996</v>
      </c>
      <c r="E456" s="85">
        <f t="shared" si="278"/>
        <v>4.8099999999999996</v>
      </c>
      <c r="F456" s="85">
        <f t="shared" si="278"/>
        <v>4.8099999999999996</v>
      </c>
      <c r="G456" s="85">
        <f t="shared" si="278"/>
        <v>4.8099999999999996</v>
      </c>
      <c r="H456" s="85">
        <f t="shared" si="278"/>
        <v>4.8099999999999996</v>
      </c>
      <c r="I456" s="85">
        <f t="shared" si="278"/>
        <v>4.8099999999999996</v>
      </c>
      <c r="J456" s="85">
        <f t="shared" si="278"/>
        <v>4.8099999999999996</v>
      </c>
      <c r="K456" s="85">
        <f t="shared" si="278"/>
        <v>4.8099999999999996</v>
      </c>
      <c r="L456" s="85">
        <f t="shared" si="278"/>
        <v>4.8099999999999996</v>
      </c>
      <c r="M456" s="85">
        <f t="shared" si="278"/>
        <v>4.8099999999999996</v>
      </c>
      <c r="N456" s="85">
        <f t="shared" si="278"/>
        <v>4.8099999999999996</v>
      </c>
      <c r="O456" s="85">
        <f t="shared" si="278"/>
        <v>4.8099999999999996</v>
      </c>
      <c r="P456" s="85">
        <f t="shared" si="278"/>
        <v>4.8099999999999996</v>
      </c>
      <c r="Q456" s="85">
        <f t="shared" si="278"/>
        <v>4.8099999999999996</v>
      </c>
      <c r="R456" s="85">
        <f t="shared" si="278"/>
        <v>4.8099999999999996</v>
      </c>
      <c r="S456" s="85">
        <f t="shared" si="278"/>
        <v>4.8099999999999996</v>
      </c>
      <c r="T456" s="85">
        <f t="shared" si="278"/>
        <v>4.8099999999999996</v>
      </c>
      <c r="U456" s="85">
        <f t="shared" si="278"/>
        <v>4.8099999999999996</v>
      </c>
      <c r="V456" s="85">
        <f t="shared" si="278"/>
        <v>4.8099999999999996</v>
      </c>
      <c r="W456" s="85">
        <f t="shared" si="278"/>
        <v>4.8099999999999996</v>
      </c>
      <c r="X456" s="85">
        <f t="shared" si="278"/>
        <v>4.8099999999999996</v>
      </c>
      <c r="Y456" s="85">
        <f t="shared" si="278"/>
        <v>4.8099999999999996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5">
        <f>B452</f>
        <v>1710.31</v>
      </c>
      <c r="C457" s="85">
        <f t="shared" si="278"/>
        <v>1710.31</v>
      </c>
      <c r="D457" s="85">
        <f t="shared" si="278"/>
        <v>1710.31</v>
      </c>
      <c r="E457" s="85">
        <f t="shared" si="278"/>
        <v>1710.31</v>
      </c>
      <c r="F457" s="85">
        <f t="shared" si="278"/>
        <v>1710.31</v>
      </c>
      <c r="G457" s="85">
        <f t="shared" si="278"/>
        <v>1710.31</v>
      </c>
      <c r="H457" s="85">
        <f t="shared" si="278"/>
        <v>1710.31</v>
      </c>
      <c r="I457" s="85">
        <f t="shared" si="278"/>
        <v>1710.31</v>
      </c>
      <c r="J457" s="85">
        <f t="shared" si="278"/>
        <v>1710.31</v>
      </c>
      <c r="K457" s="85">
        <f t="shared" si="278"/>
        <v>1710.31</v>
      </c>
      <c r="L457" s="85">
        <f t="shared" si="278"/>
        <v>1710.31</v>
      </c>
      <c r="M457" s="85">
        <f t="shared" si="278"/>
        <v>1710.31</v>
      </c>
      <c r="N457" s="85">
        <f t="shared" si="278"/>
        <v>1710.31</v>
      </c>
      <c r="O457" s="85">
        <f t="shared" si="278"/>
        <v>1710.31</v>
      </c>
      <c r="P457" s="85">
        <f t="shared" si="278"/>
        <v>1710.31</v>
      </c>
      <c r="Q457" s="85">
        <f t="shared" si="278"/>
        <v>1710.31</v>
      </c>
      <c r="R457" s="85">
        <f t="shared" si="278"/>
        <v>1710.31</v>
      </c>
      <c r="S457" s="85">
        <f t="shared" si="278"/>
        <v>1710.31</v>
      </c>
      <c r="T457" s="85">
        <f t="shared" si="278"/>
        <v>1710.31</v>
      </c>
      <c r="U457" s="85">
        <f t="shared" si="278"/>
        <v>1710.31</v>
      </c>
      <c r="V457" s="85">
        <f t="shared" si="278"/>
        <v>1710.31</v>
      </c>
      <c r="W457" s="85">
        <f t="shared" si="278"/>
        <v>1710.31</v>
      </c>
      <c r="X457" s="85">
        <f t="shared" si="278"/>
        <v>1710.31</v>
      </c>
      <c r="Y457" s="85">
        <f t="shared" si="278"/>
        <v>1710.31</v>
      </c>
      <c r="Z457" s="38"/>
      <c r="AA457" s="38"/>
    </row>
    <row r="458" spans="1:27" s="60" customFormat="1" ht="18.75" customHeight="1" x14ac:dyDescent="0.2">
      <c r="A458" s="63">
        <v>28</v>
      </c>
      <c r="B458" s="83">
        <f>SUM(B459:B462)</f>
        <v>4147.6499999999996</v>
      </c>
      <c r="C458" s="83">
        <f t="shared" ref="C458:Y458" si="279">SUM(C459:C462)</f>
        <v>4157.34</v>
      </c>
      <c r="D458" s="83">
        <f t="shared" si="279"/>
        <v>4118.78</v>
      </c>
      <c r="E458" s="83">
        <f t="shared" si="279"/>
        <v>4148.6000000000004</v>
      </c>
      <c r="F458" s="83">
        <f t="shared" si="279"/>
        <v>4158.59</v>
      </c>
      <c r="G458" s="83">
        <f t="shared" si="279"/>
        <v>4212.8099999999995</v>
      </c>
      <c r="H458" s="83">
        <f t="shared" si="279"/>
        <v>4224.26</v>
      </c>
      <c r="I458" s="83">
        <f t="shared" si="279"/>
        <v>4220.8099999999995</v>
      </c>
      <c r="J458" s="83">
        <f t="shared" si="279"/>
        <v>4224.21</v>
      </c>
      <c r="K458" s="83">
        <f t="shared" si="279"/>
        <v>4207.49</v>
      </c>
      <c r="L458" s="83">
        <f t="shared" si="279"/>
        <v>4172.63</v>
      </c>
      <c r="M458" s="83">
        <f t="shared" si="279"/>
        <v>4180.38</v>
      </c>
      <c r="N458" s="83">
        <f t="shared" si="279"/>
        <v>4178.38</v>
      </c>
      <c r="O458" s="83">
        <f t="shared" si="279"/>
        <v>4187.7700000000004</v>
      </c>
      <c r="P458" s="83">
        <f t="shared" si="279"/>
        <v>4203.1899999999996</v>
      </c>
      <c r="Q458" s="83">
        <f t="shared" si="279"/>
        <v>4266.2199999999993</v>
      </c>
      <c r="R458" s="83">
        <f t="shared" si="279"/>
        <v>4270.41</v>
      </c>
      <c r="S458" s="83">
        <f t="shared" si="279"/>
        <v>4268.62</v>
      </c>
      <c r="T458" s="83">
        <f t="shared" si="279"/>
        <v>4223.51</v>
      </c>
      <c r="U458" s="83">
        <f t="shared" si="279"/>
        <v>4162.68</v>
      </c>
      <c r="V458" s="83">
        <f t="shared" si="279"/>
        <v>4166.74</v>
      </c>
      <c r="W458" s="83">
        <f t="shared" si="279"/>
        <v>4212.6000000000004</v>
      </c>
      <c r="X458" s="83">
        <f t="shared" si="279"/>
        <v>4174.91</v>
      </c>
      <c r="Y458" s="83">
        <f t="shared" si="279"/>
        <v>4139.3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5">
        <f t="shared" ref="B459:Y459" si="280">B143</f>
        <v>1734.01</v>
      </c>
      <c r="C459" s="85">
        <f t="shared" si="280"/>
        <v>1743.7</v>
      </c>
      <c r="D459" s="85">
        <f t="shared" si="280"/>
        <v>1705.14</v>
      </c>
      <c r="E459" s="85">
        <f t="shared" si="280"/>
        <v>1734.96</v>
      </c>
      <c r="F459" s="85">
        <f t="shared" si="280"/>
        <v>1744.95</v>
      </c>
      <c r="G459" s="85">
        <f t="shared" si="280"/>
        <v>1799.17</v>
      </c>
      <c r="H459" s="85">
        <f t="shared" si="280"/>
        <v>1810.62</v>
      </c>
      <c r="I459" s="85">
        <f t="shared" si="280"/>
        <v>1807.17</v>
      </c>
      <c r="J459" s="85">
        <f t="shared" si="280"/>
        <v>1810.57</v>
      </c>
      <c r="K459" s="85">
        <f t="shared" si="280"/>
        <v>1793.85</v>
      </c>
      <c r="L459" s="85">
        <f t="shared" si="280"/>
        <v>1758.99</v>
      </c>
      <c r="M459" s="85">
        <f t="shared" si="280"/>
        <v>1766.74</v>
      </c>
      <c r="N459" s="85">
        <f t="shared" si="280"/>
        <v>1764.74</v>
      </c>
      <c r="O459" s="85">
        <f t="shared" si="280"/>
        <v>1774.13</v>
      </c>
      <c r="P459" s="85">
        <f t="shared" si="280"/>
        <v>1789.55</v>
      </c>
      <c r="Q459" s="85">
        <f t="shared" si="280"/>
        <v>1852.58</v>
      </c>
      <c r="R459" s="85">
        <f t="shared" si="280"/>
        <v>1856.77</v>
      </c>
      <c r="S459" s="85">
        <f t="shared" si="280"/>
        <v>1854.98</v>
      </c>
      <c r="T459" s="85">
        <f t="shared" si="280"/>
        <v>1809.87</v>
      </c>
      <c r="U459" s="85">
        <f t="shared" si="280"/>
        <v>1749.04</v>
      </c>
      <c r="V459" s="85">
        <f t="shared" si="280"/>
        <v>1753.1</v>
      </c>
      <c r="W459" s="85">
        <f t="shared" si="280"/>
        <v>1798.96</v>
      </c>
      <c r="X459" s="85">
        <f t="shared" si="280"/>
        <v>1761.27</v>
      </c>
      <c r="Y459" s="85">
        <f t="shared" si="280"/>
        <v>1725.66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5">
        <f>B455</f>
        <v>698.52</v>
      </c>
      <c r="C460" s="85">
        <f t="shared" ref="C460:Y462" si="281">C455</f>
        <v>698.52</v>
      </c>
      <c r="D460" s="85">
        <f t="shared" si="281"/>
        <v>698.52</v>
      </c>
      <c r="E460" s="85">
        <f t="shared" si="281"/>
        <v>698.52</v>
      </c>
      <c r="F460" s="85">
        <f t="shared" si="281"/>
        <v>698.52</v>
      </c>
      <c r="G460" s="85">
        <f t="shared" si="281"/>
        <v>698.52</v>
      </c>
      <c r="H460" s="85">
        <f t="shared" si="281"/>
        <v>698.52</v>
      </c>
      <c r="I460" s="85">
        <f t="shared" si="281"/>
        <v>698.52</v>
      </c>
      <c r="J460" s="85">
        <f t="shared" si="281"/>
        <v>698.52</v>
      </c>
      <c r="K460" s="85">
        <f t="shared" si="281"/>
        <v>698.52</v>
      </c>
      <c r="L460" s="85">
        <f t="shared" si="281"/>
        <v>698.52</v>
      </c>
      <c r="M460" s="85">
        <f t="shared" si="281"/>
        <v>698.52</v>
      </c>
      <c r="N460" s="85">
        <f t="shared" si="281"/>
        <v>698.52</v>
      </c>
      <c r="O460" s="85">
        <f t="shared" si="281"/>
        <v>698.52</v>
      </c>
      <c r="P460" s="85">
        <f t="shared" si="281"/>
        <v>698.52</v>
      </c>
      <c r="Q460" s="85">
        <f t="shared" si="281"/>
        <v>698.52</v>
      </c>
      <c r="R460" s="85">
        <f t="shared" si="281"/>
        <v>698.52</v>
      </c>
      <c r="S460" s="85">
        <f t="shared" si="281"/>
        <v>698.52</v>
      </c>
      <c r="T460" s="85">
        <f t="shared" si="281"/>
        <v>698.52</v>
      </c>
      <c r="U460" s="85">
        <f t="shared" si="281"/>
        <v>698.52</v>
      </c>
      <c r="V460" s="85">
        <f t="shared" si="281"/>
        <v>698.52</v>
      </c>
      <c r="W460" s="85">
        <f t="shared" si="281"/>
        <v>698.52</v>
      </c>
      <c r="X460" s="85">
        <f t="shared" si="281"/>
        <v>698.52</v>
      </c>
      <c r="Y460" s="85">
        <f t="shared" si="281"/>
        <v>698.52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5">
        <f>B456</f>
        <v>4.8099999999999996</v>
      </c>
      <c r="C461" s="85">
        <f t="shared" si="281"/>
        <v>4.8099999999999996</v>
      </c>
      <c r="D461" s="85">
        <f t="shared" si="281"/>
        <v>4.8099999999999996</v>
      </c>
      <c r="E461" s="85">
        <f t="shared" si="281"/>
        <v>4.8099999999999996</v>
      </c>
      <c r="F461" s="85">
        <f t="shared" si="281"/>
        <v>4.8099999999999996</v>
      </c>
      <c r="G461" s="85">
        <f t="shared" si="281"/>
        <v>4.8099999999999996</v>
      </c>
      <c r="H461" s="85">
        <f t="shared" si="281"/>
        <v>4.8099999999999996</v>
      </c>
      <c r="I461" s="85">
        <f t="shared" si="281"/>
        <v>4.8099999999999996</v>
      </c>
      <c r="J461" s="85">
        <f t="shared" si="281"/>
        <v>4.8099999999999996</v>
      </c>
      <c r="K461" s="85">
        <f t="shared" si="281"/>
        <v>4.8099999999999996</v>
      </c>
      <c r="L461" s="85">
        <f t="shared" si="281"/>
        <v>4.8099999999999996</v>
      </c>
      <c r="M461" s="85">
        <f t="shared" si="281"/>
        <v>4.8099999999999996</v>
      </c>
      <c r="N461" s="85">
        <f t="shared" si="281"/>
        <v>4.8099999999999996</v>
      </c>
      <c r="O461" s="85">
        <f t="shared" si="281"/>
        <v>4.8099999999999996</v>
      </c>
      <c r="P461" s="85">
        <f t="shared" si="281"/>
        <v>4.8099999999999996</v>
      </c>
      <c r="Q461" s="85">
        <f t="shared" si="281"/>
        <v>4.8099999999999996</v>
      </c>
      <c r="R461" s="85">
        <f t="shared" si="281"/>
        <v>4.8099999999999996</v>
      </c>
      <c r="S461" s="85">
        <f t="shared" si="281"/>
        <v>4.8099999999999996</v>
      </c>
      <c r="T461" s="85">
        <f t="shared" si="281"/>
        <v>4.8099999999999996</v>
      </c>
      <c r="U461" s="85">
        <f t="shared" si="281"/>
        <v>4.8099999999999996</v>
      </c>
      <c r="V461" s="85">
        <f t="shared" si="281"/>
        <v>4.8099999999999996</v>
      </c>
      <c r="W461" s="85">
        <f t="shared" si="281"/>
        <v>4.8099999999999996</v>
      </c>
      <c r="X461" s="85">
        <f t="shared" si="281"/>
        <v>4.8099999999999996</v>
      </c>
      <c r="Y461" s="85">
        <f t="shared" si="281"/>
        <v>4.8099999999999996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5">
        <f>B457</f>
        <v>1710.31</v>
      </c>
      <c r="C462" s="85">
        <f t="shared" si="281"/>
        <v>1710.31</v>
      </c>
      <c r="D462" s="85">
        <f t="shared" si="281"/>
        <v>1710.31</v>
      </c>
      <c r="E462" s="85">
        <f t="shared" si="281"/>
        <v>1710.31</v>
      </c>
      <c r="F462" s="85">
        <f t="shared" si="281"/>
        <v>1710.31</v>
      </c>
      <c r="G462" s="85">
        <f t="shared" si="281"/>
        <v>1710.31</v>
      </c>
      <c r="H462" s="85">
        <f t="shared" si="281"/>
        <v>1710.31</v>
      </c>
      <c r="I462" s="85">
        <f t="shared" si="281"/>
        <v>1710.31</v>
      </c>
      <c r="J462" s="85">
        <f t="shared" si="281"/>
        <v>1710.31</v>
      </c>
      <c r="K462" s="85">
        <f t="shared" si="281"/>
        <v>1710.31</v>
      </c>
      <c r="L462" s="85">
        <f t="shared" si="281"/>
        <v>1710.31</v>
      </c>
      <c r="M462" s="85">
        <f t="shared" si="281"/>
        <v>1710.31</v>
      </c>
      <c r="N462" s="85">
        <f t="shared" si="281"/>
        <v>1710.31</v>
      </c>
      <c r="O462" s="85">
        <f t="shared" si="281"/>
        <v>1710.31</v>
      </c>
      <c r="P462" s="85">
        <f t="shared" si="281"/>
        <v>1710.31</v>
      </c>
      <c r="Q462" s="85">
        <f t="shared" si="281"/>
        <v>1710.31</v>
      </c>
      <c r="R462" s="85">
        <f t="shared" si="281"/>
        <v>1710.31</v>
      </c>
      <c r="S462" s="85">
        <f t="shared" si="281"/>
        <v>1710.31</v>
      </c>
      <c r="T462" s="85">
        <f t="shared" si="281"/>
        <v>1710.31</v>
      </c>
      <c r="U462" s="85">
        <f t="shared" si="281"/>
        <v>1710.31</v>
      </c>
      <c r="V462" s="85">
        <f t="shared" si="281"/>
        <v>1710.31</v>
      </c>
      <c r="W462" s="85">
        <f t="shared" si="281"/>
        <v>1710.31</v>
      </c>
      <c r="X462" s="85">
        <f t="shared" si="281"/>
        <v>1710.31</v>
      </c>
      <c r="Y462" s="85">
        <f t="shared" si="281"/>
        <v>1710.31</v>
      </c>
      <c r="Z462" s="38"/>
      <c r="AA462" s="38"/>
    </row>
    <row r="463" spans="1:27" s="60" customFormat="1" ht="18.75" customHeight="1" x14ac:dyDescent="0.2">
      <c r="A463" s="63">
        <v>29</v>
      </c>
      <c r="B463" s="83">
        <f>SUM(B464:B467)</f>
        <v>4141.4699999999993</v>
      </c>
      <c r="C463" s="83">
        <f t="shared" ref="C463:Y463" si="282">SUM(C464:C467)</f>
        <v>4091.37</v>
      </c>
      <c r="D463" s="83">
        <f t="shared" si="282"/>
        <v>4071.63</v>
      </c>
      <c r="E463" s="83">
        <f t="shared" si="282"/>
        <v>4145.21</v>
      </c>
      <c r="F463" s="83">
        <f t="shared" si="282"/>
        <v>4329.58</v>
      </c>
      <c r="G463" s="83">
        <f t="shared" si="282"/>
        <v>4377.59</v>
      </c>
      <c r="H463" s="83">
        <f t="shared" si="282"/>
        <v>4419.71</v>
      </c>
      <c r="I463" s="83">
        <f t="shared" si="282"/>
        <v>4424.55</v>
      </c>
      <c r="J463" s="83">
        <f t="shared" si="282"/>
        <v>4478.3999999999996</v>
      </c>
      <c r="K463" s="83">
        <f t="shared" si="282"/>
        <v>4468.07</v>
      </c>
      <c r="L463" s="83">
        <f t="shared" si="282"/>
        <v>4440.7199999999993</v>
      </c>
      <c r="M463" s="83">
        <f t="shared" si="282"/>
        <v>4428.93</v>
      </c>
      <c r="N463" s="83">
        <f t="shared" si="282"/>
        <v>4442.6899999999996</v>
      </c>
      <c r="O463" s="83">
        <f t="shared" si="282"/>
        <v>4453.9699999999993</v>
      </c>
      <c r="P463" s="83">
        <f t="shared" si="282"/>
        <v>4466.3500000000004</v>
      </c>
      <c r="Q463" s="83">
        <f t="shared" si="282"/>
        <v>4610.12</v>
      </c>
      <c r="R463" s="83">
        <f t="shared" si="282"/>
        <v>4538.2</v>
      </c>
      <c r="S463" s="83">
        <f t="shared" si="282"/>
        <v>4538.67</v>
      </c>
      <c r="T463" s="83">
        <f t="shared" si="282"/>
        <v>4500.1000000000004</v>
      </c>
      <c r="U463" s="83">
        <f t="shared" si="282"/>
        <v>4412.9799999999996</v>
      </c>
      <c r="V463" s="83">
        <f t="shared" si="282"/>
        <v>4327.67</v>
      </c>
      <c r="W463" s="83">
        <f t="shared" si="282"/>
        <v>4257.99</v>
      </c>
      <c r="X463" s="83">
        <f t="shared" si="282"/>
        <v>4193.84</v>
      </c>
      <c r="Y463" s="83">
        <f t="shared" si="282"/>
        <v>4069.43</v>
      </c>
      <c r="Z463" s="38"/>
      <c r="AA463" s="38"/>
    </row>
    <row r="464" spans="1:27" s="60" customFormat="1" ht="34.5" customHeight="1" outlineLevel="1" x14ac:dyDescent="0.2">
      <c r="A464" s="41" t="s">
        <v>31</v>
      </c>
      <c r="B464" s="85">
        <f t="shared" ref="B464:Y464" si="283">B148</f>
        <v>1727.83</v>
      </c>
      <c r="C464" s="85">
        <f t="shared" si="283"/>
        <v>1677.73</v>
      </c>
      <c r="D464" s="85">
        <f t="shared" si="283"/>
        <v>1657.99</v>
      </c>
      <c r="E464" s="85">
        <f t="shared" si="283"/>
        <v>1731.57</v>
      </c>
      <c r="F464" s="85">
        <f t="shared" si="283"/>
        <v>1915.94</v>
      </c>
      <c r="G464" s="85">
        <f t="shared" si="283"/>
        <v>1963.95</v>
      </c>
      <c r="H464" s="85">
        <f t="shared" si="283"/>
        <v>2006.07</v>
      </c>
      <c r="I464" s="85">
        <f t="shared" si="283"/>
        <v>2010.91</v>
      </c>
      <c r="J464" s="85">
        <f t="shared" si="283"/>
        <v>2064.7600000000002</v>
      </c>
      <c r="K464" s="85">
        <f t="shared" si="283"/>
        <v>2054.4299999999998</v>
      </c>
      <c r="L464" s="85">
        <f t="shared" si="283"/>
        <v>2027.08</v>
      </c>
      <c r="M464" s="85">
        <f t="shared" si="283"/>
        <v>2015.29</v>
      </c>
      <c r="N464" s="85">
        <f t="shared" si="283"/>
        <v>2029.05</v>
      </c>
      <c r="O464" s="85">
        <f t="shared" si="283"/>
        <v>2040.33</v>
      </c>
      <c r="P464" s="85">
        <f t="shared" si="283"/>
        <v>2052.71</v>
      </c>
      <c r="Q464" s="85">
        <f t="shared" si="283"/>
        <v>2196.48</v>
      </c>
      <c r="R464" s="85">
        <f t="shared" si="283"/>
        <v>2124.56</v>
      </c>
      <c r="S464" s="85">
        <f t="shared" si="283"/>
        <v>2125.0300000000002</v>
      </c>
      <c r="T464" s="85">
        <f t="shared" si="283"/>
        <v>2086.46</v>
      </c>
      <c r="U464" s="85">
        <f t="shared" si="283"/>
        <v>1999.34</v>
      </c>
      <c r="V464" s="85">
        <f t="shared" si="283"/>
        <v>1914.03</v>
      </c>
      <c r="W464" s="85">
        <f t="shared" si="283"/>
        <v>1844.35</v>
      </c>
      <c r="X464" s="85">
        <f t="shared" si="283"/>
        <v>1780.2</v>
      </c>
      <c r="Y464" s="85">
        <f t="shared" si="283"/>
        <v>1655.79</v>
      </c>
      <c r="Z464" s="38"/>
      <c r="AA464" s="38"/>
    </row>
    <row r="465" spans="1:27" s="60" customFormat="1" ht="18.75" customHeight="1" outlineLevel="1" x14ac:dyDescent="0.2">
      <c r="A465" s="41" t="s">
        <v>32</v>
      </c>
      <c r="B465" s="85">
        <f>B460</f>
        <v>698.52</v>
      </c>
      <c r="C465" s="85">
        <f t="shared" ref="C465:Y467" si="284">C460</f>
        <v>698.52</v>
      </c>
      <c r="D465" s="85">
        <f t="shared" si="284"/>
        <v>698.52</v>
      </c>
      <c r="E465" s="85">
        <f t="shared" si="284"/>
        <v>698.52</v>
      </c>
      <c r="F465" s="85">
        <f t="shared" si="284"/>
        <v>698.52</v>
      </c>
      <c r="G465" s="85">
        <f t="shared" si="284"/>
        <v>698.52</v>
      </c>
      <c r="H465" s="85">
        <f t="shared" si="284"/>
        <v>698.52</v>
      </c>
      <c r="I465" s="85">
        <f t="shared" si="284"/>
        <v>698.52</v>
      </c>
      <c r="J465" s="85">
        <f t="shared" si="284"/>
        <v>698.52</v>
      </c>
      <c r="K465" s="85">
        <f t="shared" si="284"/>
        <v>698.52</v>
      </c>
      <c r="L465" s="85">
        <f t="shared" si="284"/>
        <v>698.52</v>
      </c>
      <c r="M465" s="85">
        <f t="shared" si="284"/>
        <v>698.52</v>
      </c>
      <c r="N465" s="85">
        <f t="shared" si="284"/>
        <v>698.52</v>
      </c>
      <c r="O465" s="85">
        <f t="shared" si="284"/>
        <v>698.52</v>
      </c>
      <c r="P465" s="85">
        <f t="shared" si="284"/>
        <v>698.52</v>
      </c>
      <c r="Q465" s="85">
        <f t="shared" si="284"/>
        <v>698.52</v>
      </c>
      <c r="R465" s="85">
        <f t="shared" si="284"/>
        <v>698.52</v>
      </c>
      <c r="S465" s="85">
        <f t="shared" si="284"/>
        <v>698.52</v>
      </c>
      <c r="T465" s="85">
        <f t="shared" si="284"/>
        <v>698.52</v>
      </c>
      <c r="U465" s="85">
        <f t="shared" si="284"/>
        <v>698.52</v>
      </c>
      <c r="V465" s="85">
        <f t="shared" si="284"/>
        <v>698.52</v>
      </c>
      <c r="W465" s="85">
        <f t="shared" si="284"/>
        <v>698.52</v>
      </c>
      <c r="X465" s="85">
        <f t="shared" si="284"/>
        <v>698.52</v>
      </c>
      <c r="Y465" s="85">
        <f t="shared" si="284"/>
        <v>698.52</v>
      </c>
      <c r="Z465" s="38"/>
      <c r="AA465" s="38"/>
    </row>
    <row r="466" spans="1:27" s="60" customFormat="1" ht="38.25" customHeight="1" outlineLevel="1" x14ac:dyDescent="0.2">
      <c r="A466" s="41" t="s">
        <v>33</v>
      </c>
      <c r="B466" s="85">
        <f>B461</f>
        <v>4.8099999999999996</v>
      </c>
      <c r="C466" s="85">
        <f t="shared" si="284"/>
        <v>4.8099999999999996</v>
      </c>
      <c r="D466" s="85">
        <f t="shared" si="284"/>
        <v>4.8099999999999996</v>
      </c>
      <c r="E466" s="85">
        <f t="shared" si="284"/>
        <v>4.8099999999999996</v>
      </c>
      <c r="F466" s="85">
        <f t="shared" si="284"/>
        <v>4.8099999999999996</v>
      </c>
      <c r="G466" s="85">
        <f t="shared" si="284"/>
        <v>4.8099999999999996</v>
      </c>
      <c r="H466" s="85">
        <f t="shared" si="284"/>
        <v>4.8099999999999996</v>
      </c>
      <c r="I466" s="85">
        <f t="shared" si="284"/>
        <v>4.8099999999999996</v>
      </c>
      <c r="J466" s="85">
        <f t="shared" si="284"/>
        <v>4.8099999999999996</v>
      </c>
      <c r="K466" s="85">
        <f t="shared" si="284"/>
        <v>4.8099999999999996</v>
      </c>
      <c r="L466" s="85">
        <f t="shared" si="284"/>
        <v>4.8099999999999996</v>
      </c>
      <c r="M466" s="85">
        <f t="shared" si="284"/>
        <v>4.8099999999999996</v>
      </c>
      <c r="N466" s="85">
        <f t="shared" si="284"/>
        <v>4.8099999999999996</v>
      </c>
      <c r="O466" s="85">
        <f t="shared" si="284"/>
        <v>4.8099999999999996</v>
      </c>
      <c r="P466" s="85">
        <f t="shared" si="284"/>
        <v>4.8099999999999996</v>
      </c>
      <c r="Q466" s="85">
        <f t="shared" si="284"/>
        <v>4.8099999999999996</v>
      </c>
      <c r="R466" s="85">
        <f t="shared" si="284"/>
        <v>4.8099999999999996</v>
      </c>
      <c r="S466" s="85">
        <f t="shared" si="284"/>
        <v>4.8099999999999996</v>
      </c>
      <c r="T466" s="85">
        <f t="shared" si="284"/>
        <v>4.8099999999999996</v>
      </c>
      <c r="U466" s="85">
        <f t="shared" si="284"/>
        <v>4.8099999999999996</v>
      </c>
      <c r="V466" s="85">
        <f t="shared" si="284"/>
        <v>4.8099999999999996</v>
      </c>
      <c r="W466" s="85">
        <f t="shared" si="284"/>
        <v>4.8099999999999996</v>
      </c>
      <c r="X466" s="85">
        <f t="shared" si="284"/>
        <v>4.8099999999999996</v>
      </c>
      <c r="Y466" s="85">
        <f t="shared" si="284"/>
        <v>4.8099999999999996</v>
      </c>
      <c r="Z466" s="38"/>
      <c r="AA466" s="38"/>
    </row>
    <row r="467" spans="1:27" s="60" customFormat="1" ht="18.75" customHeight="1" outlineLevel="1" x14ac:dyDescent="0.2">
      <c r="A467" s="41" t="s">
        <v>34</v>
      </c>
      <c r="B467" s="85">
        <f>B462</f>
        <v>1710.31</v>
      </c>
      <c r="C467" s="85">
        <f t="shared" si="284"/>
        <v>1710.31</v>
      </c>
      <c r="D467" s="85">
        <f t="shared" si="284"/>
        <v>1710.31</v>
      </c>
      <c r="E467" s="85">
        <f t="shared" si="284"/>
        <v>1710.31</v>
      </c>
      <c r="F467" s="85">
        <f t="shared" si="284"/>
        <v>1710.31</v>
      </c>
      <c r="G467" s="85">
        <f t="shared" si="284"/>
        <v>1710.31</v>
      </c>
      <c r="H467" s="85">
        <f t="shared" si="284"/>
        <v>1710.31</v>
      </c>
      <c r="I467" s="85">
        <f t="shared" si="284"/>
        <v>1710.31</v>
      </c>
      <c r="J467" s="85">
        <f t="shared" si="284"/>
        <v>1710.31</v>
      </c>
      <c r="K467" s="85">
        <f t="shared" si="284"/>
        <v>1710.31</v>
      </c>
      <c r="L467" s="85">
        <f t="shared" si="284"/>
        <v>1710.31</v>
      </c>
      <c r="M467" s="85">
        <f t="shared" si="284"/>
        <v>1710.31</v>
      </c>
      <c r="N467" s="85">
        <f t="shared" si="284"/>
        <v>1710.31</v>
      </c>
      <c r="O467" s="85">
        <f t="shared" si="284"/>
        <v>1710.31</v>
      </c>
      <c r="P467" s="85">
        <f t="shared" si="284"/>
        <v>1710.31</v>
      </c>
      <c r="Q467" s="85">
        <f t="shared" si="284"/>
        <v>1710.31</v>
      </c>
      <c r="R467" s="85">
        <f t="shared" si="284"/>
        <v>1710.31</v>
      </c>
      <c r="S467" s="85">
        <f t="shared" si="284"/>
        <v>1710.31</v>
      </c>
      <c r="T467" s="85">
        <f t="shared" si="284"/>
        <v>1710.31</v>
      </c>
      <c r="U467" s="85">
        <f t="shared" si="284"/>
        <v>1710.31</v>
      </c>
      <c r="V467" s="85">
        <f t="shared" si="284"/>
        <v>1710.31</v>
      </c>
      <c r="W467" s="85">
        <f t="shared" si="284"/>
        <v>1710.31</v>
      </c>
      <c r="X467" s="85">
        <f t="shared" si="284"/>
        <v>1710.31</v>
      </c>
      <c r="Y467" s="85">
        <f t="shared" si="284"/>
        <v>1710.31</v>
      </c>
      <c r="Z467" s="38"/>
      <c r="AA467" s="38"/>
    </row>
    <row r="468" spans="1:27" s="60" customFormat="1" ht="18.75" customHeight="1" x14ac:dyDescent="0.2">
      <c r="A468" s="63">
        <v>30</v>
      </c>
      <c r="B468" s="83">
        <f>SUM(B469:B472)</f>
        <v>4197.28</v>
      </c>
      <c r="C468" s="83">
        <f t="shared" ref="C468:Y468" si="285">SUM(C469:C472)</f>
        <v>4100.4799999999996</v>
      </c>
      <c r="D468" s="83">
        <f t="shared" si="285"/>
        <v>4035.5</v>
      </c>
      <c r="E468" s="83">
        <f t="shared" si="285"/>
        <v>3998.02</v>
      </c>
      <c r="F468" s="83">
        <f t="shared" si="285"/>
        <v>4038.83</v>
      </c>
      <c r="G468" s="83">
        <f t="shared" si="285"/>
        <v>4186.93</v>
      </c>
      <c r="H468" s="83">
        <f t="shared" si="285"/>
        <v>4229.51</v>
      </c>
      <c r="I468" s="83">
        <f t="shared" si="285"/>
        <v>4289.24</v>
      </c>
      <c r="J468" s="83">
        <f t="shared" si="285"/>
        <v>4380.6000000000004</v>
      </c>
      <c r="K468" s="83">
        <f t="shared" si="285"/>
        <v>4382.8599999999997</v>
      </c>
      <c r="L468" s="83">
        <f t="shared" si="285"/>
        <v>4357.3599999999997</v>
      </c>
      <c r="M468" s="83">
        <f t="shared" si="285"/>
        <v>4363.74</v>
      </c>
      <c r="N468" s="83">
        <f t="shared" si="285"/>
        <v>4367.3099999999995</v>
      </c>
      <c r="O468" s="83">
        <f t="shared" si="285"/>
        <v>4372.6499999999996</v>
      </c>
      <c r="P468" s="83">
        <f t="shared" si="285"/>
        <v>4389.45</v>
      </c>
      <c r="Q468" s="83">
        <f t="shared" si="285"/>
        <v>4411.12</v>
      </c>
      <c r="R468" s="83">
        <f t="shared" si="285"/>
        <v>4439.6399999999994</v>
      </c>
      <c r="S468" s="83">
        <f t="shared" si="285"/>
        <v>4426.88</v>
      </c>
      <c r="T468" s="83">
        <f t="shared" si="285"/>
        <v>4373.91</v>
      </c>
      <c r="U468" s="83">
        <f t="shared" si="285"/>
        <v>4252.53</v>
      </c>
      <c r="V468" s="83">
        <f t="shared" si="285"/>
        <v>4246.09</v>
      </c>
      <c r="W468" s="83">
        <f t="shared" si="285"/>
        <v>4296.87</v>
      </c>
      <c r="X468" s="83">
        <f t="shared" si="285"/>
        <v>4228.3899999999994</v>
      </c>
      <c r="Y468" s="83">
        <f t="shared" si="285"/>
        <v>4029.8199999999997</v>
      </c>
      <c r="Z468" s="38"/>
      <c r="AA468" s="38"/>
    </row>
    <row r="469" spans="1:27" s="60" customFormat="1" ht="34.5" customHeight="1" outlineLevel="1" x14ac:dyDescent="0.2">
      <c r="A469" s="41" t="s">
        <v>31</v>
      </c>
      <c r="B469" s="85">
        <f t="shared" ref="B469:Y469" si="286">B153</f>
        <v>1783.64</v>
      </c>
      <c r="C469" s="85">
        <f t="shared" si="286"/>
        <v>1686.84</v>
      </c>
      <c r="D469" s="85">
        <f t="shared" si="286"/>
        <v>1621.86</v>
      </c>
      <c r="E469" s="85">
        <f t="shared" si="286"/>
        <v>1584.38</v>
      </c>
      <c r="F469" s="85">
        <f t="shared" si="286"/>
        <v>1625.19</v>
      </c>
      <c r="G469" s="85">
        <f t="shared" si="286"/>
        <v>1773.29</v>
      </c>
      <c r="H469" s="85">
        <f t="shared" si="286"/>
        <v>1815.87</v>
      </c>
      <c r="I469" s="85">
        <f t="shared" si="286"/>
        <v>1875.6</v>
      </c>
      <c r="J469" s="85">
        <f t="shared" si="286"/>
        <v>1966.96</v>
      </c>
      <c r="K469" s="85">
        <f t="shared" si="286"/>
        <v>1969.22</v>
      </c>
      <c r="L469" s="85">
        <f t="shared" si="286"/>
        <v>1943.72</v>
      </c>
      <c r="M469" s="85">
        <f t="shared" si="286"/>
        <v>1950.1</v>
      </c>
      <c r="N469" s="85">
        <f t="shared" si="286"/>
        <v>1953.67</v>
      </c>
      <c r="O469" s="85">
        <f t="shared" si="286"/>
        <v>1959.01</v>
      </c>
      <c r="P469" s="85">
        <f t="shared" si="286"/>
        <v>1975.81</v>
      </c>
      <c r="Q469" s="85">
        <f t="shared" si="286"/>
        <v>1997.48</v>
      </c>
      <c r="R469" s="85">
        <f t="shared" si="286"/>
        <v>2026</v>
      </c>
      <c r="S469" s="85">
        <f t="shared" si="286"/>
        <v>2013.24</v>
      </c>
      <c r="T469" s="85">
        <f t="shared" si="286"/>
        <v>1960.27</v>
      </c>
      <c r="U469" s="85">
        <f t="shared" si="286"/>
        <v>1838.89</v>
      </c>
      <c r="V469" s="85">
        <f t="shared" si="286"/>
        <v>1832.45</v>
      </c>
      <c r="W469" s="85">
        <f t="shared" si="286"/>
        <v>1883.23</v>
      </c>
      <c r="X469" s="85">
        <f t="shared" si="286"/>
        <v>1814.75</v>
      </c>
      <c r="Y469" s="85">
        <f t="shared" si="286"/>
        <v>1616.18</v>
      </c>
      <c r="Z469" s="38"/>
      <c r="AA469" s="38"/>
    </row>
    <row r="470" spans="1:27" s="60" customFormat="1" ht="18.75" customHeight="1" outlineLevel="1" x14ac:dyDescent="0.2">
      <c r="A470" s="41" t="s">
        <v>32</v>
      </c>
      <c r="B470" s="85">
        <f>B465</f>
        <v>698.52</v>
      </c>
      <c r="C470" s="85">
        <f t="shared" ref="C470:Y472" si="287">C465</f>
        <v>698.52</v>
      </c>
      <c r="D470" s="85">
        <f t="shared" si="287"/>
        <v>698.52</v>
      </c>
      <c r="E470" s="85">
        <f t="shared" si="287"/>
        <v>698.52</v>
      </c>
      <c r="F470" s="85">
        <f t="shared" si="287"/>
        <v>698.52</v>
      </c>
      <c r="G470" s="85">
        <f t="shared" si="287"/>
        <v>698.52</v>
      </c>
      <c r="H470" s="85">
        <f t="shared" si="287"/>
        <v>698.52</v>
      </c>
      <c r="I470" s="85">
        <f t="shared" si="287"/>
        <v>698.52</v>
      </c>
      <c r="J470" s="85">
        <f t="shared" si="287"/>
        <v>698.52</v>
      </c>
      <c r="K470" s="85">
        <f t="shared" si="287"/>
        <v>698.52</v>
      </c>
      <c r="L470" s="85">
        <f t="shared" si="287"/>
        <v>698.52</v>
      </c>
      <c r="M470" s="85">
        <f t="shared" si="287"/>
        <v>698.52</v>
      </c>
      <c r="N470" s="85">
        <f t="shared" si="287"/>
        <v>698.52</v>
      </c>
      <c r="O470" s="85">
        <f t="shared" si="287"/>
        <v>698.52</v>
      </c>
      <c r="P470" s="85">
        <f t="shared" si="287"/>
        <v>698.52</v>
      </c>
      <c r="Q470" s="85">
        <f t="shared" si="287"/>
        <v>698.52</v>
      </c>
      <c r="R470" s="85">
        <f t="shared" si="287"/>
        <v>698.52</v>
      </c>
      <c r="S470" s="85">
        <f t="shared" si="287"/>
        <v>698.52</v>
      </c>
      <c r="T470" s="85">
        <f t="shared" si="287"/>
        <v>698.52</v>
      </c>
      <c r="U470" s="85">
        <f t="shared" si="287"/>
        <v>698.52</v>
      </c>
      <c r="V470" s="85">
        <f t="shared" si="287"/>
        <v>698.52</v>
      </c>
      <c r="W470" s="85">
        <f t="shared" si="287"/>
        <v>698.52</v>
      </c>
      <c r="X470" s="85">
        <f t="shared" si="287"/>
        <v>698.52</v>
      </c>
      <c r="Y470" s="85">
        <f t="shared" si="287"/>
        <v>698.52</v>
      </c>
      <c r="Z470" s="38"/>
      <c r="AA470" s="38"/>
    </row>
    <row r="471" spans="1:27" s="60" customFormat="1" ht="38.25" customHeight="1" outlineLevel="1" x14ac:dyDescent="0.2">
      <c r="A471" s="41" t="s">
        <v>33</v>
      </c>
      <c r="B471" s="85">
        <f>B466</f>
        <v>4.8099999999999996</v>
      </c>
      <c r="C471" s="85">
        <f t="shared" si="287"/>
        <v>4.8099999999999996</v>
      </c>
      <c r="D471" s="85">
        <f t="shared" si="287"/>
        <v>4.8099999999999996</v>
      </c>
      <c r="E471" s="85">
        <f t="shared" si="287"/>
        <v>4.8099999999999996</v>
      </c>
      <c r="F471" s="85">
        <f t="shared" si="287"/>
        <v>4.8099999999999996</v>
      </c>
      <c r="G471" s="85">
        <f t="shared" si="287"/>
        <v>4.8099999999999996</v>
      </c>
      <c r="H471" s="85">
        <f t="shared" si="287"/>
        <v>4.8099999999999996</v>
      </c>
      <c r="I471" s="85">
        <f t="shared" si="287"/>
        <v>4.8099999999999996</v>
      </c>
      <c r="J471" s="85">
        <f t="shared" si="287"/>
        <v>4.8099999999999996</v>
      </c>
      <c r="K471" s="85">
        <f t="shared" si="287"/>
        <v>4.8099999999999996</v>
      </c>
      <c r="L471" s="85">
        <f t="shared" si="287"/>
        <v>4.8099999999999996</v>
      </c>
      <c r="M471" s="85">
        <f t="shared" si="287"/>
        <v>4.8099999999999996</v>
      </c>
      <c r="N471" s="85">
        <f t="shared" si="287"/>
        <v>4.8099999999999996</v>
      </c>
      <c r="O471" s="85">
        <f t="shared" si="287"/>
        <v>4.8099999999999996</v>
      </c>
      <c r="P471" s="85">
        <f t="shared" si="287"/>
        <v>4.8099999999999996</v>
      </c>
      <c r="Q471" s="85">
        <f t="shared" si="287"/>
        <v>4.8099999999999996</v>
      </c>
      <c r="R471" s="85">
        <f t="shared" si="287"/>
        <v>4.8099999999999996</v>
      </c>
      <c r="S471" s="85">
        <f t="shared" si="287"/>
        <v>4.8099999999999996</v>
      </c>
      <c r="T471" s="85">
        <f t="shared" si="287"/>
        <v>4.8099999999999996</v>
      </c>
      <c r="U471" s="85">
        <f t="shared" si="287"/>
        <v>4.8099999999999996</v>
      </c>
      <c r="V471" s="85">
        <f t="shared" si="287"/>
        <v>4.8099999999999996</v>
      </c>
      <c r="W471" s="85">
        <f t="shared" si="287"/>
        <v>4.8099999999999996</v>
      </c>
      <c r="X471" s="85">
        <f t="shared" si="287"/>
        <v>4.8099999999999996</v>
      </c>
      <c r="Y471" s="85">
        <f t="shared" si="287"/>
        <v>4.8099999999999996</v>
      </c>
      <c r="Z471" s="38"/>
      <c r="AA471" s="38"/>
    </row>
    <row r="472" spans="1:27" s="60" customFormat="1" ht="18.75" customHeight="1" outlineLevel="1" x14ac:dyDescent="0.2">
      <c r="A472" s="41" t="s">
        <v>34</v>
      </c>
      <c r="B472" s="85">
        <f>B467</f>
        <v>1710.31</v>
      </c>
      <c r="C472" s="85">
        <f t="shared" si="287"/>
        <v>1710.31</v>
      </c>
      <c r="D472" s="85">
        <f t="shared" si="287"/>
        <v>1710.31</v>
      </c>
      <c r="E472" s="85">
        <f t="shared" si="287"/>
        <v>1710.31</v>
      </c>
      <c r="F472" s="85">
        <f t="shared" si="287"/>
        <v>1710.31</v>
      </c>
      <c r="G472" s="85">
        <f t="shared" si="287"/>
        <v>1710.31</v>
      </c>
      <c r="H472" s="85">
        <f t="shared" si="287"/>
        <v>1710.31</v>
      </c>
      <c r="I472" s="85">
        <f t="shared" si="287"/>
        <v>1710.31</v>
      </c>
      <c r="J472" s="85">
        <f t="shared" si="287"/>
        <v>1710.31</v>
      </c>
      <c r="K472" s="85">
        <f t="shared" si="287"/>
        <v>1710.31</v>
      </c>
      <c r="L472" s="85">
        <f t="shared" si="287"/>
        <v>1710.31</v>
      </c>
      <c r="M472" s="85">
        <f t="shared" si="287"/>
        <v>1710.31</v>
      </c>
      <c r="N472" s="85">
        <f t="shared" si="287"/>
        <v>1710.31</v>
      </c>
      <c r="O472" s="85">
        <f t="shared" si="287"/>
        <v>1710.31</v>
      </c>
      <c r="P472" s="85">
        <f t="shared" si="287"/>
        <v>1710.31</v>
      </c>
      <c r="Q472" s="85">
        <f t="shared" si="287"/>
        <v>1710.31</v>
      </c>
      <c r="R472" s="85">
        <f t="shared" si="287"/>
        <v>1710.31</v>
      </c>
      <c r="S472" s="85">
        <f t="shared" si="287"/>
        <v>1710.31</v>
      </c>
      <c r="T472" s="85">
        <f t="shared" si="287"/>
        <v>1710.31</v>
      </c>
      <c r="U472" s="85">
        <f t="shared" si="287"/>
        <v>1710.31</v>
      </c>
      <c r="V472" s="85">
        <f t="shared" si="287"/>
        <v>1710.31</v>
      </c>
      <c r="W472" s="85">
        <f t="shared" si="287"/>
        <v>1710.31</v>
      </c>
      <c r="X472" s="85">
        <f t="shared" si="287"/>
        <v>1710.31</v>
      </c>
      <c r="Y472" s="85">
        <f t="shared" si="287"/>
        <v>1710.31</v>
      </c>
      <c r="Z472" s="38"/>
      <c r="AA472" s="38"/>
    </row>
    <row r="473" spans="1:27" s="60" customFormat="1" ht="18.75" customHeight="1" x14ac:dyDescent="0.2">
      <c r="A473" s="63">
        <v>31</v>
      </c>
      <c r="B473" s="83">
        <f>SUM(B474:B477)</f>
        <v>4054.06</v>
      </c>
      <c r="C473" s="83">
        <f t="shared" ref="C473:Y473" si="288">SUM(C474:C477)</f>
        <v>4033.7599999999998</v>
      </c>
      <c r="D473" s="83">
        <f t="shared" si="288"/>
        <v>3943.87</v>
      </c>
      <c r="E473" s="83">
        <f t="shared" si="288"/>
        <v>3918.84</v>
      </c>
      <c r="F473" s="83">
        <f t="shared" si="288"/>
        <v>3955.2799999999997</v>
      </c>
      <c r="G473" s="83">
        <f t="shared" si="288"/>
        <v>4156.3099999999995</v>
      </c>
      <c r="H473" s="83">
        <f t="shared" si="288"/>
        <v>4217.41</v>
      </c>
      <c r="I473" s="83">
        <f t="shared" si="288"/>
        <v>4224.42</v>
      </c>
      <c r="J473" s="83">
        <f t="shared" si="288"/>
        <v>4215.87</v>
      </c>
      <c r="K473" s="83">
        <f t="shared" si="288"/>
        <v>4202.29</v>
      </c>
      <c r="L473" s="83">
        <f t="shared" si="288"/>
        <v>4175.46</v>
      </c>
      <c r="M473" s="83">
        <f t="shared" si="288"/>
        <v>4165.99</v>
      </c>
      <c r="N473" s="83">
        <f t="shared" si="288"/>
        <v>4163.71</v>
      </c>
      <c r="O473" s="83">
        <f t="shared" si="288"/>
        <v>4151.95</v>
      </c>
      <c r="P473" s="83">
        <f t="shared" si="288"/>
        <v>4187.7299999999996</v>
      </c>
      <c r="Q473" s="83">
        <f t="shared" si="288"/>
        <v>4242.3099999999995</v>
      </c>
      <c r="R473" s="83">
        <f t="shared" si="288"/>
        <v>4251.57</v>
      </c>
      <c r="S473" s="83">
        <f t="shared" si="288"/>
        <v>4247.59</v>
      </c>
      <c r="T473" s="83">
        <f t="shared" si="288"/>
        <v>4149.1000000000004</v>
      </c>
      <c r="U473" s="83">
        <f t="shared" si="288"/>
        <v>4037.6899999999996</v>
      </c>
      <c r="V473" s="83">
        <f t="shared" si="288"/>
        <v>4079.7599999999998</v>
      </c>
      <c r="W473" s="83">
        <f t="shared" si="288"/>
        <v>4198.3500000000004</v>
      </c>
      <c r="X473" s="83">
        <f t="shared" si="288"/>
        <v>3979.5699999999997</v>
      </c>
      <c r="Y473" s="83">
        <f t="shared" si="288"/>
        <v>3959.67</v>
      </c>
      <c r="Z473" s="38"/>
      <c r="AA473" s="38"/>
    </row>
    <row r="474" spans="1:27" s="60" customFormat="1" ht="34.5" customHeight="1" outlineLevel="1" x14ac:dyDescent="0.2">
      <c r="A474" s="41" t="s">
        <v>31</v>
      </c>
      <c r="B474" s="85">
        <f t="shared" ref="B474:Y474" si="289">B158</f>
        <v>1640.42</v>
      </c>
      <c r="C474" s="85">
        <f t="shared" si="289"/>
        <v>1620.12</v>
      </c>
      <c r="D474" s="85">
        <f t="shared" si="289"/>
        <v>1530.23</v>
      </c>
      <c r="E474" s="85">
        <f t="shared" si="289"/>
        <v>1505.2</v>
      </c>
      <c r="F474" s="85">
        <f t="shared" si="289"/>
        <v>1541.64</v>
      </c>
      <c r="G474" s="85">
        <f t="shared" si="289"/>
        <v>1742.67</v>
      </c>
      <c r="H474" s="85">
        <f t="shared" si="289"/>
        <v>1803.77</v>
      </c>
      <c r="I474" s="85">
        <f t="shared" si="289"/>
        <v>1810.78</v>
      </c>
      <c r="J474" s="85">
        <f t="shared" si="289"/>
        <v>1802.23</v>
      </c>
      <c r="K474" s="85">
        <f t="shared" si="289"/>
        <v>1788.65</v>
      </c>
      <c r="L474" s="85">
        <f t="shared" si="289"/>
        <v>1761.82</v>
      </c>
      <c r="M474" s="85">
        <f t="shared" si="289"/>
        <v>1752.35</v>
      </c>
      <c r="N474" s="85">
        <f t="shared" si="289"/>
        <v>1750.07</v>
      </c>
      <c r="O474" s="85">
        <f t="shared" si="289"/>
        <v>1738.31</v>
      </c>
      <c r="P474" s="85">
        <f t="shared" si="289"/>
        <v>1774.09</v>
      </c>
      <c r="Q474" s="85">
        <f t="shared" si="289"/>
        <v>1828.67</v>
      </c>
      <c r="R474" s="85">
        <f t="shared" si="289"/>
        <v>1837.93</v>
      </c>
      <c r="S474" s="85">
        <f t="shared" si="289"/>
        <v>1833.95</v>
      </c>
      <c r="T474" s="85">
        <f t="shared" si="289"/>
        <v>1735.46</v>
      </c>
      <c r="U474" s="85">
        <f t="shared" si="289"/>
        <v>1624.05</v>
      </c>
      <c r="V474" s="85">
        <f t="shared" si="289"/>
        <v>1666.12</v>
      </c>
      <c r="W474" s="85">
        <f t="shared" si="289"/>
        <v>1784.71</v>
      </c>
      <c r="X474" s="85">
        <f t="shared" si="289"/>
        <v>1565.93</v>
      </c>
      <c r="Y474" s="85">
        <f t="shared" si="289"/>
        <v>1546.03</v>
      </c>
      <c r="Z474" s="38"/>
      <c r="AA474" s="38"/>
    </row>
    <row r="475" spans="1:27" s="60" customFormat="1" ht="18.75" customHeight="1" outlineLevel="1" x14ac:dyDescent="0.2">
      <c r="A475" s="41" t="s">
        <v>32</v>
      </c>
      <c r="B475" s="85">
        <f>B470</f>
        <v>698.52</v>
      </c>
      <c r="C475" s="85">
        <f t="shared" ref="C475:Y477" si="290">C470</f>
        <v>698.52</v>
      </c>
      <c r="D475" s="85">
        <f t="shared" si="290"/>
        <v>698.52</v>
      </c>
      <c r="E475" s="85">
        <f t="shared" si="290"/>
        <v>698.52</v>
      </c>
      <c r="F475" s="85">
        <f t="shared" si="290"/>
        <v>698.52</v>
      </c>
      <c r="G475" s="85">
        <f t="shared" si="290"/>
        <v>698.52</v>
      </c>
      <c r="H475" s="85">
        <f t="shared" si="290"/>
        <v>698.52</v>
      </c>
      <c r="I475" s="85">
        <f t="shared" si="290"/>
        <v>698.52</v>
      </c>
      <c r="J475" s="85">
        <f t="shared" si="290"/>
        <v>698.52</v>
      </c>
      <c r="K475" s="85">
        <f t="shared" si="290"/>
        <v>698.52</v>
      </c>
      <c r="L475" s="85">
        <f t="shared" si="290"/>
        <v>698.52</v>
      </c>
      <c r="M475" s="85">
        <f t="shared" si="290"/>
        <v>698.52</v>
      </c>
      <c r="N475" s="85">
        <f t="shared" si="290"/>
        <v>698.52</v>
      </c>
      <c r="O475" s="85">
        <f t="shared" si="290"/>
        <v>698.52</v>
      </c>
      <c r="P475" s="85">
        <f t="shared" si="290"/>
        <v>698.52</v>
      </c>
      <c r="Q475" s="85">
        <f t="shared" si="290"/>
        <v>698.52</v>
      </c>
      <c r="R475" s="85">
        <f t="shared" si="290"/>
        <v>698.52</v>
      </c>
      <c r="S475" s="85">
        <f t="shared" si="290"/>
        <v>698.52</v>
      </c>
      <c r="T475" s="85">
        <f t="shared" si="290"/>
        <v>698.52</v>
      </c>
      <c r="U475" s="85">
        <f t="shared" si="290"/>
        <v>698.52</v>
      </c>
      <c r="V475" s="85">
        <f t="shared" si="290"/>
        <v>698.52</v>
      </c>
      <c r="W475" s="85">
        <f t="shared" si="290"/>
        <v>698.52</v>
      </c>
      <c r="X475" s="85">
        <f t="shared" si="290"/>
        <v>698.52</v>
      </c>
      <c r="Y475" s="85">
        <f t="shared" si="290"/>
        <v>698.52</v>
      </c>
      <c r="Z475" s="38"/>
      <c r="AA475" s="38"/>
    </row>
    <row r="476" spans="1:27" s="60" customFormat="1" ht="38.25" customHeight="1" outlineLevel="1" x14ac:dyDescent="0.2">
      <c r="A476" s="41" t="s">
        <v>33</v>
      </c>
      <c r="B476" s="85">
        <f>B471</f>
        <v>4.8099999999999996</v>
      </c>
      <c r="C476" s="85">
        <f t="shared" si="290"/>
        <v>4.8099999999999996</v>
      </c>
      <c r="D476" s="85">
        <f t="shared" si="290"/>
        <v>4.8099999999999996</v>
      </c>
      <c r="E476" s="85">
        <f t="shared" si="290"/>
        <v>4.8099999999999996</v>
      </c>
      <c r="F476" s="85">
        <f t="shared" si="290"/>
        <v>4.8099999999999996</v>
      </c>
      <c r="G476" s="85">
        <f t="shared" si="290"/>
        <v>4.8099999999999996</v>
      </c>
      <c r="H476" s="85">
        <f t="shared" si="290"/>
        <v>4.8099999999999996</v>
      </c>
      <c r="I476" s="85">
        <f t="shared" si="290"/>
        <v>4.8099999999999996</v>
      </c>
      <c r="J476" s="85">
        <f t="shared" si="290"/>
        <v>4.8099999999999996</v>
      </c>
      <c r="K476" s="85">
        <f t="shared" si="290"/>
        <v>4.8099999999999996</v>
      </c>
      <c r="L476" s="85">
        <f t="shared" si="290"/>
        <v>4.8099999999999996</v>
      </c>
      <c r="M476" s="85">
        <f t="shared" si="290"/>
        <v>4.8099999999999996</v>
      </c>
      <c r="N476" s="85">
        <f t="shared" si="290"/>
        <v>4.8099999999999996</v>
      </c>
      <c r="O476" s="85">
        <f t="shared" si="290"/>
        <v>4.8099999999999996</v>
      </c>
      <c r="P476" s="85">
        <f t="shared" si="290"/>
        <v>4.8099999999999996</v>
      </c>
      <c r="Q476" s="85">
        <f t="shared" si="290"/>
        <v>4.8099999999999996</v>
      </c>
      <c r="R476" s="85">
        <f t="shared" si="290"/>
        <v>4.8099999999999996</v>
      </c>
      <c r="S476" s="85">
        <f t="shared" si="290"/>
        <v>4.8099999999999996</v>
      </c>
      <c r="T476" s="85">
        <f t="shared" si="290"/>
        <v>4.8099999999999996</v>
      </c>
      <c r="U476" s="85">
        <f t="shared" si="290"/>
        <v>4.8099999999999996</v>
      </c>
      <c r="V476" s="85">
        <f t="shared" si="290"/>
        <v>4.8099999999999996</v>
      </c>
      <c r="W476" s="85">
        <f t="shared" si="290"/>
        <v>4.8099999999999996</v>
      </c>
      <c r="X476" s="85">
        <f t="shared" si="290"/>
        <v>4.8099999999999996</v>
      </c>
      <c r="Y476" s="85">
        <f t="shared" si="290"/>
        <v>4.8099999999999996</v>
      </c>
      <c r="Z476" s="38"/>
      <c r="AA476" s="38"/>
    </row>
    <row r="477" spans="1:27" s="60" customFormat="1" ht="18.75" customHeight="1" outlineLevel="1" x14ac:dyDescent="0.2">
      <c r="A477" s="41" t="s">
        <v>34</v>
      </c>
      <c r="B477" s="85">
        <f>B472</f>
        <v>1710.31</v>
      </c>
      <c r="C477" s="85">
        <f t="shared" si="290"/>
        <v>1710.31</v>
      </c>
      <c r="D477" s="85">
        <f t="shared" si="290"/>
        <v>1710.31</v>
      </c>
      <c r="E477" s="85">
        <f t="shared" si="290"/>
        <v>1710.31</v>
      </c>
      <c r="F477" s="85">
        <f t="shared" si="290"/>
        <v>1710.31</v>
      </c>
      <c r="G477" s="85">
        <f t="shared" si="290"/>
        <v>1710.31</v>
      </c>
      <c r="H477" s="85">
        <f t="shared" si="290"/>
        <v>1710.31</v>
      </c>
      <c r="I477" s="85">
        <f t="shared" si="290"/>
        <v>1710.31</v>
      </c>
      <c r="J477" s="85">
        <f t="shared" si="290"/>
        <v>1710.31</v>
      </c>
      <c r="K477" s="85">
        <f t="shared" si="290"/>
        <v>1710.31</v>
      </c>
      <c r="L477" s="85">
        <f t="shared" si="290"/>
        <v>1710.31</v>
      </c>
      <c r="M477" s="85">
        <f t="shared" si="290"/>
        <v>1710.31</v>
      </c>
      <c r="N477" s="85">
        <f t="shared" si="290"/>
        <v>1710.31</v>
      </c>
      <c r="O477" s="85">
        <f t="shared" si="290"/>
        <v>1710.31</v>
      </c>
      <c r="P477" s="85">
        <f t="shared" si="290"/>
        <v>1710.31</v>
      </c>
      <c r="Q477" s="85">
        <f t="shared" si="290"/>
        <v>1710.31</v>
      </c>
      <c r="R477" s="85">
        <f t="shared" si="290"/>
        <v>1710.31</v>
      </c>
      <c r="S477" s="85">
        <f t="shared" si="290"/>
        <v>1710.31</v>
      </c>
      <c r="T477" s="85">
        <f t="shared" si="290"/>
        <v>1710.31</v>
      </c>
      <c r="U477" s="85">
        <f t="shared" si="290"/>
        <v>1710.31</v>
      </c>
      <c r="V477" s="85">
        <f t="shared" si="290"/>
        <v>1710.31</v>
      </c>
      <c r="W477" s="85">
        <f t="shared" si="290"/>
        <v>1710.31</v>
      </c>
      <c r="X477" s="85">
        <f t="shared" si="290"/>
        <v>1710.31</v>
      </c>
      <c r="Y477" s="85">
        <f t="shared" si="290"/>
        <v>1710.31</v>
      </c>
      <c r="Z477" s="38"/>
      <c r="AA477" s="38"/>
    </row>
    <row r="478" spans="1:27" s="56" customFormat="1" ht="18" customHeight="1" x14ac:dyDescent="0.3">
      <c r="A478" s="42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33"/>
      <c r="AA478" s="33"/>
    </row>
    <row r="479" spans="1:27" s="61" customFormat="1" ht="30.75" customHeight="1" x14ac:dyDescent="0.2">
      <c r="A479" s="167" t="s">
        <v>30</v>
      </c>
      <c r="B479" s="168" t="s">
        <v>42</v>
      </c>
      <c r="C479" s="168"/>
      <c r="D479" s="168"/>
      <c r="E479" s="168"/>
      <c r="F479" s="168"/>
      <c r="G479" s="168"/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68"/>
      <c r="T479" s="168"/>
      <c r="U479" s="168"/>
      <c r="V479" s="168"/>
      <c r="W479" s="168"/>
      <c r="X479" s="168"/>
      <c r="Y479" s="168"/>
      <c r="Z479" s="64"/>
      <c r="AA479" s="64"/>
    </row>
    <row r="480" spans="1:27" s="61" customFormat="1" ht="39" customHeight="1" x14ac:dyDescent="0.2">
      <c r="A480" s="167"/>
      <c r="B480" s="83" t="s">
        <v>29</v>
      </c>
      <c r="C480" s="83" t="s">
        <v>28</v>
      </c>
      <c r="D480" s="83" t="s">
        <v>27</v>
      </c>
      <c r="E480" s="83" t="s">
        <v>26</v>
      </c>
      <c r="F480" s="83" t="s">
        <v>25</v>
      </c>
      <c r="G480" s="83" t="s">
        <v>24</v>
      </c>
      <c r="H480" s="83" t="s">
        <v>23</v>
      </c>
      <c r="I480" s="83" t="s">
        <v>22</v>
      </c>
      <c r="J480" s="83" t="s">
        <v>21</v>
      </c>
      <c r="K480" s="83" t="s">
        <v>20</v>
      </c>
      <c r="L480" s="83" t="s">
        <v>19</v>
      </c>
      <c r="M480" s="83" t="s">
        <v>18</v>
      </c>
      <c r="N480" s="83" t="s">
        <v>17</v>
      </c>
      <c r="O480" s="83" t="s">
        <v>16</v>
      </c>
      <c r="P480" s="83" t="s">
        <v>15</v>
      </c>
      <c r="Q480" s="83" t="s">
        <v>14</v>
      </c>
      <c r="R480" s="83" t="s">
        <v>13</v>
      </c>
      <c r="S480" s="83" t="s">
        <v>12</v>
      </c>
      <c r="T480" s="83" t="s">
        <v>11</v>
      </c>
      <c r="U480" s="83" t="s">
        <v>10</v>
      </c>
      <c r="V480" s="83" t="s">
        <v>9</v>
      </c>
      <c r="W480" s="83" t="s">
        <v>8</v>
      </c>
      <c r="X480" s="83" t="s">
        <v>7</v>
      </c>
      <c r="Y480" s="83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3">
        <f>SUM(B482:B485)</f>
        <v>4871.18</v>
      </c>
      <c r="C481" s="83">
        <f t="shared" ref="C481:Y481" si="291">SUM(C482:C485)</f>
        <v>4847.42</v>
      </c>
      <c r="D481" s="83">
        <f t="shared" si="291"/>
        <v>4783.84</v>
      </c>
      <c r="E481" s="83">
        <f t="shared" si="291"/>
        <v>4806.32</v>
      </c>
      <c r="F481" s="83">
        <f t="shared" si="291"/>
        <v>4774.3899999999994</v>
      </c>
      <c r="G481" s="83">
        <f t="shared" si="291"/>
        <v>4848.5</v>
      </c>
      <c r="H481" s="83">
        <f t="shared" si="291"/>
        <v>4850.01</v>
      </c>
      <c r="I481" s="83">
        <f t="shared" si="291"/>
        <v>4890.8099999999995</v>
      </c>
      <c r="J481" s="83">
        <f t="shared" si="291"/>
        <v>4907.3999999999996</v>
      </c>
      <c r="K481" s="83">
        <f t="shared" si="291"/>
        <v>4873.3999999999996</v>
      </c>
      <c r="L481" s="83">
        <f t="shared" si="291"/>
        <v>4901.34</v>
      </c>
      <c r="M481" s="83">
        <f t="shared" si="291"/>
        <v>4882.1499999999996</v>
      </c>
      <c r="N481" s="83">
        <f t="shared" si="291"/>
        <v>4878.49</v>
      </c>
      <c r="O481" s="83">
        <f t="shared" si="291"/>
        <v>4906.0399999999991</v>
      </c>
      <c r="P481" s="83">
        <f t="shared" si="291"/>
        <v>4955.7199999999993</v>
      </c>
      <c r="Q481" s="83">
        <f t="shared" si="291"/>
        <v>4972.7099999999991</v>
      </c>
      <c r="R481" s="83">
        <f t="shared" si="291"/>
        <v>4997.18</v>
      </c>
      <c r="S481" s="83">
        <f t="shared" si="291"/>
        <v>5022.9599999999991</v>
      </c>
      <c r="T481" s="83">
        <f t="shared" si="291"/>
        <v>4956.7299999999996</v>
      </c>
      <c r="U481" s="83">
        <f t="shared" si="291"/>
        <v>5001.6000000000004</v>
      </c>
      <c r="V481" s="83">
        <f t="shared" si="291"/>
        <v>4933.0399999999991</v>
      </c>
      <c r="W481" s="83">
        <f t="shared" si="291"/>
        <v>4824.7700000000004</v>
      </c>
      <c r="X481" s="83">
        <f t="shared" si="291"/>
        <v>4796.82</v>
      </c>
      <c r="Y481" s="83">
        <f t="shared" si="291"/>
        <v>4749.87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5">
        <f>B166</f>
        <v>1899.69</v>
      </c>
      <c r="C482" s="85">
        <f t="shared" ref="C482:Y482" si="292">C166</f>
        <v>1875.93</v>
      </c>
      <c r="D482" s="85">
        <f t="shared" si="292"/>
        <v>1812.35</v>
      </c>
      <c r="E482" s="85">
        <f t="shared" si="292"/>
        <v>1834.83</v>
      </c>
      <c r="F482" s="85">
        <f t="shared" si="292"/>
        <v>1802.9</v>
      </c>
      <c r="G482" s="85">
        <f t="shared" si="292"/>
        <v>1877.01</v>
      </c>
      <c r="H482" s="85">
        <f t="shared" si="292"/>
        <v>1878.52</v>
      </c>
      <c r="I482" s="85">
        <f t="shared" si="292"/>
        <v>1919.32</v>
      </c>
      <c r="J482" s="85">
        <f t="shared" si="292"/>
        <v>1935.91</v>
      </c>
      <c r="K482" s="85">
        <f t="shared" si="292"/>
        <v>1901.91</v>
      </c>
      <c r="L482" s="85">
        <f t="shared" si="292"/>
        <v>1929.85</v>
      </c>
      <c r="M482" s="85">
        <f t="shared" si="292"/>
        <v>1910.66</v>
      </c>
      <c r="N482" s="85">
        <f t="shared" si="292"/>
        <v>1907</v>
      </c>
      <c r="O482" s="85">
        <f t="shared" si="292"/>
        <v>1934.55</v>
      </c>
      <c r="P482" s="85">
        <f t="shared" si="292"/>
        <v>1984.23</v>
      </c>
      <c r="Q482" s="85">
        <f t="shared" si="292"/>
        <v>2001.22</v>
      </c>
      <c r="R482" s="85">
        <f t="shared" si="292"/>
        <v>2025.69</v>
      </c>
      <c r="S482" s="85">
        <f t="shared" si="292"/>
        <v>2051.4699999999998</v>
      </c>
      <c r="T482" s="85">
        <f t="shared" si="292"/>
        <v>1985.24</v>
      </c>
      <c r="U482" s="85">
        <f t="shared" si="292"/>
        <v>2030.11</v>
      </c>
      <c r="V482" s="85">
        <f t="shared" si="292"/>
        <v>1961.55</v>
      </c>
      <c r="W482" s="85">
        <f t="shared" si="292"/>
        <v>1853.28</v>
      </c>
      <c r="X482" s="85">
        <f t="shared" si="292"/>
        <v>1825.33</v>
      </c>
      <c r="Y482" s="85">
        <f t="shared" si="292"/>
        <v>1778.38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5">
        <f>B475</f>
        <v>698.52</v>
      </c>
      <c r="C483" s="85">
        <f t="shared" ref="C483:Y483" si="293">C475</f>
        <v>698.52</v>
      </c>
      <c r="D483" s="85">
        <f t="shared" si="293"/>
        <v>698.52</v>
      </c>
      <c r="E483" s="85">
        <f t="shared" si="293"/>
        <v>698.52</v>
      </c>
      <c r="F483" s="85">
        <f t="shared" si="293"/>
        <v>698.52</v>
      </c>
      <c r="G483" s="85">
        <f t="shared" si="293"/>
        <v>698.52</v>
      </c>
      <c r="H483" s="85">
        <f t="shared" si="293"/>
        <v>698.52</v>
      </c>
      <c r="I483" s="85">
        <f t="shared" si="293"/>
        <v>698.52</v>
      </c>
      <c r="J483" s="85">
        <f t="shared" si="293"/>
        <v>698.52</v>
      </c>
      <c r="K483" s="85">
        <f t="shared" si="293"/>
        <v>698.52</v>
      </c>
      <c r="L483" s="85">
        <f t="shared" si="293"/>
        <v>698.52</v>
      </c>
      <c r="M483" s="85">
        <f t="shared" si="293"/>
        <v>698.52</v>
      </c>
      <c r="N483" s="85">
        <f t="shared" si="293"/>
        <v>698.52</v>
      </c>
      <c r="O483" s="85">
        <f t="shared" si="293"/>
        <v>698.52</v>
      </c>
      <c r="P483" s="85">
        <f t="shared" si="293"/>
        <v>698.52</v>
      </c>
      <c r="Q483" s="85">
        <f t="shared" si="293"/>
        <v>698.52</v>
      </c>
      <c r="R483" s="85">
        <f t="shared" si="293"/>
        <v>698.52</v>
      </c>
      <c r="S483" s="85">
        <f t="shared" si="293"/>
        <v>698.52</v>
      </c>
      <c r="T483" s="85">
        <f t="shared" si="293"/>
        <v>698.52</v>
      </c>
      <c r="U483" s="85">
        <f t="shared" si="293"/>
        <v>698.52</v>
      </c>
      <c r="V483" s="85">
        <f t="shared" si="293"/>
        <v>698.52</v>
      </c>
      <c r="W483" s="85">
        <f t="shared" si="293"/>
        <v>698.52</v>
      </c>
      <c r="X483" s="85">
        <f t="shared" si="293"/>
        <v>698.52</v>
      </c>
      <c r="Y483" s="85">
        <f t="shared" si="293"/>
        <v>698.52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5">
        <f>B476</f>
        <v>4.8099999999999996</v>
      </c>
      <c r="C484" s="85">
        <f t="shared" ref="C484:Y484" si="294">C476</f>
        <v>4.8099999999999996</v>
      </c>
      <c r="D484" s="85">
        <f t="shared" si="294"/>
        <v>4.8099999999999996</v>
      </c>
      <c r="E484" s="85">
        <f t="shared" si="294"/>
        <v>4.8099999999999996</v>
      </c>
      <c r="F484" s="85">
        <f t="shared" si="294"/>
        <v>4.8099999999999996</v>
      </c>
      <c r="G484" s="85">
        <f t="shared" si="294"/>
        <v>4.8099999999999996</v>
      </c>
      <c r="H484" s="85">
        <f t="shared" si="294"/>
        <v>4.8099999999999996</v>
      </c>
      <c r="I484" s="85">
        <f t="shared" si="294"/>
        <v>4.8099999999999996</v>
      </c>
      <c r="J484" s="85">
        <f t="shared" si="294"/>
        <v>4.8099999999999996</v>
      </c>
      <c r="K484" s="85">
        <f t="shared" si="294"/>
        <v>4.8099999999999996</v>
      </c>
      <c r="L484" s="85">
        <f t="shared" si="294"/>
        <v>4.8099999999999996</v>
      </c>
      <c r="M484" s="85">
        <f t="shared" si="294"/>
        <v>4.8099999999999996</v>
      </c>
      <c r="N484" s="85">
        <f t="shared" si="294"/>
        <v>4.8099999999999996</v>
      </c>
      <c r="O484" s="85">
        <f t="shared" si="294"/>
        <v>4.8099999999999996</v>
      </c>
      <c r="P484" s="85">
        <f t="shared" si="294"/>
        <v>4.8099999999999996</v>
      </c>
      <c r="Q484" s="85">
        <f t="shared" si="294"/>
        <v>4.8099999999999996</v>
      </c>
      <c r="R484" s="85">
        <f t="shared" si="294"/>
        <v>4.8099999999999996</v>
      </c>
      <c r="S484" s="85">
        <f t="shared" si="294"/>
        <v>4.8099999999999996</v>
      </c>
      <c r="T484" s="85">
        <f t="shared" si="294"/>
        <v>4.8099999999999996</v>
      </c>
      <c r="U484" s="85">
        <f t="shared" si="294"/>
        <v>4.8099999999999996</v>
      </c>
      <c r="V484" s="85">
        <f t="shared" si="294"/>
        <v>4.8099999999999996</v>
      </c>
      <c r="W484" s="85">
        <f t="shared" si="294"/>
        <v>4.8099999999999996</v>
      </c>
      <c r="X484" s="85">
        <f t="shared" si="294"/>
        <v>4.8099999999999996</v>
      </c>
      <c r="Y484" s="85">
        <f t="shared" si="294"/>
        <v>4.8099999999999996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5">
        <f>'(3 цк)'!B485</f>
        <v>2268.16</v>
      </c>
      <c r="C485" s="85">
        <f>B485</f>
        <v>2268.16</v>
      </c>
      <c r="D485" s="85">
        <f t="shared" ref="D485:Y485" si="295">C485</f>
        <v>2268.16</v>
      </c>
      <c r="E485" s="85">
        <f t="shared" si="295"/>
        <v>2268.16</v>
      </c>
      <c r="F485" s="85">
        <f t="shared" si="295"/>
        <v>2268.16</v>
      </c>
      <c r="G485" s="85">
        <f t="shared" si="295"/>
        <v>2268.16</v>
      </c>
      <c r="H485" s="85">
        <f t="shared" si="295"/>
        <v>2268.16</v>
      </c>
      <c r="I485" s="85">
        <f t="shared" si="295"/>
        <v>2268.16</v>
      </c>
      <c r="J485" s="85">
        <f t="shared" si="295"/>
        <v>2268.16</v>
      </c>
      <c r="K485" s="85">
        <f t="shared" si="295"/>
        <v>2268.16</v>
      </c>
      <c r="L485" s="85">
        <f t="shared" si="295"/>
        <v>2268.16</v>
      </c>
      <c r="M485" s="85">
        <f t="shared" si="295"/>
        <v>2268.16</v>
      </c>
      <c r="N485" s="85">
        <f t="shared" si="295"/>
        <v>2268.16</v>
      </c>
      <c r="O485" s="85">
        <f t="shared" si="295"/>
        <v>2268.16</v>
      </c>
      <c r="P485" s="85">
        <f t="shared" si="295"/>
        <v>2268.16</v>
      </c>
      <c r="Q485" s="85">
        <f t="shared" si="295"/>
        <v>2268.16</v>
      </c>
      <c r="R485" s="85">
        <f t="shared" si="295"/>
        <v>2268.16</v>
      </c>
      <c r="S485" s="85">
        <f t="shared" si="295"/>
        <v>2268.16</v>
      </c>
      <c r="T485" s="85">
        <f t="shared" si="295"/>
        <v>2268.16</v>
      </c>
      <c r="U485" s="85">
        <f t="shared" si="295"/>
        <v>2268.16</v>
      </c>
      <c r="V485" s="85">
        <f t="shared" si="295"/>
        <v>2268.16</v>
      </c>
      <c r="W485" s="85">
        <f t="shared" si="295"/>
        <v>2268.16</v>
      </c>
      <c r="X485" s="85">
        <f t="shared" si="295"/>
        <v>2268.16</v>
      </c>
      <c r="Y485" s="85">
        <f t="shared" si="295"/>
        <v>2268.16</v>
      </c>
      <c r="Z485" s="38"/>
      <c r="AA485" s="38"/>
    </row>
    <row r="486" spans="1:27" s="60" customFormat="1" ht="18.75" customHeight="1" x14ac:dyDescent="0.2">
      <c r="A486" s="63">
        <v>2</v>
      </c>
      <c r="B486" s="83">
        <f>SUM(B487:B490)</f>
        <v>4710.25</v>
      </c>
      <c r="C486" s="83">
        <f t="shared" ref="C486:Y486" si="296">SUM(C487:C490)</f>
        <v>4707.78</v>
      </c>
      <c r="D486" s="83">
        <f t="shared" si="296"/>
        <v>4620.8099999999995</v>
      </c>
      <c r="E486" s="83">
        <f t="shared" si="296"/>
        <v>4661.07</v>
      </c>
      <c r="F486" s="83">
        <f t="shared" si="296"/>
        <v>4657.12</v>
      </c>
      <c r="G486" s="83">
        <f t="shared" si="296"/>
        <v>4739.2199999999993</v>
      </c>
      <c r="H486" s="83">
        <f t="shared" si="296"/>
        <v>4776.76</v>
      </c>
      <c r="I486" s="83">
        <f t="shared" si="296"/>
        <v>4763.26</v>
      </c>
      <c r="J486" s="83">
        <f t="shared" si="296"/>
        <v>4770.84</v>
      </c>
      <c r="K486" s="83">
        <f t="shared" si="296"/>
        <v>4759.45</v>
      </c>
      <c r="L486" s="83">
        <f t="shared" si="296"/>
        <v>4759.2700000000004</v>
      </c>
      <c r="M486" s="83">
        <f t="shared" si="296"/>
        <v>4757.43</v>
      </c>
      <c r="N486" s="83">
        <f t="shared" si="296"/>
        <v>4766.1099999999997</v>
      </c>
      <c r="O486" s="83">
        <f t="shared" si="296"/>
        <v>4793.3799999999992</v>
      </c>
      <c r="P486" s="83">
        <f t="shared" si="296"/>
        <v>4841.2899999999991</v>
      </c>
      <c r="Q486" s="83">
        <f t="shared" si="296"/>
        <v>4892.9400000000005</v>
      </c>
      <c r="R486" s="83">
        <f t="shared" si="296"/>
        <v>4912.5399999999991</v>
      </c>
      <c r="S486" s="83">
        <f t="shared" si="296"/>
        <v>4985.5200000000004</v>
      </c>
      <c r="T486" s="83">
        <f t="shared" si="296"/>
        <v>4898.18</v>
      </c>
      <c r="U486" s="83">
        <f t="shared" si="296"/>
        <v>4909.91</v>
      </c>
      <c r="V486" s="83">
        <f t="shared" si="296"/>
        <v>4845.6399999999994</v>
      </c>
      <c r="W486" s="83">
        <f t="shared" si="296"/>
        <v>4761.0200000000004</v>
      </c>
      <c r="X486" s="83">
        <f t="shared" si="296"/>
        <v>4722.4699999999993</v>
      </c>
      <c r="Y486" s="83">
        <f t="shared" si="296"/>
        <v>4695.5200000000004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5">
        <f>B171</f>
        <v>1738.76</v>
      </c>
      <c r="C487" s="85">
        <f t="shared" ref="C487:Y487" si="297">C171</f>
        <v>1736.29</v>
      </c>
      <c r="D487" s="85">
        <f t="shared" si="297"/>
        <v>1649.32</v>
      </c>
      <c r="E487" s="85">
        <f t="shared" si="297"/>
        <v>1689.58</v>
      </c>
      <c r="F487" s="85">
        <f t="shared" si="297"/>
        <v>1685.63</v>
      </c>
      <c r="G487" s="85">
        <f t="shared" si="297"/>
        <v>1767.73</v>
      </c>
      <c r="H487" s="85">
        <f t="shared" si="297"/>
        <v>1805.27</v>
      </c>
      <c r="I487" s="85">
        <f t="shared" si="297"/>
        <v>1791.77</v>
      </c>
      <c r="J487" s="85">
        <f t="shared" si="297"/>
        <v>1799.35</v>
      </c>
      <c r="K487" s="85">
        <f t="shared" si="297"/>
        <v>1787.96</v>
      </c>
      <c r="L487" s="85">
        <f t="shared" si="297"/>
        <v>1787.78</v>
      </c>
      <c r="M487" s="85">
        <f t="shared" si="297"/>
        <v>1785.94</v>
      </c>
      <c r="N487" s="85">
        <f t="shared" si="297"/>
        <v>1794.62</v>
      </c>
      <c r="O487" s="85">
        <f t="shared" si="297"/>
        <v>1821.89</v>
      </c>
      <c r="P487" s="85">
        <f t="shared" si="297"/>
        <v>1869.8</v>
      </c>
      <c r="Q487" s="85">
        <f t="shared" si="297"/>
        <v>1921.45</v>
      </c>
      <c r="R487" s="85">
        <f t="shared" si="297"/>
        <v>1941.05</v>
      </c>
      <c r="S487" s="85">
        <f t="shared" si="297"/>
        <v>2014.03</v>
      </c>
      <c r="T487" s="85">
        <f t="shared" si="297"/>
        <v>1926.69</v>
      </c>
      <c r="U487" s="85">
        <f t="shared" si="297"/>
        <v>1938.42</v>
      </c>
      <c r="V487" s="85">
        <f t="shared" si="297"/>
        <v>1874.15</v>
      </c>
      <c r="W487" s="85">
        <f t="shared" si="297"/>
        <v>1789.53</v>
      </c>
      <c r="X487" s="85">
        <f t="shared" si="297"/>
        <v>1750.98</v>
      </c>
      <c r="Y487" s="85">
        <f t="shared" si="297"/>
        <v>1724.03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5">
        <f>B483</f>
        <v>698.52</v>
      </c>
      <c r="C488" s="85">
        <f t="shared" ref="C488:Y488" si="298">C483</f>
        <v>698.52</v>
      </c>
      <c r="D488" s="85">
        <f t="shared" si="298"/>
        <v>698.52</v>
      </c>
      <c r="E488" s="85">
        <f t="shared" si="298"/>
        <v>698.52</v>
      </c>
      <c r="F488" s="85">
        <f t="shared" si="298"/>
        <v>698.52</v>
      </c>
      <c r="G488" s="85">
        <f t="shared" si="298"/>
        <v>698.52</v>
      </c>
      <c r="H488" s="85">
        <f t="shared" si="298"/>
        <v>698.52</v>
      </c>
      <c r="I488" s="85">
        <f t="shared" si="298"/>
        <v>698.52</v>
      </c>
      <c r="J488" s="85">
        <f t="shared" si="298"/>
        <v>698.52</v>
      </c>
      <c r="K488" s="85">
        <f t="shared" si="298"/>
        <v>698.52</v>
      </c>
      <c r="L488" s="85">
        <f t="shared" si="298"/>
        <v>698.52</v>
      </c>
      <c r="M488" s="85">
        <f t="shared" si="298"/>
        <v>698.52</v>
      </c>
      <c r="N488" s="85">
        <f t="shared" si="298"/>
        <v>698.52</v>
      </c>
      <c r="O488" s="85">
        <f t="shared" si="298"/>
        <v>698.52</v>
      </c>
      <c r="P488" s="85">
        <f t="shared" si="298"/>
        <v>698.52</v>
      </c>
      <c r="Q488" s="85">
        <f t="shared" si="298"/>
        <v>698.52</v>
      </c>
      <c r="R488" s="85">
        <f t="shared" si="298"/>
        <v>698.52</v>
      </c>
      <c r="S488" s="85">
        <f t="shared" si="298"/>
        <v>698.52</v>
      </c>
      <c r="T488" s="85">
        <f t="shared" si="298"/>
        <v>698.52</v>
      </c>
      <c r="U488" s="85">
        <f t="shared" si="298"/>
        <v>698.52</v>
      </c>
      <c r="V488" s="85">
        <f t="shared" si="298"/>
        <v>698.52</v>
      </c>
      <c r="W488" s="85">
        <f t="shared" si="298"/>
        <v>698.52</v>
      </c>
      <c r="X488" s="85">
        <f t="shared" si="298"/>
        <v>698.52</v>
      </c>
      <c r="Y488" s="85">
        <f t="shared" si="298"/>
        <v>698.52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5">
        <f>B484</f>
        <v>4.8099999999999996</v>
      </c>
      <c r="C489" s="85">
        <f t="shared" ref="C489:Y489" si="299">C484</f>
        <v>4.8099999999999996</v>
      </c>
      <c r="D489" s="85">
        <f t="shared" si="299"/>
        <v>4.8099999999999996</v>
      </c>
      <c r="E489" s="85">
        <f t="shared" si="299"/>
        <v>4.8099999999999996</v>
      </c>
      <c r="F489" s="85">
        <f t="shared" si="299"/>
        <v>4.8099999999999996</v>
      </c>
      <c r="G489" s="85">
        <f t="shared" si="299"/>
        <v>4.8099999999999996</v>
      </c>
      <c r="H489" s="85">
        <f t="shared" si="299"/>
        <v>4.8099999999999996</v>
      </c>
      <c r="I489" s="85">
        <f t="shared" si="299"/>
        <v>4.8099999999999996</v>
      </c>
      <c r="J489" s="85">
        <f t="shared" si="299"/>
        <v>4.8099999999999996</v>
      </c>
      <c r="K489" s="85">
        <f t="shared" si="299"/>
        <v>4.8099999999999996</v>
      </c>
      <c r="L489" s="85">
        <f t="shared" si="299"/>
        <v>4.8099999999999996</v>
      </c>
      <c r="M489" s="85">
        <f t="shared" si="299"/>
        <v>4.8099999999999996</v>
      </c>
      <c r="N489" s="85">
        <f t="shared" si="299"/>
        <v>4.8099999999999996</v>
      </c>
      <c r="O489" s="85">
        <f t="shared" si="299"/>
        <v>4.8099999999999996</v>
      </c>
      <c r="P489" s="85">
        <f t="shared" si="299"/>
        <v>4.8099999999999996</v>
      </c>
      <c r="Q489" s="85">
        <f t="shared" si="299"/>
        <v>4.8099999999999996</v>
      </c>
      <c r="R489" s="85">
        <f t="shared" si="299"/>
        <v>4.8099999999999996</v>
      </c>
      <c r="S489" s="85">
        <f t="shared" si="299"/>
        <v>4.8099999999999996</v>
      </c>
      <c r="T489" s="85">
        <f t="shared" si="299"/>
        <v>4.8099999999999996</v>
      </c>
      <c r="U489" s="85">
        <f t="shared" si="299"/>
        <v>4.8099999999999996</v>
      </c>
      <c r="V489" s="85">
        <f t="shared" si="299"/>
        <v>4.8099999999999996</v>
      </c>
      <c r="W489" s="85">
        <f t="shared" si="299"/>
        <v>4.8099999999999996</v>
      </c>
      <c r="X489" s="85">
        <f t="shared" si="299"/>
        <v>4.8099999999999996</v>
      </c>
      <c r="Y489" s="85">
        <f t="shared" si="299"/>
        <v>4.8099999999999996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5">
        <f>B485</f>
        <v>2268.16</v>
      </c>
      <c r="C490" s="85">
        <f t="shared" ref="C490:Y490" si="300">C485</f>
        <v>2268.16</v>
      </c>
      <c r="D490" s="85">
        <f t="shared" si="300"/>
        <v>2268.16</v>
      </c>
      <c r="E490" s="85">
        <f t="shared" si="300"/>
        <v>2268.16</v>
      </c>
      <c r="F490" s="85">
        <f t="shared" si="300"/>
        <v>2268.16</v>
      </c>
      <c r="G490" s="85">
        <f t="shared" si="300"/>
        <v>2268.16</v>
      </c>
      <c r="H490" s="85">
        <f t="shared" si="300"/>
        <v>2268.16</v>
      </c>
      <c r="I490" s="85">
        <f t="shared" si="300"/>
        <v>2268.16</v>
      </c>
      <c r="J490" s="85">
        <f t="shared" si="300"/>
        <v>2268.16</v>
      </c>
      <c r="K490" s="85">
        <f t="shared" si="300"/>
        <v>2268.16</v>
      </c>
      <c r="L490" s="85">
        <f t="shared" si="300"/>
        <v>2268.16</v>
      </c>
      <c r="M490" s="85">
        <f t="shared" si="300"/>
        <v>2268.16</v>
      </c>
      <c r="N490" s="85">
        <f t="shared" si="300"/>
        <v>2268.16</v>
      </c>
      <c r="O490" s="85">
        <f t="shared" si="300"/>
        <v>2268.16</v>
      </c>
      <c r="P490" s="85">
        <f t="shared" si="300"/>
        <v>2268.16</v>
      </c>
      <c r="Q490" s="85">
        <f t="shared" si="300"/>
        <v>2268.16</v>
      </c>
      <c r="R490" s="85">
        <f t="shared" si="300"/>
        <v>2268.16</v>
      </c>
      <c r="S490" s="85">
        <f t="shared" si="300"/>
        <v>2268.16</v>
      </c>
      <c r="T490" s="85">
        <f t="shared" si="300"/>
        <v>2268.16</v>
      </c>
      <c r="U490" s="85">
        <f t="shared" si="300"/>
        <v>2268.16</v>
      </c>
      <c r="V490" s="85">
        <f t="shared" si="300"/>
        <v>2268.16</v>
      </c>
      <c r="W490" s="85">
        <f t="shared" si="300"/>
        <v>2268.16</v>
      </c>
      <c r="X490" s="85">
        <f t="shared" si="300"/>
        <v>2268.16</v>
      </c>
      <c r="Y490" s="85">
        <f t="shared" si="300"/>
        <v>2268.16</v>
      </c>
      <c r="Z490" s="38"/>
      <c r="AA490" s="38"/>
    </row>
    <row r="491" spans="1:27" s="60" customFormat="1" ht="18.75" customHeight="1" x14ac:dyDescent="0.2">
      <c r="A491" s="63">
        <v>3</v>
      </c>
      <c r="B491" s="83">
        <f>SUM(B492:B495)</f>
        <v>4706.0200000000004</v>
      </c>
      <c r="C491" s="83">
        <f t="shared" ref="C491:Y491" si="301">SUM(C492:C495)</f>
        <v>4718.4799999999996</v>
      </c>
      <c r="D491" s="83">
        <f t="shared" si="301"/>
        <v>4710.7</v>
      </c>
      <c r="E491" s="83">
        <f t="shared" si="301"/>
        <v>4756.12</v>
      </c>
      <c r="F491" s="83">
        <f t="shared" si="301"/>
        <v>4755.5399999999991</v>
      </c>
      <c r="G491" s="83">
        <f t="shared" si="301"/>
        <v>4944.25</v>
      </c>
      <c r="H491" s="83">
        <f t="shared" si="301"/>
        <v>4852.62</v>
      </c>
      <c r="I491" s="83">
        <f t="shared" si="301"/>
        <v>4955.24</v>
      </c>
      <c r="J491" s="83">
        <f t="shared" si="301"/>
        <v>4825.45</v>
      </c>
      <c r="K491" s="83">
        <f t="shared" si="301"/>
        <v>4801.6000000000004</v>
      </c>
      <c r="L491" s="83">
        <f t="shared" si="301"/>
        <v>4846.37</v>
      </c>
      <c r="M491" s="83">
        <f t="shared" si="301"/>
        <v>4781.18</v>
      </c>
      <c r="N491" s="83">
        <f t="shared" si="301"/>
        <v>4781.5399999999991</v>
      </c>
      <c r="O491" s="83">
        <f t="shared" si="301"/>
        <v>4820.43</v>
      </c>
      <c r="P491" s="83">
        <f t="shared" si="301"/>
        <v>5012.91</v>
      </c>
      <c r="Q491" s="83">
        <f t="shared" si="301"/>
        <v>5067.6099999999997</v>
      </c>
      <c r="R491" s="83">
        <f t="shared" si="301"/>
        <v>4932.3099999999995</v>
      </c>
      <c r="S491" s="83">
        <f t="shared" si="301"/>
        <v>5041.59</v>
      </c>
      <c r="T491" s="83">
        <f t="shared" si="301"/>
        <v>4963.1099999999997</v>
      </c>
      <c r="U491" s="83">
        <f t="shared" si="301"/>
        <v>4922.9799999999996</v>
      </c>
      <c r="V491" s="83">
        <f t="shared" si="301"/>
        <v>4829.8099999999995</v>
      </c>
      <c r="W491" s="83">
        <f t="shared" si="301"/>
        <v>4795.78</v>
      </c>
      <c r="X491" s="83">
        <f t="shared" si="301"/>
        <v>4744.17</v>
      </c>
      <c r="Y491" s="83">
        <f t="shared" si="301"/>
        <v>4716.7199999999993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5">
        <f>B176</f>
        <v>1734.53</v>
      </c>
      <c r="C492" s="85">
        <f t="shared" ref="C492:Y492" si="302">C176</f>
        <v>1746.99</v>
      </c>
      <c r="D492" s="85">
        <f t="shared" si="302"/>
        <v>1739.21</v>
      </c>
      <c r="E492" s="85">
        <f t="shared" si="302"/>
        <v>1784.63</v>
      </c>
      <c r="F492" s="85">
        <f t="shared" si="302"/>
        <v>1784.05</v>
      </c>
      <c r="G492" s="85">
        <f t="shared" si="302"/>
        <v>1972.76</v>
      </c>
      <c r="H492" s="85">
        <f t="shared" si="302"/>
        <v>1881.13</v>
      </c>
      <c r="I492" s="85">
        <f t="shared" si="302"/>
        <v>1983.75</v>
      </c>
      <c r="J492" s="85">
        <f t="shared" si="302"/>
        <v>1853.96</v>
      </c>
      <c r="K492" s="85">
        <f t="shared" si="302"/>
        <v>1830.11</v>
      </c>
      <c r="L492" s="85">
        <f t="shared" si="302"/>
        <v>1874.88</v>
      </c>
      <c r="M492" s="85">
        <f t="shared" si="302"/>
        <v>1809.69</v>
      </c>
      <c r="N492" s="85">
        <f t="shared" si="302"/>
        <v>1810.05</v>
      </c>
      <c r="O492" s="85">
        <f t="shared" si="302"/>
        <v>1848.94</v>
      </c>
      <c r="P492" s="85">
        <f t="shared" si="302"/>
        <v>2041.42</v>
      </c>
      <c r="Q492" s="85">
        <f t="shared" si="302"/>
        <v>2096.12</v>
      </c>
      <c r="R492" s="85">
        <f t="shared" si="302"/>
        <v>1960.82</v>
      </c>
      <c r="S492" s="85">
        <f t="shared" si="302"/>
        <v>2070.1</v>
      </c>
      <c r="T492" s="85">
        <f t="shared" si="302"/>
        <v>1991.62</v>
      </c>
      <c r="U492" s="85">
        <f t="shared" si="302"/>
        <v>1951.49</v>
      </c>
      <c r="V492" s="85">
        <f t="shared" si="302"/>
        <v>1858.32</v>
      </c>
      <c r="W492" s="85">
        <f t="shared" si="302"/>
        <v>1824.29</v>
      </c>
      <c r="X492" s="85">
        <f t="shared" si="302"/>
        <v>1772.68</v>
      </c>
      <c r="Y492" s="85">
        <f t="shared" si="302"/>
        <v>1745.23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5">
        <f>B488</f>
        <v>698.52</v>
      </c>
      <c r="C493" s="85">
        <f t="shared" ref="C493:Y495" si="303">C488</f>
        <v>698.52</v>
      </c>
      <c r="D493" s="85">
        <f t="shared" si="303"/>
        <v>698.52</v>
      </c>
      <c r="E493" s="85">
        <f t="shared" si="303"/>
        <v>698.52</v>
      </c>
      <c r="F493" s="85">
        <f t="shared" si="303"/>
        <v>698.52</v>
      </c>
      <c r="G493" s="85">
        <f t="shared" si="303"/>
        <v>698.52</v>
      </c>
      <c r="H493" s="85">
        <f t="shared" si="303"/>
        <v>698.52</v>
      </c>
      <c r="I493" s="85">
        <f t="shared" si="303"/>
        <v>698.52</v>
      </c>
      <c r="J493" s="85">
        <f t="shared" si="303"/>
        <v>698.52</v>
      </c>
      <c r="K493" s="85">
        <f t="shared" si="303"/>
        <v>698.52</v>
      </c>
      <c r="L493" s="85">
        <f t="shared" si="303"/>
        <v>698.52</v>
      </c>
      <c r="M493" s="85">
        <f t="shared" si="303"/>
        <v>698.52</v>
      </c>
      <c r="N493" s="85">
        <f t="shared" si="303"/>
        <v>698.52</v>
      </c>
      <c r="O493" s="85">
        <f t="shared" si="303"/>
        <v>698.52</v>
      </c>
      <c r="P493" s="85">
        <f t="shared" si="303"/>
        <v>698.52</v>
      </c>
      <c r="Q493" s="85">
        <f t="shared" si="303"/>
        <v>698.52</v>
      </c>
      <c r="R493" s="85">
        <f t="shared" si="303"/>
        <v>698.52</v>
      </c>
      <c r="S493" s="85">
        <f t="shared" si="303"/>
        <v>698.52</v>
      </c>
      <c r="T493" s="85">
        <f t="shared" si="303"/>
        <v>698.52</v>
      </c>
      <c r="U493" s="85">
        <f t="shared" si="303"/>
        <v>698.52</v>
      </c>
      <c r="V493" s="85">
        <f t="shared" si="303"/>
        <v>698.52</v>
      </c>
      <c r="W493" s="85">
        <f t="shared" si="303"/>
        <v>698.52</v>
      </c>
      <c r="X493" s="85">
        <f t="shared" si="303"/>
        <v>698.52</v>
      </c>
      <c r="Y493" s="85">
        <f t="shared" si="303"/>
        <v>698.52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5">
        <f>B489</f>
        <v>4.8099999999999996</v>
      </c>
      <c r="C494" s="85">
        <f t="shared" si="303"/>
        <v>4.8099999999999996</v>
      </c>
      <c r="D494" s="85">
        <f t="shared" si="303"/>
        <v>4.8099999999999996</v>
      </c>
      <c r="E494" s="85">
        <f t="shared" si="303"/>
        <v>4.8099999999999996</v>
      </c>
      <c r="F494" s="85">
        <f t="shared" si="303"/>
        <v>4.8099999999999996</v>
      </c>
      <c r="G494" s="85">
        <f t="shared" si="303"/>
        <v>4.8099999999999996</v>
      </c>
      <c r="H494" s="85">
        <f t="shared" si="303"/>
        <v>4.8099999999999996</v>
      </c>
      <c r="I494" s="85">
        <f t="shared" si="303"/>
        <v>4.8099999999999996</v>
      </c>
      <c r="J494" s="85">
        <f t="shared" si="303"/>
        <v>4.8099999999999996</v>
      </c>
      <c r="K494" s="85">
        <f t="shared" si="303"/>
        <v>4.8099999999999996</v>
      </c>
      <c r="L494" s="85">
        <f t="shared" si="303"/>
        <v>4.8099999999999996</v>
      </c>
      <c r="M494" s="85">
        <f t="shared" si="303"/>
        <v>4.8099999999999996</v>
      </c>
      <c r="N494" s="85">
        <f t="shared" si="303"/>
        <v>4.8099999999999996</v>
      </c>
      <c r="O494" s="85">
        <f t="shared" si="303"/>
        <v>4.8099999999999996</v>
      </c>
      <c r="P494" s="85">
        <f t="shared" si="303"/>
        <v>4.8099999999999996</v>
      </c>
      <c r="Q494" s="85">
        <f t="shared" si="303"/>
        <v>4.8099999999999996</v>
      </c>
      <c r="R494" s="85">
        <f t="shared" si="303"/>
        <v>4.8099999999999996</v>
      </c>
      <c r="S494" s="85">
        <f t="shared" si="303"/>
        <v>4.8099999999999996</v>
      </c>
      <c r="T494" s="85">
        <f t="shared" si="303"/>
        <v>4.8099999999999996</v>
      </c>
      <c r="U494" s="85">
        <f t="shared" si="303"/>
        <v>4.8099999999999996</v>
      </c>
      <c r="V494" s="85">
        <f t="shared" si="303"/>
        <v>4.8099999999999996</v>
      </c>
      <c r="W494" s="85">
        <f t="shared" si="303"/>
        <v>4.8099999999999996</v>
      </c>
      <c r="X494" s="85">
        <f t="shared" si="303"/>
        <v>4.8099999999999996</v>
      </c>
      <c r="Y494" s="85">
        <f t="shared" si="303"/>
        <v>4.8099999999999996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5">
        <f>B490</f>
        <v>2268.16</v>
      </c>
      <c r="C495" s="85">
        <f t="shared" si="303"/>
        <v>2268.16</v>
      </c>
      <c r="D495" s="85">
        <f t="shared" si="303"/>
        <v>2268.16</v>
      </c>
      <c r="E495" s="85">
        <f t="shared" si="303"/>
        <v>2268.16</v>
      </c>
      <c r="F495" s="85">
        <f t="shared" si="303"/>
        <v>2268.16</v>
      </c>
      <c r="G495" s="85">
        <f t="shared" si="303"/>
        <v>2268.16</v>
      </c>
      <c r="H495" s="85">
        <f t="shared" si="303"/>
        <v>2268.16</v>
      </c>
      <c r="I495" s="85">
        <f t="shared" si="303"/>
        <v>2268.16</v>
      </c>
      <c r="J495" s="85">
        <f t="shared" si="303"/>
        <v>2268.16</v>
      </c>
      <c r="K495" s="85">
        <f t="shared" si="303"/>
        <v>2268.16</v>
      </c>
      <c r="L495" s="85">
        <f t="shared" si="303"/>
        <v>2268.16</v>
      </c>
      <c r="M495" s="85">
        <f t="shared" si="303"/>
        <v>2268.16</v>
      </c>
      <c r="N495" s="85">
        <f t="shared" si="303"/>
        <v>2268.16</v>
      </c>
      <c r="O495" s="85">
        <f t="shared" si="303"/>
        <v>2268.16</v>
      </c>
      <c r="P495" s="85">
        <f t="shared" si="303"/>
        <v>2268.16</v>
      </c>
      <c r="Q495" s="85">
        <f t="shared" si="303"/>
        <v>2268.16</v>
      </c>
      <c r="R495" s="85">
        <f t="shared" si="303"/>
        <v>2268.16</v>
      </c>
      <c r="S495" s="85">
        <f t="shared" si="303"/>
        <v>2268.16</v>
      </c>
      <c r="T495" s="85">
        <f t="shared" si="303"/>
        <v>2268.16</v>
      </c>
      <c r="U495" s="85">
        <f t="shared" si="303"/>
        <v>2268.16</v>
      </c>
      <c r="V495" s="85">
        <f t="shared" si="303"/>
        <v>2268.16</v>
      </c>
      <c r="W495" s="85">
        <f t="shared" si="303"/>
        <v>2268.16</v>
      </c>
      <c r="X495" s="85">
        <f t="shared" si="303"/>
        <v>2268.16</v>
      </c>
      <c r="Y495" s="85">
        <f t="shared" si="303"/>
        <v>2268.16</v>
      </c>
      <c r="Z495" s="38"/>
      <c r="AA495" s="38"/>
    </row>
    <row r="496" spans="1:27" s="60" customFormat="1" ht="18.75" customHeight="1" x14ac:dyDescent="0.2">
      <c r="A496" s="63">
        <v>4</v>
      </c>
      <c r="B496" s="83">
        <f>SUM(B497:B500)</f>
        <v>4653.6000000000004</v>
      </c>
      <c r="C496" s="83">
        <f t="shared" ref="C496:Y496" si="304">SUM(C497:C500)</f>
        <v>4673.7299999999996</v>
      </c>
      <c r="D496" s="83">
        <f t="shared" si="304"/>
        <v>4686</v>
      </c>
      <c r="E496" s="83">
        <f t="shared" si="304"/>
        <v>4750.7099999999991</v>
      </c>
      <c r="F496" s="83">
        <f t="shared" si="304"/>
        <v>4752</v>
      </c>
      <c r="G496" s="83">
        <f t="shared" si="304"/>
        <v>4781.03</v>
      </c>
      <c r="H496" s="83">
        <f t="shared" si="304"/>
        <v>4807.93</v>
      </c>
      <c r="I496" s="83">
        <f t="shared" si="304"/>
        <v>4802.5499999999993</v>
      </c>
      <c r="J496" s="83">
        <f t="shared" si="304"/>
        <v>4763.99</v>
      </c>
      <c r="K496" s="83">
        <f t="shared" si="304"/>
        <v>4750.6399999999994</v>
      </c>
      <c r="L496" s="83">
        <f t="shared" si="304"/>
        <v>4739.0599999999995</v>
      </c>
      <c r="M496" s="83">
        <f t="shared" si="304"/>
        <v>4758.0200000000004</v>
      </c>
      <c r="N496" s="83">
        <f t="shared" si="304"/>
        <v>4751.17</v>
      </c>
      <c r="O496" s="83">
        <f t="shared" si="304"/>
        <v>4774.57</v>
      </c>
      <c r="P496" s="83">
        <f t="shared" si="304"/>
        <v>4812.4400000000005</v>
      </c>
      <c r="Q496" s="83">
        <f t="shared" si="304"/>
        <v>4857.87</v>
      </c>
      <c r="R496" s="83">
        <f t="shared" si="304"/>
        <v>4850.3099999999995</v>
      </c>
      <c r="S496" s="83">
        <f t="shared" si="304"/>
        <v>4911.58</v>
      </c>
      <c r="T496" s="83">
        <f t="shared" si="304"/>
        <v>4849.6399999999994</v>
      </c>
      <c r="U496" s="83">
        <f t="shared" si="304"/>
        <v>4859.6099999999997</v>
      </c>
      <c r="V496" s="83">
        <f t="shared" si="304"/>
        <v>4768.37</v>
      </c>
      <c r="W496" s="83">
        <f t="shared" si="304"/>
        <v>4721.1099999999997</v>
      </c>
      <c r="X496" s="83">
        <f t="shared" si="304"/>
        <v>4676.87</v>
      </c>
      <c r="Y496" s="83">
        <f t="shared" si="304"/>
        <v>4635.58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5">
        <f>B181</f>
        <v>1682.11</v>
      </c>
      <c r="C497" s="85">
        <f>C181</f>
        <v>1702.24</v>
      </c>
      <c r="D497" s="85">
        <f t="shared" ref="D497:Y497" si="305">D181</f>
        <v>1714.51</v>
      </c>
      <c r="E497" s="85">
        <f t="shared" si="305"/>
        <v>1779.22</v>
      </c>
      <c r="F497" s="85">
        <f t="shared" si="305"/>
        <v>1780.51</v>
      </c>
      <c r="G497" s="85">
        <f t="shared" si="305"/>
        <v>1809.54</v>
      </c>
      <c r="H497" s="85">
        <f t="shared" si="305"/>
        <v>1836.44</v>
      </c>
      <c r="I497" s="85">
        <f t="shared" si="305"/>
        <v>1831.06</v>
      </c>
      <c r="J497" s="85">
        <f t="shared" si="305"/>
        <v>1792.5</v>
      </c>
      <c r="K497" s="85">
        <f t="shared" si="305"/>
        <v>1779.15</v>
      </c>
      <c r="L497" s="85">
        <f t="shared" si="305"/>
        <v>1767.57</v>
      </c>
      <c r="M497" s="85">
        <f t="shared" si="305"/>
        <v>1786.53</v>
      </c>
      <c r="N497" s="85">
        <f t="shared" si="305"/>
        <v>1779.68</v>
      </c>
      <c r="O497" s="85">
        <f t="shared" si="305"/>
        <v>1803.08</v>
      </c>
      <c r="P497" s="85">
        <f t="shared" si="305"/>
        <v>1840.95</v>
      </c>
      <c r="Q497" s="85">
        <f t="shared" si="305"/>
        <v>1886.38</v>
      </c>
      <c r="R497" s="85">
        <f t="shared" si="305"/>
        <v>1878.82</v>
      </c>
      <c r="S497" s="85">
        <f t="shared" si="305"/>
        <v>1940.09</v>
      </c>
      <c r="T497" s="85">
        <f t="shared" si="305"/>
        <v>1878.15</v>
      </c>
      <c r="U497" s="85">
        <f t="shared" si="305"/>
        <v>1888.12</v>
      </c>
      <c r="V497" s="85">
        <f t="shared" si="305"/>
        <v>1796.88</v>
      </c>
      <c r="W497" s="85">
        <f t="shared" si="305"/>
        <v>1749.62</v>
      </c>
      <c r="X497" s="85">
        <f t="shared" si="305"/>
        <v>1705.38</v>
      </c>
      <c r="Y497" s="85">
        <f t="shared" si="305"/>
        <v>1664.09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5">
        <f>B493</f>
        <v>698.52</v>
      </c>
      <c r="C498" s="85">
        <f t="shared" ref="C498:Y500" si="306">C493</f>
        <v>698.52</v>
      </c>
      <c r="D498" s="85">
        <f t="shared" si="306"/>
        <v>698.52</v>
      </c>
      <c r="E498" s="85">
        <f t="shared" si="306"/>
        <v>698.52</v>
      </c>
      <c r="F498" s="85">
        <f t="shared" si="306"/>
        <v>698.52</v>
      </c>
      <c r="G498" s="85">
        <f t="shared" si="306"/>
        <v>698.52</v>
      </c>
      <c r="H498" s="85">
        <f t="shared" si="306"/>
        <v>698.52</v>
      </c>
      <c r="I498" s="85">
        <f t="shared" si="306"/>
        <v>698.52</v>
      </c>
      <c r="J498" s="85">
        <f t="shared" si="306"/>
        <v>698.52</v>
      </c>
      <c r="K498" s="85">
        <f t="shared" si="306"/>
        <v>698.52</v>
      </c>
      <c r="L498" s="85">
        <f t="shared" si="306"/>
        <v>698.52</v>
      </c>
      <c r="M498" s="85">
        <f t="shared" si="306"/>
        <v>698.52</v>
      </c>
      <c r="N498" s="85">
        <f t="shared" si="306"/>
        <v>698.52</v>
      </c>
      <c r="O498" s="85">
        <f t="shared" si="306"/>
        <v>698.52</v>
      </c>
      <c r="P498" s="85">
        <f t="shared" si="306"/>
        <v>698.52</v>
      </c>
      <c r="Q498" s="85">
        <f t="shared" si="306"/>
        <v>698.52</v>
      </c>
      <c r="R498" s="85">
        <f t="shared" si="306"/>
        <v>698.52</v>
      </c>
      <c r="S498" s="85">
        <f t="shared" si="306"/>
        <v>698.52</v>
      </c>
      <c r="T498" s="85">
        <f t="shared" si="306"/>
        <v>698.52</v>
      </c>
      <c r="U498" s="85">
        <f t="shared" si="306"/>
        <v>698.52</v>
      </c>
      <c r="V498" s="85">
        <f t="shared" si="306"/>
        <v>698.52</v>
      </c>
      <c r="W498" s="85">
        <f t="shared" si="306"/>
        <v>698.52</v>
      </c>
      <c r="X498" s="85">
        <f t="shared" si="306"/>
        <v>698.52</v>
      </c>
      <c r="Y498" s="85">
        <f t="shared" si="306"/>
        <v>698.52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5">
        <f>B494</f>
        <v>4.8099999999999996</v>
      </c>
      <c r="C499" s="85">
        <f t="shared" si="306"/>
        <v>4.8099999999999996</v>
      </c>
      <c r="D499" s="85">
        <f t="shared" si="306"/>
        <v>4.8099999999999996</v>
      </c>
      <c r="E499" s="85">
        <f t="shared" si="306"/>
        <v>4.8099999999999996</v>
      </c>
      <c r="F499" s="85">
        <f t="shared" si="306"/>
        <v>4.8099999999999996</v>
      </c>
      <c r="G499" s="85">
        <f t="shared" si="306"/>
        <v>4.8099999999999996</v>
      </c>
      <c r="H499" s="85">
        <f t="shared" si="306"/>
        <v>4.8099999999999996</v>
      </c>
      <c r="I499" s="85">
        <f t="shared" si="306"/>
        <v>4.8099999999999996</v>
      </c>
      <c r="J499" s="85">
        <f t="shared" si="306"/>
        <v>4.8099999999999996</v>
      </c>
      <c r="K499" s="85">
        <f t="shared" si="306"/>
        <v>4.8099999999999996</v>
      </c>
      <c r="L499" s="85">
        <f t="shared" si="306"/>
        <v>4.8099999999999996</v>
      </c>
      <c r="M499" s="85">
        <f t="shared" si="306"/>
        <v>4.8099999999999996</v>
      </c>
      <c r="N499" s="85">
        <f t="shared" si="306"/>
        <v>4.8099999999999996</v>
      </c>
      <c r="O499" s="85">
        <f t="shared" si="306"/>
        <v>4.8099999999999996</v>
      </c>
      <c r="P499" s="85">
        <f t="shared" si="306"/>
        <v>4.8099999999999996</v>
      </c>
      <c r="Q499" s="85">
        <f t="shared" si="306"/>
        <v>4.8099999999999996</v>
      </c>
      <c r="R499" s="85">
        <f t="shared" si="306"/>
        <v>4.8099999999999996</v>
      </c>
      <c r="S499" s="85">
        <f t="shared" si="306"/>
        <v>4.8099999999999996</v>
      </c>
      <c r="T499" s="85">
        <f t="shared" si="306"/>
        <v>4.8099999999999996</v>
      </c>
      <c r="U499" s="85">
        <f t="shared" si="306"/>
        <v>4.8099999999999996</v>
      </c>
      <c r="V499" s="85">
        <f t="shared" si="306"/>
        <v>4.8099999999999996</v>
      </c>
      <c r="W499" s="85">
        <f t="shared" si="306"/>
        <v>4.8099999999999996</v>
      </c>
      <c r="X499" s="85">
        <f t="shared" si="306"/>
        <v>4.8099999999999996</v>
      </c>
      <c r="Y499" s="85">
        <f t="shared" si="306"/>
        <v>4.8099999999999996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5">
        <f>B495</f>
        <v>2268.16</v>
      </c>
      <c r="C500" s="85">
        <f t="shared" si="306"/>
        <v>2268.16</v>
      </c>
      <c r="D500" s="85">
        <f t="shared" si="306"/>
        <v>2268.16</v>
      </c>
      <c r="E500" s="85">
        <f t="shared" si="306"/>
        <v>2268.16</v>
      </c>
      <c r="F500" s="85">
        <f t="shared" si="306"/>
        <v>2268.16</v>
      </c>
      <c r="G500" s="85">
        <f t="shared" si="306"/>
        <v>2268.16</v>
      </c>
      <c r="H500" s="85">
        <f t="shared" si="306"/>
        <v>2268.16</v>
      </c>
      <c r="I500" s="85">
        <f t="shared" si="306"/>
        <v>2268.16</v>
      </c>
      <c r="J500" s="85">
        <f t="shared" si="306"/>
        <v>2268.16</v>
      </c>
      <c r="K500" s="85">
        <f t="shared" si="306"/>
        <v>2268.16</v>
      </c>
      <c r="L500" s="85">
        <f t="shared" si="306"/>
        <v>2268.16</v>
      </c>
      <c r="M500" s="85">
        <f t="shared" si="306"/>
        <v>2268.16</v>
      </c>
      <c r="N500" s="85">
        <f t="shared" si="306"/>
        <v>2268.16</v>
      </c>
      <c r="O500" s="85">
        <f t="shared" si="306"/>
        <v>2268.16</v>
      </c>
      <c r="P500" s="85">
        <f t="shared" si="306"/>
        <v>2268.16</v>
      </c>
      <c r="Q500" s="85">
        <f t="shared" si="306"/>
        <v>2268.16</v>
      </c>
      <c r="R500" s="85">
        <f t="shared" si="306"/>
        <v>2268.16</v>
      </c>
      <c r="S500" s="85">
        <f t="shared" si="306"/>
        <v>2268.16</v>
      </c>
      <c r="T500" s="85">
        <f t="shared" si="306"/>
        <v>2268.16</v>
      </c>
      <c r="U500" s="85">
        <f t="shared" si="306"/>
        <v>2268.16</v>
      </c>
      <c r="V500" s="85">
        <f t="shared" si="306"/>
        <v>2268.16</v>
      </c>
      <c r="W500" s="85">
        <f t="shared" si="306"/>
        <v>2268.16</v>
      </c>
      <c r="X500" s="85">
        <f t="shared" si="306"/>
        <v>2268.16</v>
      </c>
      <c r="Y500" s="85">
        <f t="shared" si="306"/>
        <v>2268.16</v>
      </c>
      <c r="Z500" s="38"/>
      <c r="AA500" s="38"/>
    </row>
    <row r="501" spans="1:27" s="60" customFormat="1" ht="18.75" customHeight="1" x14ac:dyDescent="0.2">
      <c r="A501" s="63">
        <v>5</v>
      </c>
      <c r="B501" s="83">
        <f>SUM(B502:B505)</f>
        <v>4733.67</v>
      </c>
      <c r="C501" s="83">
        <f t="shared" ref="C501:Y501" si="307">SUM(C502:C505)</f>
        <v>4744.8999999999996</v>
      </c>
      <c r="D501" s="83">
        <f t="shared" si="307"/>
        <v>4779.03</v>
      </c>
      <c r="E501" s="83">
        <f t="shared" si="307"/>
        <v>4833.3999999999996</v>
      </c>
      <c r="F501" s="83">
        <f t="shared" si="307"/>
        <v>4832.9400000000005</v>
      </c>
      <c r="G501" s="83">
        <f t="shared" si="307"/>
        <v>4846.0399999999991</v>
      </c>
      <c r="H501" s="83">
        <f t="shared" si="307"/>
        <v>4889.1000000000004</v>
      </c>
      <c r="I501" s="83">
        <f t="shared" si="307"/>
        <v>4913.74</v>
      </c>
      <c r="J501" s="83">
        <f t="shared" si="307"/>
        <v>4905.8999999999996</v>
      </c>
      <c r="K501" s="83">
        <f t="shared" si="307"/>
        <v>4879.82</v>
      </c>
      <c r="L501" s="83">
        <f t="shared" si="307"/>
        <v>4875</v>
      </c>
      <c r="M501" s="83">
        <f t="shared" si="307"/>
        <v>4871.07</v>
      </c>
      <c r="N501" s="83">
        <f t="shared" si="307"/>
        <v>4875.2999999999993</v>
      </c>
      <c r="O501" s="83">
        <f t="shared" si="307"/>
        <v>4911.18</v>
      </c>
      <c r="P501" s="83">
        <f t="shared" si="307"/>
        <v>4949.3799999999992</v>
      </c>
      <c r="Q501" s="83">
        <f t="shared" si="307"/>
        <v>4984.33</v>
      </c>
      <c r="R501" s="83">
        <f t="shared" si="307"/>
        <v>4976.09</v>
      </c>
      <c r="S501" s="83">
        <f t="shared" si="307"/>
        <v>5010.84</v>
      </c>
      <c r="T501" s="83">
        <f t="shared" si="307"/>
        <v>4962.03</v>
      </c>
      <c r="U501" s="83">
        <f t="shared" si="307"/>
        <v>4993.83</v>
      </c>
      <c r="V501" s="83">
        <f t="shared" si="307"/>
        <v>4930.6299999999992</v>
      </c>
      <c r="W501" s="83">
        <f t="shared" si="307"/>
        <v>4847.3500000000004</v>
      </c>
      <c r="X501" s="83">
        <f t="shared" si="307"/>
        <v>4777.6299999999992</v>
      </c>
      <c r="Y501" s="83">
        <f t="shared" si="307"/>
        <v>4769.49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5">
        <f>B186</f>
        <v>1762.18</v>
      </c>
      <c r="C502" s="85">
        <f t="shared" ref="C502:Y502" si="308">C186</f>
        <v>1773.41</v>
      </c>
      <c r="D502" s="85">
        <f t="shared" si="308"/>
        <v>1807.54</v>
      </c>
      <c r="E502" s="85">
        <f t="shared" si="308"/>
        <v>1861.91</v>
      </c>
      <c r="F502" s="85">
        <f t="shared" si="308"/>
        <v>1861.45</v>
      </c>
      <c r="G502" s="85">
        <f t="shared" si="308"/>
        <v>1874.55</v>
      </c>
      <c r="H502" s="85">
        <f t="shared" si="308"/>
        <v>1917.61</v>
      </c>
      <c r="I502" s="85">
        <f t="shared" si="308"/>
        <v>1942.25</v>
      </c>
      <c r="J502" s="85">
        <f t="shared" si="308"/>
        <v>1934.41</v>
      </c>
      <c r="K502" s="85">
        <f t="shared" si="308"/>
        <v>1908.33</v>
      </c>
      <c r="L502" s="85">
        <f t="shared" si="308"/>
        <v>1903.51</v>
      </c>
      <c r="M502" s="85">
        <f t="shared" si="308"/>
        <v>1899.58</v>
      </c>
      <c r="N502" s="85">
        <f t="shared" si="308"/>
        <v>1903.81</v>
      </c>
      <c r="O502" s="85">
        <f t="shared" si="308"/>
        <v>1939.69</v>
      </c>
      <c r="P502" s="85">
        <f t="shared" si="308"/>
        <v>1977.89</v>
      </c>
      <c r="Q502" s="85">
        <f t="shared" si="308"/>
        <v>2012.84</v>
      </c>
      <c r="R502" s="85">
        <f t="shared" si="308"/>
        <v>2004.6</v>
      </c>
      <c r="S502" s="85">
        <f t="shared" si="308"/>
        <v>2039.35</v>
      </c>
      <c r="T502" s="85">
        <f t="shared" si="308"/>
        <v>1990.54</v>
      </c>
      <c r="U502" s="85">
        <f t="shared" si="308"/>
        <v>2022.34</v>
      </c>
      <c r="V502" s="85">
        <f t="shared" si="308"/>
        <v>1959.14</v>
      </c>
      <c r="W502" s="85">
        <f t="shared" si="308"/>
        <v>1875.86</v>
      </c>
      <c r="X502" s="85">
        <f t="shared" si="308"/>
        <v>1806.14</v>
      </c>
      <c r="Y502" s="85">
        <f t="shared" si="308"/>
        <v>1798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5">
        <f>B498</f>
        <v>698.52</v>
      </c>
      <c r="C503" s="85">
        <f t="shared" ref="C503:Y505" si="309">C498</f>
        <v>698.52</v>
      </c>
      <c r="D503" s="85">
        <f t="shared" si="309"/>
        <v>698.52</v>
      </c>
      <c r="E503" s="85">
        <f t="shared" si="309"/>
        <v>698.52</v>
      </c>
      <c r="F503" s="85">
        <f t="shared" si="309"/>
        <v>698.52</v>
      </c>
      <c r="G503" s="85">
        <f t="shared" si="309"/>
        <v>698.52</v>
      </c>
      <c r="H503" s="85">
        <f t="shared" si="309"/>
        <v>698.52</v>
      </c>
      <c r="I503" s="85">
        <f t="shared" si="309"/>
        <v>698.52</v>
      </c>
      <c r="J503" s="85">
        <f t="shared" si="309"/>
        <v>698.52</v>
      </c>
      <c r="K503" s="85">
        <f t="shared" si="309"/>
        <v>698.52</v>
      </c>
      <c r="L503" s="85">
        <f t="shared" si="309"/>
        <v>698.52</v>
      </c>
      <c r="M503" s="85">
        <f t="shared" si="309"/>
        <v>698.52</v>
      </c>
      <c r="N503" s="85">
        <f t="shared" si="309"/>
        <v>698.52</v>
      </c>
      <c r="O503" s="85">
        <f t="shared" si="309"/>
        <v>698.52</v>
      </c>
      <c r="P503" s="85">
        <f t="shared" si="309"/>
        <v>698.52</v>
      </c>
      <c r="Q503" s="85">
        <f t="shared" si="309"/>
        <v>698.52</v>
      </c>
      <c r="R503" s="85">
        <f t="shared" si="309"/>
        <v>698.52</v>
      </c>
      <c r="S503" s="85">
        <f t="shared" si="309"/>
        <v>698.52</v>
      </c>
      <c r="T503" s="85">
        <f t="shared" si="309"/>
        <v>698.52</v>
      </c>
      <c r="U503" s="85">
        <f t="shared" si="309"/>
        <v>698.52</v>
      </c>
      <c r="V503" s="85">
        <f t="shared" si="309"/>
        <v>698.52</v>
      </c>
      <c r="W503" s="85">
        <f t="shared" si="309"/>
        <v>698.52</v>
      </c>
      <c r="X503" s="85">
        <f t="shared" si="309"/>
        <v>698.52</v>
      </c>
      <c r="Y503" s="85">
        <f t="shared" si="309"/>
        <v>698.52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5">
        <f>B499</f>
        <v>4.8099999999999996</v>
      </c>
      <c r="C504" s="85">
        <f t="shared" si="309"/>
        <v>4.8099999999999996</v>
      </c>
      <c r="D504" s="85">
        <f t="shared" si="309"/>
        <v>4.8099999999999996</v>
      </c>
      <c r="E504" s="85">
        <f t="shared" si="309"/>
        <v>4.8099999999999996</v>
      </c>
      <c r="F504" s="85">
        <f t="shared" si="309"/>
        <v>4.8099999999999996</v>
      </c>
      <c r="G504" s="85">
        <f t="shared" si="309"/>
        <v>4.8099999999999996</v>
      </c>
      <c r="H504" s="85">
        <f t="shared" si="309"/>
        <v>4.8099999999999996</v>
      </c>
      <c r="I504" s="85">
        <f t="shared" si="309"/>
        <v>4.8099999999999996</v>
      </c>
      <c r="J504" s="85">
        <f t="shared" si="309"/>
        <v>4.8099999999999996</v>
      </c>
      <c r="K504" s="85">
        <f t="shared" si="309"/>
        <v>4.8099999999999996</v>
      </c>
      <c r="L504" s="85">
        <f t="shared" si="309"/>
        <v>4.8099999999999996</v>
      </c>
      <c r="M504" s="85">
        <f t="shared" si="309"/>
        <v>4.8099999999999996</v>
      </c>
      <c r="N504" s="85">
        <f t="shared" si="309"/>
        <v>4.8099999999999996</v>
      </c>
      <c r="O504" s="85">
        <f t="shared" si="309"/>
        <v>4.8099999999999996</v>
      </c>
      <c r="P504" s="85">
        <f t="shared" si="309"/>
        <v>4.8099999999999996</v>
      </c>
      <c r="Q504" s="85">
        <f t="shared" si="309"/>
        <v>4.8099999999999996</v>
      </c>
      <c r="R504" s="85">
        <f t="shared" si="309"/>
        <v>4.8099999999999996</v>
      </c>
      <c r="S504" s="85">
        <f t="shared" si="309"/>
        <v>4.8099999999999996</v>
      </c>
      <c r="T504" s="85">
        <f t="shared" si="309"/>
        <v>4.8099999999999996</v>
      </c>
      <c r="U504" s="85">
        <f t="shared" si="309"/>
        <v>4.8099999999999996</v>
      </c>
      <c r="V504" s="85">
        <f t="shared" si="309"/>
        <v>4.8099999999999996</v>
      </c>
      <c r="W504" s="85">
        <f t="shared" si="309"/>
        <v>4.8099999999999996</v>
      </c>
      <c r="X504" s="85">
        <f t="shared" si="309"/>
        <v>4.8099999999999996</v>
      </c>
      <c r="Y504" s="85">
        <f t="shared" si="309"/>
        <v>4.8099999999999996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5">
        <f>B500</f>
        <v>2268.16</v>
      </c>
      <c r="C505" s="85">
        <f t="shared" si="309"/>
        <v>2268.16</v>
      </c>
      <c r="D505" s="85">
        <f t="shared" si="309"/>
        <v>2268.16</v>
      </c>
      <c r="E505" s="85">
        <f t="shared" si="309"/>
        <v>2268.16</v>
      </c>
      <c r="F505" s="85">
        <f t="shared" si="309"/>
        <v>2268.16</v>
      </c>
      <c r="G505" s="85">
        <f t="shared" si="309"/>
        <v>2268.16</v>
      </c>
      <c r="H505" s="85">
        <f t="shared" si="309"/>
        <v>2268.16</v>
      </c>
      <c r="I505" s="85">
        <f t="shared" si="309"/>
        <v>2268.16</v>
      </c>
      <c r="J505" s="85">
        <f t="shared" si="309"/>
        <v>2268.16</v>
      </c>
      <c r="K505" s="85">
        <f t="shared" si="309"/>
        <v>2268.16</v>
      </c>
      <c r="L505" s="85">
        <f t="shared" si="309"/>
        <v>2268.16</v>
      </c>
      <c r="M505" s="85">
        <f t="shared" si="309"/>
        <v>2268.16</v>
      </c>
      <c r="N505" s="85">
        <f t="shared" si="309"/>
        <v>2268.16</v>
      </c>
      <c r="O505" s="85">
        <f t="shared" si="309"/>
        <v>2268.16</v>
      </c>
      <c r="P505" s="85">
        <f t="shared" si="309"/>
        <v>2268.16</v>
      </c>
      <c r="Q505" s="85">
        <f t="shared" si="309"/>
        <v>2268.16</v>
      </c>
      <c r="R505" s="85">
        <f t="shared" si="309"/>
        <v>2268.16</v>
      </c>
      <c r="S505" s="85">
        <f t="shared" si="309"/>
        <v>2268.16</v>
      </c>
      <c r="T505" s="85">
        <f t="shared" si="309"/>
        <v>2268.16</v>
      </c>
      <c r="U505" s="85">
        <f t="shared" si="309"/>
        <v>2268.16</v>
      </c>
      <c r="V505" s="85">
        <f t="shared" si="309"/>
        <v>2268.16</v>
      </c>
      <c r="W505" s="85">
        <f t="shared" si="309"/>
        <v>2268.16</v>
      </c>
      <c r="X505" s="85">
        <f t="shared" si="309"/>
        <v>2268.16</v>
      </c>
      <c r="Y505" s="85">
        <f t="shared" si="309"/>
        <v>2268.16</v>
      </c>
      <c r="Z505" s="38"/>
      <c r="AA505" s="38"/>
    </row>
    <row r="506" spans="1:27" s="60" customFormat="1" ht="18.75" customHeight="1" x14ac:dyDescent="0.2">
      <c r="A506" s="63">
        <v>6</v>
      </c>
      <c r="B506" s="83">
        <f>SUM(B507:B510)</f>
        <v>4681.25</v>
      </c>
      <c r="C506" s="83">
        <f t="shared" ref="C506:Y506" si="310">SUM(C507:C510)</f>
        <v>4725.0399999999991</v>
      </c>
      <c r="D506" s="83">
        <f t="shared" si="310"/>
        <v>4747.92</v>
      </c>
      <c r="E506" s="83">
        <f t="shared" si="310"/>
        <v>4790.9400000000005</v>
      </c>
      <c r="F506" s="83">
        <f t="shared" si="310"/>
        <v>4788.2999999999993</v>
      </c>
      <c r="G506" s="83">
        <f t="shared" si="310"/>
        <v>4793.0200000000004</v>
      </c>
      <c r="H506" s="83">
        <f t="shared" si="310"/>
        <v>4822.1499999999996</v>
      </c>
      <c r="I506" s="83">
        <f t="shared" si="310"/>
        <v>4812.78</v>
      </c>
      <c r="J506" s="83">
        <f t="shared" si="310"/>
        <v>4792.66</v>
      </c>
      <c r="K506" s="83">
        <f t="shared" si="310"/>
        <v>4763.6499999999996</v>
      </c>
      <c r="L506" s="83">
        <f t="shared" si="310"/>
        <v>4745.8500000000004</v>
      </c>
      <c r="M506" s="83">
        <f t="shared" si="310"/>
        <v>4739.3799999999992</v>
      </c>
      <c r="N506" s="83">
        <f t="shared" si="310"/>
        <v>4746.2999999999993</v>
      </c>
      <c r="O506" s="83">
        <f t="shared" si="310"/>
        <v>4765.76</v>
      </c>
      <c r="P506" s="83">
        <f t="shared" si="310"/>
        <v>4798.0599999999995</v>
      </c>
      <c r="Q506" s="83">
        <f t="shared" si="310"/>
        <v>4853.43</v>
      </c>
      <c r="R506" s="83">
        <f t="shared" si="310"/>
        <v>4848.07</v>
      </c>
      <c r="S506" s="83">
        <f t="shared" si="310"/>
        <v>4925.59</v>
      </c>
      <c r="T506" s="83">
        <f t="shared" si="310"/>
        <v>4848.6299999999992</v>
      </c>
      <c r="U506" s="83">
        <f t="shared" si="310"/>
        <v>4867.1499999999996</v>
      </c>
      <c r="V506" s="83">
        <f t="shared" si="310"/>
        <v>4782.84</v>
      </c>
      <c r="W506" s="83">
        <f t="shared" si="310"/>
        <v>4788.9699999999993</v>
      </c>
      <c r="X506" s="83">
        <f t="shared" si="310"/>
        <v>4748.26</v>
      </c>
      <c r="Y506" s="83">
        <f t="shared" si="310"/>
        <v>4709.66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5">
        <f>B191</f>
        <v>1709.76</v>
      </c>
      <c r="C507" s="85">
        <f t="shared" ref="C507:Y507" si="311">C191</f>
        <v>1753.55</v>
      </c>
      <c r="D507" s="85">
        <f t="shared" si="311"/>
        <v>1776.43</v>
      </c>
      <c r="E507" s="85">
        <f t="shared" si="311"/>
        <v>1819.45</v>
      </c>
      <c r="F507" s="85">
        <f t="shared" si="311"/>
        <v>1816.81</v>
      </c>
      <c r="G507" s="85">
        <f t="shared" si="311"/>
        <v>1821.53</v>
      </c>
      <c r="H507" s="85">
        <f t="shared" si="311"/>
        <v>1850.66</v>
      </c>
      <c r="I507" s="85">
        <f t="shared" si="311"/>
        <v>1841.29</v>
      </c>
      <c r="J507" s="85">
        <f t="shared" si="311"/>
        <v>1821.17</v>
      </c>
      <c r="K507" s="85">
        <f t="shared" si="311"/>
        <v>1792.16</v>
      </c>
      <c r="L507" s="85">
        <f t="shared" si="311"/>
        <v>1774.36</v>
      </c>
      <c r="M507" s="85">
        <f t="shared" si="311"/>
        <v>1767.89</v>
      </c>
      <c r="N507" s="85">
        <f t="shared" si="311"/>
        <v>1774.81</v>
      </c>
      <c r="O507" s="85">
        <f t="shared" si="311"/>
        <v>1794.27</v>
      </c>
      <c r="P507" s="85">
        <f t="shared" si="311"/>
        <v>1826.57</v>
      </c>
      <c r="Q507" s="85">
        <f t="shared" si="311"/>
        <v>1881.94</v>
      </c>
      <c r="R507" s="85">
        <f t="shared" si="311"/>
        <v>1876.58</v>
      </c>
      <c r="S507" s="85">
        <f t="shared" si="311"/>
        <v>1954.1</v>
      </c>
      <c r="T507" s="85">
        <f t="shared" si="311"/>
        <v>1877.14</v>
      </c>
      <c r="U507" s="85">
        <f t="shared" si="311"/>
        <v>1895.66</v>
      </c>
      <c r="V507" s="85">
        <f t="shared" si="311"/>
        <v>1811.35</v>
      </c>
      <c r="W507" s="85">
        <f t="shared" si="311"/>
        <v>1817.48</v>
      </c>
      <c r="X507" s="85">
        <f t="shared" si="311"/>
        <v>1776.77</v>
      </c>
      <c r="Y507" s="85">
        <f t="shared" si="311"/>
        <v>1738.17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5">
        <f>B503</f>
        <v>698.52</v>
      </c>
      <c r="C508" s="85">
        <f t="shared" ref="C508:Y510" si="312">C503</f>
        <v>698.52</v>
      </c>
      <c r="D508" s="85">
        <f t="shared" si="312"/>
        <v>698.52</v>
      </c>
      <c r="E508" s="85">
        <f t="shared" si="312"/>
        <v>698.52</v>
      </c>
      <c r="F508" s="85">
        <f t="shared" si="312"/>
        <v>698.52</v>
      </c>
      <c r="G508" s="85">
        <f t="shared" si="312"/>
        <v>698.52</v>
      </c>
      <c r="H508" s="85">
        <f t="shared" si="312"/>
        <v>698.52</v>
      </c>
      <c r="I508" s="85">
        <f t="shared" si="312"/>
        <v>698.52</v>
      </c>
      <c r="J508" s="85">
        <f t="shared" si="312"/>
        <v>698.52</v>
      </c>
      <c r="K508" s="85">
        <f t="shared" si="312"/>
        <v>698.52</v>
      </c>
      <c r="L508" s="85">
        <f t="shared" si="312"/>
        <v>698.52</v>
      </c>
      <c r="M508" s="85">
        <f t="shared" si="312"/>
        <v>698.52</v>
      </c>
      <c r="N508" s="85">
        <f t="shared" si="312"/>
        <v>698.52</v>
      </c>
      <c r="O508" s="85">
        <f t="shared" si="312"/>
        <v>698.52</v>
      </c>
      <c r="P508" s="85">
        <f t="shared" si="312"/>
        <v>698.52</v>
      </c>
      <c r="Q508" s="85">
        <f t="shared" si="312"/>
        <v>698.52</v>
      </c>
      <c r="R508" s="85">
        <f t="shared" si="312"/>
        <v>698.52</v>
      </c>
      <c r="S508" s="85">
        <f t="shared" si="312"/>
        <v>698.52</v>
      </c>
      <c r="T508" s="85">
        <f t="shared" si="312"/>
        <v>698.52</v>
      </c>
      <c r="U508" s="85">
        <f t="shared" si="312"/>
        <v>698.52</v>
      </c>
      <c r="V508" s="85">
        <f t="shared" si="312"/>
        <v>698.52</v>
      </c>
      <c r="W508" s="85">
        <f t="shared" si="312"/>
        <v>698.52</v>
      </c>
      <c r="X508" s="85">
        <f t="shared" si="312"/>
        <v>698.52</v>
      </c>
      <c r="Y508" s="85">
        <f t="shared" si="312"/>
        <v>698.52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5">
        <f>B504</f>
        <v>4.8099999999999996</v>
      </c>
      <c r="C509" s="85">
        <f t="shared" si="312"/>
        <v>4.8099999999999996</v>
      </c>
      <c r="D509" s="85">
        <f t="shared" si="312"/>
        <v>4.8099999999999996</v>
      </c>
      <c r="E509" s="85">
        <f t="shared" si="312"/>
        <v>4.8099999999999996</v>
      </c>
      <c r="F509" s="85">
        <f t="shared" si="312"/>
        <v>4.8099999999999996</v>
      </c>
      <c r="G509" s="85">
        <f t="shared" si="312"/>
        <v>4.8099999999999996</v>
      </c>
      <c r="H509" s="85">
        <f t="shared" si="312"/>
        <v>4.8099999999999996</v>
      </c>
      <c r="I509" s="85">
        <f t="shared" si="312"/>
        <v>4.8099999999999996</v>
      </c>
      <c r="J509" s="85">
        <f t="shared" si="312"/>
        <v>4.8099999999999996</v>
      </c>
      <c r="K509" s="85">
        <f t="shared" si="312"/>
        <v>4.8099999999999996</v>
      </c>
      <c r="L509" s="85">
        <f t="shared" si="312"/>
        <v>4.8099999999999996</v>
      </c>
      <c r="M509" s="85">
        <f t="shared" si="312"/>
        <v>4.8099999999999996</v>
      </c>
      <c r="N509" s="85">
        <f t="shared" si="312"/>
        <v>4.8099999999999996</v>
      </c>
      <c r="O509" s="85">
        <f t="shared" si="312"/>
        <v>4.8099999999999996</v>
      </c>
      <c r="P509" s="85">
        <f t="shared" si="312"/>
        <v>4.8099999999999996</v>
      </c>
      <c r="Q509" s="85">
        <f t="shared" si="312"/>
        <v>4.8099999999999996</v>
      </c>
      <c r="R509" s="85">
        <f t="shared" si="312"/>
        <v>4.8099999999999996</v>
      </c>
      <c r="S509" s="85">
        <f t="shared" si="312"/>
        <v>4.8099999999999996</v>
      </c>
      <c r="T509" s="85">
        <f t="shared" si="312"/>
        <v>4.8099999999999996</v>
      </c>
      <c r="U509" s="85">
        <f t="shared" si="312"/>
        <v>4.8099999999999996</v>
      </c>
      <c r="V509" s="85">
        <f t="shared" si="312"/>
        <v>4.8099999999999996</v>
      </c>
      <c r="W509" s="85">
        <f t="shared" si="312"/>
        <v>4.8099999999999996</v>
      </c>
      <c r="X509" s="85">
        <f t="shared" si="312"/>
        <v>4.8099999999999996</v>
      </c>
      <c r="Y509" s="85">
        <f t="shared" si="312"/>
        <v>4.8099999999999996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5">
        <f>B505</f>
        <v>2268.16</v>
      </c>
      <c r="C510" s="85">
        <f t="shared" si="312"/>
        <v>2268.16</v>
      </c>
      <c r="D510" s="85">
        <f t="shared" si="312"/>
        <v>2268.16</v>
      </c>
      <c r="E510" s="85">
        <f t="shared" si="312"/>
        <v>2268.16</v>
      </c>
      <c r="F510" s="85">
        <f t="shared" si="312"/>
        <v>2268.16</v>
      </c>
      <c r="G510" s="85">
        <f t="shared" si="312"/>
        <v>2268.16</v>
      </c>
      <c r="H510" s="85">
        <f t="shared" si="312"/>
        <v>2268.16</v>
      </c>
      <c r="I510" s="85">
        <f t="shared" si="312"/>
        <v>2268.16</v>
      </c>
      <c r="J510" s="85">
        <f t="shared" si="312"/>
        <v>2268.16</v>
      </c>
      <c r="K510" s="85">
        <f t="shared" si="312"/>
        <v>2268.16</v>
      </c>
      <c r="L510" s="85">
        <f t="shared" si="312"/>
        <v>2268.16</v>
      </c>
      <c r="M510" s="85">
        <f t="shared" si="312"/>
        <v>2268.16</v>
      </c>
      <c r="N510" s="85">
        <f t="shared" si="312"/>
        <v>2268.16</v>
      </c>
      <c r="O510" s="85">
        <f t="shared" si="312"/>
        <v>2268.16</v>
      </c>
      <c r="P510" s="85">
        <f t="shared" si="312"/>
        <v>2268.16</v>
      </c>
      <c r="Q510" s="85">
        <f t="shared" si="312"/>
        <v>2268.16</v>
      </c>
      <c r="R510" s="85">
        <f t="shared" si="312"/>
        <v>2268.16</v>
      </c>
      <c r="S510" s="85">
        <f t="shared" si="312"/>
        <v>2268.16</v>
      </c>
      <c r="T510" s="85">
        <f t="shared" si="312"/>
        <v>2268.16</v>
      </c>
      <c r="U510" s="85">
        <f t="shared" si="312"/>
        <v>2268.16</v>
      </c>
      <c r="V510" s="85">
        <f t="shared" si="312"/>
        <v>2268.16</v>
      </c>
      <c r="W510" s="85">
        <f t="shared" si="312"/>
        <v>2268.16</v>
      </c>
      <c r="X510" s="85">
        <f t="shared" si="312"/>
        <v>2268.16</v>
      </c>
      <c r="Y510" s="85">
        <f t="shared" si="312"/>
        <v>2268.16</v>
      </c>
      <c r="Z510" s="38"/>
      <c r="AA510" s="38"/>
    </row>
    <row r="511" spans="1:27" s="60" customFormat="1" ht="18.75" customHeight="1" x14ac:dyDescent="0.2">
      <c r="A511" s="63">
        <v>7</v>
      </c>
      <c r="B511" s="83">
        <f>SUM(B512:B515)</f>
        <v>4847.7299999999996</v>
      </c>
      <c r="C511" s="83">
        <f t="shared" ref="C511:Y511" si="313">SUM(C512:C515)</f>
        <v>4860.5599999999995</v>
      </c>
      <c r="D511" s="83">
        <f t="shared" si="313"/>
        <v>4887.0200000000004</v>
      </c>
      <c r="E511" s="83">
        <f t="shared" si="313"/>
        <v>4935.99</v>
      </c>
      <c r="F511" s="83">
        <f t="shared" si="313"/>
        <v>4918.3599999999997</v>
      </c>
      <c r="G511" s="83">
        <f t="shared" si="313"/>
        <v>4957.41</v>
      </c>
      <c r="H511" s="83">
        <f t="shared" si="313"/>
        <v>5012.17</v>
      </c>
      <c r="I511" s="83">
        <f t="shared" si="313"/>
        <v>5030.37</v>
      </c>
      <c r="J511" s="83">
        <f t="shared" si="313"/>
        <v>5017.5200000000004</v>
      </c>
      <c r="K511" s="83">
        <f t="shared" si="313"/>
        <v>5007.57</v>
      </c>
      <c r="L511" s="83">
        <f t="shared" si="313"/>
        <v>4991.08</v>
      </c>
      <c r="M511" s="83">
        <f t="shared" si="313"/>
        <v>4983.49</v>
      </c>
      <c r="N511" s="83">
        <f t="shared" si="313"/>
        <v>4997.6900000000005</v>
      </c>
      <c r="O511" s="83">
        <f t="shared" si="313"/>
        <v>4974.07</v>
      </c>
      <c r="P511" s="83">
        <f t="shared" si="313"/>
        <v>4980.3099999999995</v>
      </c>
      <c r="Q511" s="83">
        <f t="shared" si="313"/>
        <v>5002.32</v>
      </c>
      <c r="R511" s="83">
        <f t="shared" si="313"/>
        <v>4998.17</v>
      </c>
      <c r="S511" s="83">
        <f t="shared" si="313"/>
        <v>5118.43</v>
      </c>
      <c r="T511" s="83">
        <f t="shared" si="313"/>
        <v>5055.4599999999991</v>
      </c>
      <c r="U511" s="83">
        <f t="shared" si="313"/>
        <v>5076.1099999999997</v>
      </c>
      <c r="V511" s="83">
        <f t="shared" si="313"/>
        <v>5003.6000000000004</v>
      </c>
      <c r="W511" s="83">
        <f t="shared" si="313"/>
        <v>4982.3599999999997</v>
      </c>
      <c r="X511" s="83">
        <f t="shared" si="313"/>
        <v>4943.7899999999991</v>
      </c>
      <c r="Y511" s="83">
        <f t="shared" si="313"/>
        <v>4888.0499999999993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5">
        <f>B196</f>
        <v>1876.24</v>
      </c>
      <c r="C512" s="85">
        <f t="shared" ref="C512:Y512" si="314">C196</f>
        <v>1889.07</v>
      </c>
      <c r="D512" s="85">
        <f t="shared" si="314"/>
        <v>1915.53</v>
      </c>
      <c r="E512" s="85">
        <f t="shared" si="314"/>
        <v>1964.5</v>
      </c>
      <c r="F512" s="85">
        <f t="shared" si="314"/>
        <v>1946.87</v>
      </c>
      <c r="G512" s="85">
        <f t="shared" si="314"/>
        <v>1985.92</v>
      </c>
      <c r="H512" s="85">
        <f t="shared" si="314"/>
        <v>2040.68</v>
      </c>
      <c r="I512" s="85">
        <f t="shared" si="314"/>
        <v>2058.88</v>
      </c>
      <c r="J512" s="85">
        <f t="shared" si="314"/>
        <v>2046.03</v>
      </c>
      <c r="K512" s="85">
        <f t="shared" si="314"/>
        <v>2036.08</v>
      </c>
      <c r="L512" s="85">
        <f t="shared" si="314"/>
        <v>2019.59</v>
      </c>
      <c r="M512" s="85">
        <f t="shared" si="314"/>
        <v>2012</v>
      </c>
      <c r="N512" s="85">
        <f t="shared" si="314"/>
        <v>2026.2</v>
      </c>
      <c r="O512" s="85">
        <f t="shared" si="314"/>
        <v>2002.58</v>
      </c>
      <c r="P512" s="85">
        <f t="shared" si="314"/>
        <v>2008.82</v>
      </c>
      <c r="Q512" s="85">
        <f t="shared" si="314"/>
        <v>2030.83</v>
      </c>
      <c r="R512" s="85">
        <f t="shared" si="314"/>
        <v>2026.68</v>
      </c>
      <c r="S512" s="85">
        <f t="shared" si="314"/>
        <v>2146.94</v>
      </c>
      <c r="T512" s="85">
        <f t="shared" si="314"/>
        <v>2083.9699999999998</v>
      </c>
      <c r="U512" s="85">
        <f t="shared" si="314"/>
        <v>2104.62</v>
      </c>
      <c r="V512" s="85">
        <f t="shared" si="314"/>
        <v>2032.11</v>
      </c>
      <c r="W512" s="85">
        <f t="shared" si="314"/>
        <v>2010.87</v>
      </c>
      <c r="X512" s="85">
        <f t="shared" si="314"/>
        <v>1972.3</v>
      </c>
      <c r="Y512" s="85">
        <f t="shared" si="314"/>
        <v>1916.56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5">
        <f>B508</f>
        <v>698.52</v>
      </c>
      <c r="C513" s="85">
        <f t="shared" ref="C513:Y515" si="315">C508</f>
        <v>698.52</v>
      </c>
      <c r="D513" s="85">
        <f t="shared" si="315"/>
        <v>698.52</v>
      </c>
      <c r="E513" s="85">
        <f t="shared" si="315"/>
        <v>698.52</v>
      </c>
      <c r="F513" s="85">
        <f t="shared" si="315"/>
        <v>698.52</v>
      </c>
      <c r="G513" s="85">
        <f t="shared" si="315"/>
        <v>698.52</v>
      </c>
      <c r="H513" s="85">
        <f t="shared" si="315"/>
        <v>698.52</v>
      </c>
      <c r="I513" s="85">
        <f t="shared" si="315"/>
        <v>698.52</v>
      </c>
      <c r="J513" s="85">
        <f t="shared" si="315"/>
        <v>698.52</v>
      </c>
      <c r="K513" s="85">
        <f t="shared" si="315"/>
        <v>698.52</v>
      </c>
      <c r="L513" s="85">
        <f t="shared" si="315"/>
        <v>698.52</v>
      </c>
      <c r="M513" s="85">
        <f t="shared" si="315"/>
        <v>698.52</v>
      </c>
      <c r="N513" s="85">
        <f t="shared" si="315"/>
        <v>698.52</v>
      </c>
      <c r="O513" s="85">
        <f t="shared" si="315"/>
        <v>698.52</v>
      </c>
      <c r="P513" s="85">
        <f t="shared" si="315"/>
        <v>698.52</v>
      </c>
      <c r="Q513" s="85">
        <f t="shared" si="315"/>
        <v>698.52</v>
      </c>
      <c r="R513" s="85">
        <f t="shared" si="315"/>
        <v>698.52</v>
      </c>
      <c r="S513" s="85">
        <f t="shared" si="315"/>
        <v>698.52</v>
      </c>
      <c r="T513" s="85">
        <f t="shared" si="315"/>
        <v>698.52</v>
      </c>
      <c r="U513" s="85">
        <f t="shared" si="315"/>
        <v>698.52</v>
      </c>
      <c r="V513" s="85">
        <f t="shared" si="315"/>
        <v>698.52</v>
      </c>
      <c r="W513" s="85">
        <f t="shared" si="315"/>
        <v>698.52</v>
      </c>
      <c r="X513" s="85">
        <f t="shared" si="315"/>
        <v>698.52</v>
      </c>
      <c r="Y513" s="85">
        <f t="shared" si="315"/>
        <v>698.52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5">
        <f>B509</f>
        <v>4.8099999999999996</v>
      </c>
      <c r="C514" s="85">
        <f t="shared" si="315"/>
        <v>4.8099999999999996</v>
      </c>
      <c r="D514" s="85">
        <f t="shared" si="315"/>
        <v>4.8099999999999996</v>
      </c>
      <c r="E514" s="85">
        <f t="shared" si="315"/>
        <v>4.8099999999999996</v>
      </c>
      <c r="F514" s="85">
        <f t="shared" si="315"/>
        <v>4.8099999999999996</v>
      </c>
      <c r="G514" s="85">
        <f t="shared" si="315"/>
        <v>4.8099999999999996</v>
      </c>
      <c r="H514" s="85">
        <f t="shared" si="315"/>
        <v>4.8099999999999996</v>
      </c>
      <c r="I514" s="85">
        <f t="shared" si="315"/>
        <v>4.8099999999999996</v>
      </c>
      <c r="J514" s="85">
        <f t="shared" si="315"/>
        <v>4.8099999999999996</v>
      </c>
      <c r="K514" s="85">
        <f t="shared" si="315"/>
        <v>4.8099999999999996</v>
      </c>
      <c r="L514" s="85">
        <f t="shared" si="315"/>
        <v>4.8099999999999996</v>
      </c>
      <c r="M514" s="85">
        <f t="shared" si="315"/>
        <v>4.8099999999999996</v>
      </c>
      <c r="N514" s="85">
        <f t="shared" si="315"/>
        <v>4.8099999999999996</v>
      </c>
      <c r="O514" s="85">
        <f t="shared" si="315"/>
        <v>4.8099999999999996</v>
      </c>
      <c r="P514" s="85">
        <f t="shared" si="315"/>
        <v>4.8099999999999996</v>
      </c>
      <c r="Q514" s="85">
        <f t="shared" si="315"/>
        <v>4.8099999999999996</v>
      </c>
      <c r="R514" s="85">
        <f t="shared" si="315"/>
        <v>4.8099999999999996</v>
      </c>
      <c r="S514" s="85">
        <f t="shared" si="315"/>
        <v>4.8099999999999996</v>
      </c>
      <c r="T514" s="85">
        <f t="shared" si="315"/>
        <v>4.8099999999999996</v>
      </c>
      <c r="U514" s="85">
        <f t="shared" si="315"/>
        <v>4.8099999999999996</v>
      </c>
      <c r="V514" s="85">
        <f t="shared" si="315"/>
        <v>4.8099999999999996</v>
      </c>
      <c r="W514" s="85">
        <f t="shared" si="315"/>
        <v>4.8099999999999996</v>
      </c>
      <c r="X514" s="85">
        <f t="shared" si="315"/>
        <v>4.8099999999999996</v>
      </c>
      <c r="Y514" s="85">
        <f t="shared" si="315"/>
        <v>4.8099999999999996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5">
        <f>B510</f>
        <v>2268.16</v>
      </c>
      <c r="C515" s="85">
        <f t="shared" si="315"/>
        <v>2268.16</v>
      </c>
      <c r="D515" s="85">
        <f t="shared" si="315"/>
        <v>2268.16</v>
      </c>
      <c r="E515" s="85">
        <f t="shared" si="315"/>
        <v>2268.16</v>
      </c>
      <c r="F515" s="85">
        <f t="shared" si="315"/>
        <v>2268.16</v>
      </c>
      <c r="G515" s="85">
        <f t="shared" si="315"/>
        <v>2268.16</v>
      </c>
      <c r="H515" s="85">
        <f t="shared" si="315"/>
        <v>2268.16</v>
      </c>
      <c r="I515" s="85">
        <f t="shared" si="315"/>
        <v>2268.16</v>
      </c>
      <c r="J515" s="85">
        <f t="shared" si="315"/>
        <v>2268.16</v>
      </c>
      <c r="K515" s="85">
        <f t="shared" si="315"/>
        <v>2268.16</v>
      </c>
      <c r="L515" s="85">
        <f t="shared" si="315"/>
        <v>2268.16</v>
      </c>
      <c r="M515" s="85">
        <f t="shared" si="315"/>
        <v>2268.16</v>
      </c>
      <c r="N515" s="85">
        <f t="shared" si="315"/>
        <v>2268.16</v>
      </c>
      <c r="O515" s="85">
        <f t="shared" si="315"/>
        <v>2268.16</v>
      </c>
      <c r="P515" s="85">
        <f t="shared" si="315"/>
        <v>2268.16</v>
      </c>
      <c r="Q515" s="85">
        <f t="shared" si="315"/>
        <v>2268.16</v>
      </c>
      <c r="R515" s="85">
        <f t="shared" si="315"/>
        <v>2268.16</v>
      </c>
      <c r="S515" s="85">
        <f t="shared" si="315"/>
        <v>2268.16</v>
      </c>
      <c r="T515" s="85">
        <f t="shared" si="315"/>
        <v>2268.16</v>
      </c>
      <c r="U515" s="85">
        <f t="shared" si="315"/>
        <v>2268.16</v>
      </c>
      <c r="V515" s="85">
        <f t="shared" si="315"/>
        <v>2268.16</v>
      </c>
      <c r="W515" s="85">
        <f t="shared" si="315"/>
        <v>2268.16</v>
      </c>
      <c r="X515" s="85">
        <f t="shared" si="315"/>
        <v>2268.16</v>
      </c>
      <c r="Y515" s="85">
        <f t="shared" si="315"/>
        <v>2268.16</v>
      </c>
      <c r="Z515" s="38"/>
      <c r="AA515" s="38"/>
    </row>
    <row r="516" spans="1:27" s="60" customFormat="1" ht="18.75" customHeight="1" x14ac:dyDescent="0.2">
      <c r="A516" s="63">
        <v>8</v>
      </c>
      <c r="B516" s="83">
        <f>SUM(B517:B520)</f>
        <v>4861.37</v>
      </c>
      <c r="C516" s="83">
        <f t="shared" ref="C516:Y516" si="316">SUM(C517:C520)</f>
        <v>4861.12</v>
      </c>
      <c r="D516" s="83">
        <f t="shared" si="316"/>
        <v>4816.82</v>
      </c>
      <c r="E516" s="83">
        <f t="shared" si="316"/>
        <v>4820.28</v>
      </c>
      <c r="F516" s="83">
        <f t="shared" si="316"/>
        <v>4840.9799999999996</v>
      </c>
      <c r="G516" s="83">
        <f t="shared" si="316"/>
        <v>4889.07</v>
      </c>
      <c r="H516" s="83">
        <f t="shared" si="316"/>
        <v>4917.12</v>
      </c>
      <c r="I516" s="83">
        <f t="shared" si="316"/>
        <v>4949.0599999999995</v>
      </c>
      <c r="J516" s="83">
        <f t="shared" si="316"/>
        <v>4998.8999999999996</v>
      </c>
      <c r="K516" s="83">
        <f t="shared" si="316"/>
        <v>4984.0399999999991</v>
      </c>
      <c r="L516" s="83">
        <f t="shared" si="316"/>
        <v>4962.99</v>
      </c>
      <c r="M516" s="83">
        <f t="shared" si="316"/>
        <v>4953.78</v>
      </c>
      <c r="N516" s="83">
        <f t="shared" si="316"/>
        <v>4951.3599999999997</v>
      </c>
      <c r="O516" s="83">
        <f t="shared" si="316"/>
        <v>4954.3599999999997</v>
      </c>
      <c r="P516" s="83">
        <f t="shared" si="316"/>
        <v>5022.09</v>
      </c>
      <c r="Q516" s="83">
        <f t="shared" si="316"/>
        <v>5057.9599999999991</v>
      </c>
      <c r="R516" s="83">
        <f t="shared" si="316"/>
        <v>5054.1000000000004</v>
      </c>
      <c r="S516" s="83">
        <f t="shared" si="316"/>
        <v>5125.6399999999994</v>
      </c>
      <c r="T516" s="83">
        <f t="shared" si="316"/>
        <v>5058.6499999999996</v>
      </c>
      <c r="U516" s="83">
        <f t="shared" si="316"/>
        <v>5092</v>
      </c>
      <c r="V516" s="83">
        <f t="shared" si="316"/>
        <v>5000.2</v>
      </c>
      <c r="W516" s="83">
        <f t="shared" si="316"/>
        <v>4871.43</v>
      </c>
      <c r="X516" s="83">
        <f t="shared" si="316"/>
        <v>4826.8899999999994</v>
      </c>
      <c r="Y516" s="83">
        <f t="shared" si="316"/>
        <v>4809.1900000000005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5">
        <f>B201</f>
        <v>1889.88</v>
      </c>
      <c r="C517" s="85">
        <f t="shared" ref="C517:Y517" si="317">C201</f>
        <v>1889.63</v>
      </c>
      <c r="D517" s="85">
        <f t="shared" si="317"/>
        <v>1845.33</v>
      </c>
      <c r="E517" s="85">
        <f t="shared" si="317"/>
        <v>1848.79</v>
      </c>
      <c r="F517" s="85">
        <f t="shared" si="317"/>
        <v>1869.49</v>
      </c>
      <c r="G517" s="85">
        <f t="shared" si="317"/>
        <v>1917.58</v>
      </c>
      <c r="H517" s="85">
        <f t="shared" si="317"/>
        <v>1945.63</v>
      </c>
      <c r="I517" s="85">
        <f t="shared" si="317"/>
        <v>1977.57</v>
      </c>
      <c r="J517" s="85">
        <f t="shared" si="317"/>
        <v>2027.41</v>
      </c>
      <c r="K517" s="85">
        <f t="shared" si="317"/>
        <v>2012.55</v>
      </c>
      <c r="L517" s="85">
        <f t="shared" si="317"/>
        <v>1991.5</v>
      </c>
      <c r="M517" s="85">
        <f t="shared" si="317"/>
        <v>1982.29</v>
      </c>
      <c r="N517" s="85">
        <f t="shared" si="317"/>
        <v>1979.87</v>
      </c>
      <c r="O517" s="85">
        <f t="shared" si="317"/>
        <v>1982.87</v>
      </c>
      <c r="P517" s="85">
        <f t="shared" si="317"/>
        <v>2050.6</v>
      </c>
      <c r="Q517" s="85">
        <f t="shared" si="317"/>
        <v>2086.4699999999998</v>
      </c>
      <c r="R517" s="85">
        <f t="shared" si="317"/>
        <v>2082.61</v>
      </c>
      <c r="S517" s="85">
        <f t="shared" si="317"/>
        <v>2154.15</v>
      </c>
      <c r="T517" s="85">
        <f t="shared" si="317"/>
        <v>2087.16</v>
      </c>
      <c r="U517" s="85">
        <f t="shared" si="317"/>
        <v>2120.5100000000002</v>
      </c>
      <c r="V517" s="85">
        <f t="shared" si="317"/>
        <v>2028.71</v>
      </c>
      <c r="W517" s="85">
        <f t="shared" si="317"/>
        <v>1899.94</v>
      </c>
      <c r="X517" s="85">
        <f t="shared" si="317"/>
        <v>1855.4</v>
      </c>
      <c r="Y517" s="85">
        <f t="shared" si="317"/>
        <v>1837.7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5">
        <f>B513</f>
        <v>698.52</v>
      </c>
      <c r="C518" s="85">
        <f t="shared" ref="C518:Y520" si="318">C513</f>
        <v>698.52</v>
      </c>
      <c r="D518" s="85">
        <f t="shared" si="318"/>
        <v>698.52</v>
      </c>
      <c r="E518" s="85">
        <f t="shared" si="318"/>
        <v>698.52</v>
      </c>
      <c r="F518" s="85">
        <f t="shared" si="318"/>
        <v>698.52</v>
      </c>
      <c r="G518" s="85">
        <f t="shared" si="318"/>
        <v>698.52</v>
      </c>
      <c r="H518" s="85">
        <f t="shared" si="318"/>
        <v>698.52</v>
      </c>
      <c r="I518" s="85">
        <f t="shared" si="318"/>
        <v>698.52</v>
      </c>
      <c r="J518" s="85">
        <f t="shared" si="318"/>
        <v>698.52</v>
      </c>
      <c r="K518" s="85">
        <f t="shared" si="318"/>
        <v>698.52</v>
      </c>
      <c r="L518" s="85">
        <f t="shared" si="318"/>
        <v>698.52</v>
      </c>
      <c r="M518" s="85">
        <f t="shared" si="318"/>
        <v>698.52</v>
      </c>
      <c r="N518" s="85">
        <f t="shared" si="318"/>
        <v>698.52</v>
      </c>
      <c r="O518" s="85">
        <f t="shared" si="318"/>
        <v>698.52</v>
      </c>
      <c r="P518" s="85">
        <f t="shared" si="318"/>
        <v>698.52</v>
      </c>
      <c r="Q518" s="85">
        <f t="shared" si="318"/>
        <v>698.52</v>
      </c>
      <c r="R518" s="85">
        <f t="shared" si="318"/>
        <v>698.52</v>
      </c>
      <c r="S518" s="85">
        <f t="shared" si="318"/>
        <v>698.52</v>
      </c>
      <c r="T518" s="85">
        <f t="shared" si="318"/>
        <v>698.52</v>
      </c>
      <c r="U518" s="85">
        <f t="shared" si="318"/>
        <v>698.52</v>
      </c>
      <c r="V518" s="85">
        <f t="shared" si="318"/>
        <v>698.52</v>
      </c>
      <c r="W518" s="85">
        <f t="shared" si="318"/>
        <v>698.52</v>
      </c>
      <c r="X518" s="85">
        <f t="shared" si="318"/>
        <v>698.52</v>
      </c>
      <c r="Y518" s="85">
        <f t="shared" si="318"/>
        <v>698.52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5">
        <f>B514</f>
        <v>4.8099999999999996</v>
      </c>
      <c r="C519" s="85">
        <f t="shared" si="318"/>
        <v>4.8099999999999996</v>
      </c>
      <c r="D519" s="85">
        <f t="shared" si="318"/>
        <v>4.8099999999999996</v>
      </c>
      <c r="E519" s="85">
        <f t="shared" si="318"/>
        <v>4.8099999999999996</v>
      </c>
      <c r="F519" s="85">
        <f t="shared" si="318"/>
        <v>4.8099999999999996</v>
      </c>
      <c r="G519" s="85">
        <f t="shared" si="318"/>
        <v>4.8099999999999996</v>
      </c>
      <c r="H519" s="85">
        <f t="shared" si="318"/>
        <v>4.8099999999999996</v>
      </c>
      <c r="I519" s="85">
        <f t="shared" si="318"/>
        <v>4.8099999999999996</v>
      </c>
      <c r="J519" s="85">
        <f t="shared" si="318"/>
        <v>4.8099999999999996</v>
      </c>
      <c r="K519" s="85">
        <f t="shared" si="318"/>
        <v>4.8099999999999996</v>
      </c>
      <c r="L519" s="85">
        <f t="shared" si="318"/>
        <v>4.8099999999999996</v>
      </c>
      <c r="M519" s="85">
        <f t="shared" si="318"/>
        <v>4.8099999999999996</v>
      </c>
      <c r="N519" s="85">
        <f t="shared" si="318"/>
        <v>4.8099999999999996</v>
      </c>
      <c r="O519" s="85">
        <f t="shared" si="318"/>
        <v>4.8099999999999996</v>
      </c>
      <c r="P519" s="85">
        <f t="shared" si="318"/>
        <v>4.8099999999999996</v>
      </c>
      <c r="Q519" s="85">
        <f t="shared" si="318"/>
        <v>4.8099999999999996</v>
      </c>
      <c r="R519" s="85">
        <f t="shared" si="318"/>
        <v>4.8099999999999996</v>
      </c>
      <c r="S519" s="85">
        <f t="shared" si="318"/>
        <v>4.8099999999999996</v>
      </c>
      <c r="T519" s="85">
        <f t="shared" si="318"/>
        <v>4.8099999999999996</v>
      </c>
      <c r="U519" s="85">
        <f t="shared" si="318"/>
        <v>4.8099999999999996</v>
      </c>
      <c r="V519" s="85">
        <f t="shared" si="318"/>
        <v>4.8099999999999996</v>
      </c>
      <c r="W519" s="85">
        <f t="shared" si="318"/>
        <v>4.8099999999999996</v>
      </c>
      <c r="X519" s="85">
        <f t="shared" si="318"/>
        <v>4.8099999999999996</v>
      </c>
      <c r="Y519" s="85">
        <f t="shared" si="318"/>
        <v>4.8099999999999996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5">
        <f>B515</f>
        <v>2268.16</v>
      </c>
      <c r="C520" s="85">
        <f t="shared" si="318"/>
        <v>2268.16</v>
      </c>
      <c r="D520" s="85">
        <f t="shared" si="318"/>
        <v>2268.16</v>
      </c>
      <c r="E520" s="85">
        <f t="shared" si="318"/>
        <v>2268.16</v>
      </c>
      <c r="F520" s="85">
        <f t="shared" si="318"/>
        <v>2268.16</v>
      </c>
      <c r="G520" s="85">
        <f t="shared" si="318"/>
        <v>2268.16</v>
      </c>
      <c r="H520" s="85">
        <f t="shared" si="318"/>
        <v>2268.16</v>
      </c>
      <c r="I520" s="85">
        <f t="shared" si="318"/>
        <v>2268.16</v>
      </c>
      <c r="J520" s="85">
        <f t="shared" si="318"/>
        <v>2268.16</v>
      </c>
      <c r="K520" s="85">
        <f t="shared" si="318"/>
        <v>2268.16</v>
      </c>
      <c r="L520" s="85">
        <f t="shared" si="318"/>
        <v>2268.16</v>
      </c>
      <c r="M520" s="85">
        <f t="shared" si="318"/>
        <v>2268.16</v>
      </c>
      <c r="N520" s="85">
        <f t="shared" si="318"/>
        <v>2268.16</v>
      </c>
      <c r="O520" s="85">
        <f t="shared" si="318"/>
        <v>2268.16</v>
      </c>
      <c r="P520" s="85">
        <f t="shared" si="318"/>
        <v>2268.16</v>
      </c>
      <c r="Q520" s="85">
        <f t="shared" si="318"/>
        <v>2268.16</v>
      </c>
      <c r="R520" s="85">
        <f t="shared" si="318"/>
        <v>2268.16</v>
      </c>
      <c r="S520" s="85">
        <f t="shared" si="318"/>
        <v>2268.16</v>
      </c>
      <c r="T520" s="85">
        <f t="shared" si="318"/>
        <v>2268.16</v>
      </c>
      <c r="U520" s="85">
        <f t="shared" si="318"/>
        <v>2268.16</v>
      </c>
      <c r="V520" s="85">
        <f t="shared" si="318"/>
        <v>2268.16</v>
      </c>
      <c r="W520" s="85">
        <f t="shared" si="318"/>
        <v>2268.16</v>
      </c>
      <c r="X520" s="85">
        <f t="shared" si="318"/>
        <v>2268.16</v>
      </c>
      <c r="Y520" s="85">
        <f t="shared" si="318"/>
        <v>2268.16</v>
      </c>
      <c r="Z520" s="38"/>
      <c r="AA520" s="38"/>
    </row>
    <row r="521" spans="1:27" s="60" customFormat="1" ht="18.75" customHeight="1" x14ac:dyDescent="0.2">
      <c r="A521" s="63">
        <v>9</v>
      </c>
      <c r="B521" s="83">
        <f>SUM(B522:B525)</f>
        <v>4779.0200000000004</v>
      </c>
      <c r="C521" s="83">
        <f t="shared" ref="C521:Y521" si="319">SUM(C522:C525)</f>
        <v>4775.87</v>
      </c>
      <c r="D521" s="83">
        <f t="shared" si="319"/>
        <v>4694.9799999999996</v>
      </c>
      <c r="E521" s="83">
        <f t="shared" si="319"/>
        <v>4718.3799999999992</v>
      </c>
      <c r="F521" s="83">
        <f t="shared" si="319"/>
        <v>4657.8500000000004</v>
      </c>
      <c r="G521" s="83">
        <f t="shared" si="319"/>
        <v>4665.26</v>
      </c>
      <c r="H521" s="83">
        <f t="shared" si="319"/>
        <v>4671.8899999999994</v>
      </c>
      <c r="I521" s="83">
        <f t="shared" si="319"/>
        <v>4691.82</v>
      </c>
      <c r="J521" s="83">
        <f t="shared" si="319"/>
        <v>4769.12</v>
      </c>
      <c r="K521" s="83">
        <f t="shared" si="319"/>
        <v>4869.2999999999993</v>
      </c>
      <c r="L521" s="83">
        <f t="shared" si="319"/>
        <v>4832.2999999999993</v>
      </c>
      <c r="M521" s="83">
        <f t="shared" si="319"/>
        <v>4833.6099999999997</v>
      </c>
      <c r="N521" s="83">
        <f t="shared" si="319"/>
        <v>4742.3500000000004</v>
      </c>
      <c r="O521" s="83">
        <f t="shared" si="319"/>
        <v>4738.5399999999991</v>
      </c>
      <c r="P521" s="83">
        <f t="shared" si="319"/>
        <v>4718.28</v>
      </c>
      <c r="Q521" s="83">
        <f t="shared" si="319"/>
        <v>4699.5</v>
      </c>
      <c r="R521" s="83">
        <f t="shared" si="319"/>
        <v>4716.17</v>
      </c>
      <c r="S521" s="83">
        <f t="shared" si="319"/>
        <v>4989.1399999999994</v>
      </c>
      <c r="T521" s="83">
        <f t="shared" si="319"/>
        <v>4925.8799999999992</v>
      </c>
      <c r="U521" s="83">
        <f t="shared" si="319"/>
        <v>4954.5</v>
      </c>
      <c r="V521" s="83">
        <f t="shared" si="319"/>
        <v>4881.42</v>
      </c>
      <c r="W521" s="83">
        <f t="shared" si="319"/>
        <v>4786.53</v>
      </c>
      <c r="X521" s="83">
        <f t="shared" si="319"/>
        <v>4759.93</v>
      </c>
      <c r="Y521" s="83">
        <f t="shared" si="319"/>
        <v>4722.51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5">
        <f>B206</f>
        <v>1807.53</v>
      </c>
      <c r="C522" s="85">
        <f t="shared" ref="C522:Y522" si="320">C206</f>
        <v>1804.38</v>
      </c>
      <c r="D522" s="85">
        <f t="shared" si="320"/>
        <v>1723.49</v>
      </c>
      <c r="E522" s="85">
        <f t="shared" si="320"/>
        <v>1746.89</v>
      </c>
      <c r="F522" s="85">
        <f t="shared" si="320"/>
        <v>1686.36</v>
      </c>
      <c r="G522" s="85">
        <f t="shared" si="320"/>
        <v>1693.77</v>
      </c>
      <c r="H522" s="85">
        <f t="shared" si="320"/>
        <v>1700.4</v>
      </c>
      <c r="I522" s="85">
        <f t="shared" si="320"/>
        <v>1720.33</v>
      </c>
      <c r="J522" s="85">
        <f t="shared" si="320"/>
        <v>1797.63</v>
      </c>
      <c r="K522" s="85">
        <f t="shared" si="320"/>
        <v>1897.81</v>
      </c>
      <c r="L522" s="85">
        <f t="shared" si="320"/>
        <v>1860.81</v>
      </c>
      <c r="M522" s="85">
        <f t="shared" si="320"/>
        <v>1862.12</v>
      </c>
      <c r="N522" s="85">
        <f t="shared" si="320"/>
        <v>1770.86</v>
      </c>
      <c r="O522" s="85">
        <f t="shared" si="320"/>
        <v>1767.05</v>
      </c>
      <c r="P522" s="85">
        <f t="shared" si="320"/>
        <v>1746.79</v>
      </c>
      <c r="Q522" s="85">
        <f t="shared" si="320"/>
        <v>1728.01</v>
      </c>
      <c r="R522" s="85">
        <f t="shared" si="320"/>
        <v>1744.68</v>
      </c>
      <c r="S522" s="85">
        <f t="shared" si="320"/>
        <v>2017.65</v>
      </c>
      <c r="T522" s="85">
        <f t="shared" si="320"/>
        <v>1954.39</v>
      </c>
      <c r="U522" s="85">
        <f t="shared" si="320"/>
        <v>1983.01</v>
      </c>
      <c r="V522" s="85">
        <f t="shared" si="320"/>
        <v>1909.93</v>
      </c>
      <c r="W522" s="85">
        <f t="shared" si="320"/>
        <v>1815.04</v>
      </c>
      <c r="X522" s="85">
        <f t="shared" si="320"/>
        <v>1788.44</v>
      </c>
      <c r="Y522" s="85">
        <f t="shared" si="320"/>
        <v>1751.02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5">
        <f>B518</f>
        <v>698.52</v>
      </c>
      <c r="C523" s="85">
        <f t="shared" ref="C523:Y525" si="321">C518</f>
        <v>698.52</v>
      </c>
      <c r="D523" s="85">
        <f t="shared" si="321"/>
        <v>698.52</v>
      </c>
      <c r="E523" s="85">
        <f t="shared" si="321"/>
        <v>698.52</v>
      </c>
      <c r="F523" s="85">
        <f t="shared" si="321"/>
        <v>698.52</v>
      </c>
      <c r="G523" s="85">
        <f t="shared" si="321"/>
        <v>698.52</v>
      </c>
      <c r="H523" s="85">
        <f t="shared" si="321"/>
        <v>698.52</v>
      </c>
      <c r="I523" s="85">
        <f t="shared" si="321"/>
        <v>698.52</v>
      </c>
      <c r="J523" s="85">
        <f t="shared" si="321"/>
        <v>698.52</v>
      </c>
      <c r="K523" s="85">
        <f t="shared" si="321"/>
        <v>698.52</v>
      </c>
      <c r="L523" s="85">
        <f t="shared" si="321"/>
        <v>698.52</v>
      </c>
      <c r="M523" s="85">
        <f t="shared" si="321"/>
        <v>698.52</v>
      </c>
      <c r="N523" s="85">
        <f t="shared" si="321"/>
        <v>698.52</v>
      </c>
      <c r="O523" s="85">
        <f t="shared" si="321"/>
        <v>698.52</v>
      </c>
      <c r="P523" s="85">
        <f t="shared" si="321"/>
        <v>698.52</v>
      </c>
      <c r="Q523" s="85">
        <f t="shared" si="321"/>
        <v>698.52</v>
      </c>
      <c r="R523" s="85">
        <f t="shared" si="321"/>
        <v>698.52</v>
      </c>
      <c r="S523" s="85">
        <f t="shared" si="321"/>
        <v>698.52</v>
      </c>
      <c r="T523" s="85">
        <f t="shared" si="321"/>
        <v>698.52</v>
      </c>
      <c r="U523" s="85">
        <f t="shared" si="321"/>
        <v>698.52</v>
      </c>
      <c r="V523" s="85">
        <f t="shared" si="321"/>
        <v>698.52</v>
      </c>
      <c r="W523" s="85">
        <f t="shared" si="321"/>
        <v>698.52</v>
      </c>
      <c r="X523" s="85">
        <f t="shared" si="321"/>
        <v>698.52</v>
      </c>
      <c r="Y523" s="85">
        <f t="shared" si="321"/>
        <v>698.52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5">
        <f>B519</f>
        <v>4.8099999999999996</v>
      </c>
      <c r="C524" s="85">
        <f t="shared" si="321"/>
        <v>4.8099999999999996</v>
      </c>
      <c r="D524" s="85">
        <f t="shared" si="321"/>
        <v>4.8099999999999996</v>
      </c>
      <c r="E524" s="85">
        <f t="shared" si="321"/>
        <v>4.8099999999999996</v>
      </c>
      <c r="F524" s="85">
        <f t="shared" si="321"/>
        <v>4.8099999999999996</v>
      </c>
      <c r="G524" s="85">
        <f t="shared" si="321"/>
        <v>4.8099999999999996</v>
      </c>
      <c r="H524" s="85">
        <f t="shared" si="321"/>
        <v>4.8099999999999996</v>
      </c>
      <c r="I524" s="85">
        <f t="shared" si="321"/>
        <v>4.8099999999999996</v>
      </c>
      <c r="J524" s="85">
        <f t="shared" si="321"/>
        <v>4.8099999999999996</v>
      </c>
      <c r="K524" s="85">
        <f t="shared" si="321"/>
        <v>4.8099999999999996</v>
      </c>
      <c r="L524" s="85">
        <f t="shared" si="321"/>
        <v>4.8099999999999996</v>
      </c>
      <c r="M524" s="85">
        <f t="shared" si="321"/>
        <v>4.8099999999999996</v>
      </c>
      <c r="N524" s="85">
        <f t="shared" si="321"/>
        <v>4.8099999999999996</v>
      </c>
      <c r="O524" s="85">
        <f t="shared" si="321"/>
        <v>4.8099999999999996</v>
      </c>
      <c r="P524" s="85">
        <f t="shared" si="321"/>
        <v>4.8099999999999996</v>
      </c>
      <c r="Q524" s="85">
        <f t="shared" si="321"/>
        <v>4.8099999999999996</v>
      </c>
      <c r="R524" s="85">
        <f t="shared" si="321"/>
        <v>4.8099999999999996</v>
      </c>
      <c r="S524" s="85">
        <f t="shared" si="321"/>
        <v>4.8099999999999996</v>
      </c>
      <c r="T524" s="85">
        <f t="shared" si="321"/>
        <v>4.8099999999999996</v>
      </c>
      <c r="U524" s="85">
        <f t="shared" si="321"/>
        <v>4.8099999999999996</v>
      </c>
      <c r="V524" s="85">
        <f t="shared" si="321"/>
        <v>4.8099999999999996</v>
      </c>
      <c r="W524" s="85">
        <f t="shared" si="321"/>
        <v>4.8099999999999996</v>
      </c>
      <c r="X524" s="85">
        <f t="shared" si="321"/>
        <v>4.8099999999999996</v>
      </c>
      <c r="Y524" s="85">
        <f t="shared" si="321"/>
        <v>4.8099999999999996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5">
        <f>B520</f>
        <v>2268.16</v>
      </c>
      <c r="C525" s="85">
        <f t="shared" si="321"/>
        <v>2268.16</v>
      </c>
      <c r="D525" s="85">
        <f t="shared" si="321"/>
        <v>2268.16</v>
      </c>
      <c r="E525" s="85">
        <f t="shared" si="321"/>
        <v>2268.16</v>
      </c>
      <c r="F525" s="85">
        <f t="shared" si="321"/>
        <v>2268.16</v>
      </c>
      <c r="G525" s="85">
        <f t="shared" si="321"/>
        <v>2268.16</v>
      </c>
      <c r="H525" s="85">
        <f t="shared" si="321"/>
        <v>2268.16</v>
      </c>
      <c r="I525" s="85">
        <f t="shared" si="321"/>
        <v>2268.16</v>
      </c>
      <c r="J525" s="85">
        <f t="shared" si="321"/>
        <v>2268.16</v>
      </c>
      <c r="K525" s="85">
        <f t="shared" si="321"/>
        <v>2268.16</v>
      </c>
      <c r="L525" s="85">
        <f t="shared" si="321"/>
        <v>2268.16</v>
      </c>
      <c r="M525" s="85">
        <f t="shared" si="321"/>
        <v>2268.16</v>
      </c>
      <c r="N525" s="85">
        <f t="shared" si="321"/>
        <v>2268.16</v>
      </c>
      <c r="O525" s="85">
        <f t="shared" si="321"/>
        <v>2268.16</v>
      </c>
      <c r="P525" s="85">
        <f t="shared" si="321"/>
        <v>2268.16</v>
      </c>
      <c r="Q525" s="85">
        <f t="shared" si="321"/>
        <v>2268.16</v>
      </c>
      <c r="R525" s="85">
        <f t="shared" si="321"/>
        <v>2268.16</v>
      </c>
      <c r="S525" s="85">
        <f t="shared" si="321"/>
        <v>2268.16</v>
      </c>
      <c r="T525" s="85">
        <f t="shared" si="321"/>
        <v>2268.16</v>
      </c>
      <c r="U525" s="85">
        <f t="shared" si="321"/>
        <v>2268.16</v>
      </c>
      <c r="V525" s="85">
        <f t="shared" si="321"/>
        <v>2268.16</v>
      </c>
      <c r="W525" s="85">
        <f t="shared" si="321"/>
        <v>2268.16</v>
      </c>
      <c r="X525" s="85">
        <f t="shared" si="321"/>
        <v>2268.16</v>
      </c>
      <c r="Y525" s="85">
        <f t="shared" si="321"/>
        <v>2268.16</v>
      </c>
      <c r="Z525" s="38"/>
      <c r="AA525" s="38"/>
    </row>
    <row r="526" spans="1:27" s="60" customFormat="1" ht="18.75" customHeight="1" x14ac:dyDescent="0.2">
      <c r="A526" s="63">
        <v>10</v>
      </c>
      <c r="B526" s="83">
        <f>SUM(B527:B530)</f>
        <v>4736.3500000000004</v>
      </c>
      <c r="C526" s="83">
        <f t="shared" ref="C526:Y526" si="322">SUM(C527:C530)</f>
        <v>4750.2700000000004</v>
      </c>
      <c r="D526" s="83">
        <f t="shared" si="322"/>
        <v>4745.6900000000005</v>
      </c>
      <c r="E526" s="83">
        <f t="shared" si="322"/>
        <v>4754.7899999999991</v>
      </c>
      <c r="F526" s="83">
        <f t="shared" si="322"/>
        <v>4783.66</v>
      </c>
      <c r="G526" s="83">
        <f t="shared" si="322"/>
        <v>4822.32</v>
      </c>
      <c r="H526" s="83">
        <f t="shared" si="322"/>
        <v>4873.1900000000005</v>
      </c>
      <c r="I526" s="83">
        <f t="shared" si="322"/>
        <v>4866.17</v>
      </c>
      <c r="J526" s="83">
        <f t="shared" si="322"/>
        <v>4868.62</v>
      </c>
      <c r="K526" s="83">
        <f t="shared" si="322"/>
        <v>4850.2999999999993</v>
      </c>
      <c r="L526" s="83">
        <f t="shared" si="322"/>
        <v>4829.58</v>
      </c>
      <c r="M526" s="83">
        <f t="shared" si="322"/>
        <v>4820.3999999999996</v>
      </c>
      <c r="N526" s="83">
        <f t="shared" si="322"/>
        <v>4816.41</v>
      </c>
      <c r="O526" s="83">
        <f t="shared" si="322"/>
        <v>4821.76</v>
      </c>
      <c r="P526" s="83">
        <f t="shared" si="322"/>
        <v>4854.9599999999991</v>
      </c>
      <c r="Q526" s="83">
        <f t="shared" si="322"/>
        <v>4904.43</v>
      </c>
      <c r="R526" s="83">
        <f t="shared" si="322"/>
        <v>4927.5</v>
      </c>
      <c r="S526" s="83">
        <f t="shared" si="322"/>
        <v>4903.01</v>
      </c>
      <c r="T526" s="83">
        <f t="shared" si="322"/>
        <v>4904.8799999999992</v>
      </c>
      <c r="U526" s="83">
        <f t="shared" si="322"/>
        <v>4849.6000000000004</v>
      </c>
      <c r="V526" s="83">
        <f t="shared" si="322"/>
        <v>4856.2700000000004</v>
      </c>
      <c r="W526" s="83">
        <f t="shared" si="322"/>
        <v>4793.1399999999994</v>
      </c>
      <c r="X526" s="83">
        <f t="shared" si="322"/>
        <v>4735.37</v>
      </c>
      <c r="Y526" s="83">
        <f t="shared" si="322"/>
        <v>4717.0399999999991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5">
        <f>B211</f>
        <v>1764.86</v>
      </c>
      <c r="C527" s="85">
        <f t="shared" ref="C527:Y527" si="323">C211</f>
        <v>1778.78</v>
      </c>
      <c r="D527" s="85">
        <f t="shared" si="323"/>
        <v>1774.2</v>
      </c>
      <c r="E527" s="85">
        <f t="shared" si="323"/>
        <v>1783.3</v>
      </c>
      <c r="F527" s="85">
        <f t="shared" si="323"/>
        <v>1812.17</v>
      </c>
      <c r="G527" s="85">
        <f t="shared" si="323"/>
        <v>1850.83</v>
      </c>
      <c r="H527" s="85">
        <f t="shared" si="323"/>
        <v>1901.7</v>
      </c>
      <c r="I527" s="85">
        <f t="shared" si="323"/>
        <v>1894.68</v>
      </c>
      <c r="J527" s="85">
        <f t="shared" si="323"/>
        <v>1897.13</v>
      </c>
      <c r="K527" s="85">
        <f t="shared" si="323"/>
        <v>1878.81</v>
      </c>
      <c r="L527" s="85">
        <f t="shared" si="323"/>
        <v>1858.09</v>
      </c>
      <c r="M527" s="85">
        <f t="shared" si="323"/>
        <v>1848.91</v>
      </c>
      <c r="N527" s="85">
        <f t="shared" si="323"/>
        <v>1844.92</v>
      </c>
      <c r="O527" s="85">
        <f t="shared" si="323"/>
        <v>1850.27</v>
      </c>
      <c r="P527" s="85">
        <f t="shared" si="323"/>
        <v>1883.47</v>
      </c>
      <c r="Q527" s="85">
        <f t="shared" si="323"/>
        <v>1932.94</v>
      </c>
      <c r="R527" s="85">
        <f t="shared" si="323"/>
        <v>1956.01</v>
      </c>
      <c r="S527" s="85">
        <f t="shared" si="323"/>
        <v>1931.52</v>
      </c>
      <c r="T527" s="85">
        <f t="shared" si="323"/>
        <v>1933.39</v>
      </c>
      <c r="U527" s="85">
        <f t="shared" si="323"/>
        <v>1878.11</v>
      </c>
      <c r="V527" s="85">
        <f t="shared" si="323"/>
        <v>1884.78</v>
      </c>
      <c r="W527" s="85">
        <f t="shared" si="323"/>
        <v>1821.65</v>
      </c>
      <c r="X527" s="85">
        <f t="shared" si="323"/>
        <v>1763.88</v>
      </c>
      <c r="Y527" s="85">
        <f t="shared" si="323"/>
        <v>1745.55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5">
        <f>B523</f>
        <v>698.52</v>
      </c>
      <c r="C528" s="85">
        <f t="shared" ref="C528:Y530" si="324">C523</f>
        <v>698.52</v>
      </c>
      <c r="D528" s="85">
        <f t="shared" si="324"/>
        <v>698.52</v>
      </c>
      <c r="E528" s="85">
        <f t="shared" si="324"/>
        <v>698.52</v>
      </c>
      <c r="F528" s="85">
        <f t="shared" si="324"/>
        <v>698.52</v>
      </c>
      <c r="G528" s="85">
        <f t="shared" si="324"/>
        <v>698.52</v>
      </c>
      <c r="H528" s="85">
        <f t="shared" si="324"/>
        <v>698.52</v>
      </c>
      <c r="I528" s="85">
        <f t="shared" si="324"/>
        <v>698.52</v>
      </c>
      <c r="J528" s="85">
        <f t="shared" si="324"/>
        <v>698.52</v>
      </c>
      <c r="K528" s="85">
        <f t="shared" si="324"/>
        <v>698.52</v>
      </c>
      <c r="L528" s="85">
        <f t="shared" si="324"/>
        <v>698.52</v>
      </c>
      <c r="M528" s="85">
        <f t="shared" si="324"/>
        <v>698.52</v>
      </c>
      <c r="N528" s="85">
        <f t="shared" si="324"/>
        <v>698.52</v>
      </c>
      <c r="O528" s="85">
        <f t="shared" si="324"/>
        <v>698.52</v>
      </c>
      <c r="P528" s="85">
        <f t="shared" si="324"/>
        <v>698.52</v>
      </c>
      <c r="Q528" s="85">
        <f t="shared" si="324"/>
        <v>698.52</v>
      </c>
      <c r="R528" s="85">
        <f t="shared" si="324"/>
        <v>698.52</v>
      </c>
      <c r="S528" s="85">
        <f t="shared" si="324"/>
        <v>698.52</v>
      </c>
      <c r="T528" s="85">
        <f t="shared" si="324"/>
        <v>698.52</v>
      </c>
      <c r="U528" s="85">
        <f t="shared" si="324"/>
        <v>698.52</v>
      </c>
      <c r="V528" s="85">
        <f t="shared" si="324"/>
        <v>698.52</v>
      </c>
      <c r="W528" s="85">
        <f t="shared" si="324"/>
        <v>698.52</v>
      </c>
      <c r="X528" s="85">
        <f t="shared" si="324"/>
        <v>698.52</v>
      </c>
      <c r="Y528" s="85">
        <f t="shared" si="324"/>
        <v>698.52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5">
        <f>B524</f>
        <v>4.8099999999999996</v>
      </c>
      <c r="C529" s="85">
        <f t="shared" si="324"/>
        <v>4.8099999999999996</v>
      </c>
      <c r="D529" s="85">
        <f t="shared" si="324"/>
        <v>4.8099999999999996</v>
      </c>
      <c r="E529" s="85">
        <f t="shared" si="324"/>
        <v>4.8099999999999996</v>
      </c>
      <c r="F529" s="85">
        <f t="shared" si="324"/>
        <v>4.8099999999999996</v>
      </c>
      <c r="G529" s="85">
        <f t="shared" si="324"/>
        <v>4.8099999999999996</v>
      </c>
      <c r="H529" s="85">
        <f t="shared" si="324"/>
        <v>4.8099999999999996</v>
      </c>
      <c r="I529" s="85">
        <f t="shared" si="324"/>
        <v>4.8099999999999996</v>
      </c>
      <c r="J529" s="85">
        <f t="shared" si="324"/>
        <v>4.8099999999999996</v>
      </c>
      <c r="K529" s="85">
        <f t="shared" si="324"/>
        <v>4.8099999999999996</v>
      </c>
      <c r="L529" s="85">
        <f t="shared" si="324"/>
        <v>4.8099999999999996</v>
      </c>
      <c r="M529" s="85">
        <f t="shared" si="324"/>
        <v>4.8099999999999996</v>
      </c>
      <c r="N529" s="85">
        <f t="shared" si="324"/>
        <v>4.8099999999999996</v>
      </c>
      <c r="O529" s="85">
        <f t="shared" si="324"/>
        <v>4.8099999999999996</v>
      </c>
      <c r="P529" s="85">
        <f t="shared" si="324"/>
        <v>4.8099999999999996</v>
      </c>
      <c r="Q529" s="85">
        <f t="shared" si="324"/>
        <v>4.8099999999999996</v>
      </c>
      <c r="R529" s="85">
        <f t="shared" si="324"/>
        <v>4.8099999999999996</v>
      </c>
      <c r="S529" s="85">
        <f t="shared" si="324"/>
        <v>4.8099999999999996</v>
      </c>
      <c r="T529" s="85">
        <f t="shared" si="324"/>
        <v>4.8099999999999996</v>
      </c>
      <c r="U529" s="85">
        <f t="shared" si="324"/>
        <v>4.8099999999999996</v>
      </c>
      <c r="V529" s="85">
        <f t="shared" si="324"/>
        <v>4.8099999999999996</v>
      </c>
      <c r="W529" s="85">
        <f t="shared" si="324"/>
        <v>4.8099999999999996</v>
      </c>
      <c r="X529" s="85">
        <f t="shared" si="324"/>
        <v>4.8099999999999996</v>
      </c>
      <c r="Y529" s="85">
        <f t="shared" si="324"/>
        <v>4.8099999999999996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5">
        <f>B525</f>
        <v>2268.16</v>
      </c>
      <c r="C530" s="85">
        <f t="shared" si="324"/>
        <v>2268.16</v>
      </c>
      <c r="D530" s="85">
        <f t="shared" si="324"/>
        <v>2268.16</v>
      </c>
      <c r="E530" s="85">
        <f t="shared" si="324"/>
        <v>2268.16</v>
      </c>
      <c r="F530" s="85">
        <f t="shared" si="324"/>
        <v>2268.16</v>
      </c>
      <c r="G530" s="85">
        <f t="shared" si="324"/>
        <v>2268.16</v>
      </c>
      <c r="H530" s="85">
        <f t="shared" si="324"/>
        <v>2268.16</v>
      </c>
      <c r="I530" s="85">
        <f t="shared" si="324"/>
        <v>2268.16</v>
      </c>
      <c r="J530" s="85">
        <f t="shared" si="324"/>
        <v>2268.16</v>
      </c>
      <c r="K530" s="85">
        <f t="shared" si="324"/>
        <v>2268.16</v>
      </c>
      <c r="L530" s="85">
        <f t="shared" si="324"/>
        <v>2268.16</v>
      </c>
      <c r="M530" s="85">
        <f t="shared" si="324"/>
        <v>2268.16</v>
      </c>
      <c r="N530" s="85">
        <f t="shared" si="324"/>
        <v>2268.16</v>
      </c>
      <c r="O530" s="85">
        <f t="shared" si="324"/>
        <v>2268.16</v>
      </c>
      <c r="P530" s="85">
        <f t="shared" si="324"/>
        <v>2268.16</v>
      </c>
      <c r="Q530" s="85">
        <f t="shared" si="324"/>
        <v>2268.16</v>
      </c>
      <c r="R530" s="85">
        <f t="shared" si="324"/>
        <v>2268.16</v>
      </c>
      <c r="S530" s="85">
        <f t="shared" si="324"/>
        <v>2268.16</v>
      </c>
      <c r="T530" s="85">
        <f t="shared" si="324"/>
        <v>2268.16</v>
      </c>
      <c r="U530" s="85">
        <f t="shared" si="324"/>
        <v>2268.16</v>
      </c>
      <c r="V530" s="85">
        <f t="shared" si="324"/>
        <v>2268.16</v>
      </c>
      <c r="W530" s="85">
        <f t="shared" si="324"/>
        <v>2268.16</v>
      </c>
      <c r="X530" s="85">
        <f t="shared" si="324"/>
        <v>2268.16</v>
      </c>
      <c r="Y530" s="85">
        <f t="shared" si="324"/>
        <v>2268.16</v>
      </c>
      <c r="Z530" s="38"/>
      <c r="AA530" s="38"/>
    </row>
    <row r="531" spans="1:27" s="60" customFormat="1" ht="18.75" customHeight="1" x14ac:dyDescent="0.2">
      <c r="A531" s="63">
        <v>11</v>
      </c>
      <c r="B531" s="83">
        <f>SUM(B532:B535)</f>
        <v>4772.9699999999993</v>
      </c>
      <c r="C531" s="83">
        <f t="shared" ref="C531:Y531" si="325">SUM(C532:C535)</f>
        <v>4784.4699999999993</v>
      </c>
      <c r="D531" s="83">
        <f t="shared" si="325"/>
        <v>4791.83</v>
      </c>
      <c r="E531" s="83">
        <f t="shared" si="325"/>
        <v>4803.5</v>
      </c>
      <c r="F531" s="83">
        <f t="shared" si="325"/>
        <v>4840.2899999999991</v>
      </c>
      <c r="G531" s="83">
        <f t="shared" si="325"/>
        <v>4847.43</v>
      </c>
      <c r="H531" s="83">
        <f t="shared" si="325"/>
        <v>4885.82</v>
      </c>
      <c r="I531" s="83">
        <f t="shared" si="325"/>
        <v>4892.9599999999991</v>
      </c>
      <c r="J531" s="83">
        <f t="shared" si="325"/>
        <v>4888.3799999999992</v>
      </c>
      <c r="K531" s="83">
        <f t="shared" si="325"/>
        <v>4827.09</v>
      </c>
      <c r="L531" s="83">
        <f t="shared" si="325"/>
        <v>4873.2</v>
      </c>
      <c r="M531" s="83">
        <f t="shared" si="325"/>
        <v>4867.16</v>
      </c>
      <c r="N531" s="83">
        <f t="shared" si="325"/>
        <v>4871.6299999999992</v>
      </c>
      <c r="O531" s="83">
        <f t="shared" si="325"/>
        <v>4868.5599999999995</v>
      </c>
      <c r="P531" s="83">
        <f t="shared" si="325"/>
        <v>4888</v>
      </c>
      <c r="Q531" s="83">
        <f t="shared" si="325"/>
        <v>4917.0599999999995</v>
      </c>
      <c r="R531" s="83">
        <f t="shared" si="325"/>
        <v>4927.3799999999992</v>
      </c>
      <c r="S531" s="83">
        <f t="shared" si="325"/>
        <v>4923.17</v>
      </c>
      <c r="T531" s="83">
        <f t="shared" si="325"/>
        <v>4926.3899999999994</v>
      </c>
      <c r="U531" s="83">
        <f t="shared" si="325"/>
        <v>4868.95</v>
      </c>
      <c r="V531" s="83">
        <f t="shared" si="325"/>
        <v>4822.1299999999992</v>
      </c>
      <c r="W531" s="83">
        <f t="shared" si="325"/>
        <v>4761.2199999999993</v>
      </c>
      <c r="X531" s="83">
        <f t="shared" si="325"/>
        <v>4748.17</v>
      </c>
      <c r="Y531" s="83">
        <f t="shared" si="325"/>
        <v>4725.3099999999995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5">
        <f>B216</f>
        <v>1801.48</v>
      </c>
      <c r="C532" s="85">
        <f t="shared" ref="C532:Y532" si="326">C216</f>
        <v>1812.98</v>
      </c>
      <c r="D532" s="85">
        <f t="shared" si="326"/>
        <v>1820.34</v>
      </c>
      <c r="E532" s="85">
        <f t="shared" si="326"/>
        <v>1832.01</v>
      </c>
      <c r="F532" s="85">
        <f t="shared" si="326"/>
        <v>1868.8</v>
      </c>
      <c r="G532" s="85">
        <f t="shared" si="326"/>
        <v>1875.94</v>
      </c>
      <c r="H532" s="85">
        <f t="shared" si="326"/>
        <v>1914.33</v>
      </c>
      <c r="I532" s="85">
        <f t="shared" si="326"/>
        <v>1921.47</v>
      </c>
      <c r="J532" s="85">
        <f t="shared" si="326"/>
        <v>1916.89</v>
      </c>
      <c r="K532" s="85">
        <f t="shared" si="326"/>
        <v>1855.6</v>
      </c>
      <c r="L532" s="85">
        <f t="shared" si="326"/>
        <v>1901.71</v>
      </c>
      <c r="M532" s="85">
        <f t="shared" si="326"/>
        <v>1895.67</v>
      </c>
      <c r="N532" s="85">
        <f t="shared" si="326"/>
        <v>1900.14</v>
      </c>
      <c r="O532" s="85">
        <f t="shared" si="326"/>
        <v>1897.07</v>
      </c>
      <c r="P532" s="85">
        <f t="shared" si="326"/>
        <v>1916.51</v>
      </c>
      <c r="Q532" s="85">
        <f t="shared" si="326"/>
        <v>1945.57</v>
      </c>
      <c r="R532" s="85">
        <f t="shared" si="326"/>
        <v>1955.89</v>
      </c>
      <c r="S532" s="85">
        <f t="shared" si="326"/>
        <v>1951.68</v>
      </c>
      <c r="T532" s="85">
        <f t="shared" si="326"/>
        <v>1954.9</v>
      </c>
      <c r="U532" s="85">
        <f t="shared" si="326"/>
        <v>1897.46</v>
      </c>
      <c r="V532" s="85">
        <f t="shared" si="326"/>
        <v>1850.64</v>
      </c>
      <c r="W532" s="85">
        <f t="shared" si="326"/>
        <v>1789.73</v>
      </c>
      <c r="X532" s="85">
        <f t="shared" si="326"/>
        <v>1776.68</v>
      </c>
      <c r="Y532" s="85">
        <f t="shared" si="326"/>
        <v>1753.82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5">
        <f>B528</f>
        <v>698.52</v>
      </c>
      <c r="C533" s="85">
        <f t="shared" ref="C533:Y535" si="327">C528</f>
        <v>698.52</v>
      </c>
      <c r="D533" s="85">
        <f t="shared" si="327"/>
        <v>698.52</v>
      </c>
      <c r="E533" s="85">
        <f t="shared" si="327"/>
        <v>698.52</v>
      </c>
      <c r="F533" s="85">
        <f t="shared" si="327"/>
        <v>698.52</v>
      </c>
      <c r="G533" s="85">
        <f t="shared" si="327"/>
        <v>698.52</v>
      </c>
      <c r="H533" s="85">
        <f t="shared" si="327"/>
        <v>698.52</v>
      </c>
      <c r="I533" s="85">
        <f t="shared" si="327"/>
        <v>698.52</v>
      </c>
      <c r="J533" s="85">
        <f t="shared" si="327"/>
        <v>698.52</v>
      </c>
      <c r="K533" s="85">
        <f t="shared" si="327"/>
        <v>698.52</v>
      </c>
      <c r="L533" s="85">
        <f t="shared" si="327"/>
        <v>698.52</v>
      </c>
      <c r="M533" s="85">
        <f t="shared" si="327"/>
        <v>698.52</v>
      </c>
      <c r="N533" s="85">
        <f t="shared" si="327"/>
        <v>698.52</v>
      </c>
      <c r="O533" s="85">
        <f t="shared" si="327"/>
        <v>698.52</v>
      </c>
      <c r="P533" s="85">
        <f t="shared" si="327"/>
        <v>698.52</v>
      </c>
      <c r="Q533" s="85">
        <f t="shared" si="327"/>
        <v>698.52</v>
      </c>
      <c r="R533" s="85">
        <f t="shared" si="327"/>
        <v>698.52</v>
      </c>
      <c r="S533" s="85">
        <f t="shared" si="327"/>
        <v>698.52</v>
      </c>
      <c r="T533" s="85">
        <f t="shared" si="327"/>
        <v>698.52</v>
      </c>
      <c r="U533" s="85">
        <f t="shared" si="327"/>
        <v>698.52</v>
      </c>
      <c r="V533" s="85">
        <f t="shared" si="327"/>
        <v>698.52</v>
      </c>
      <c r="W533" s="85">
        <f t="shared" si="327"/>
        <v>698.52</v>
      </c>
      <c r="X533" s="85">
        <f t="shared" si="327"/>
        <v>698.52</v>
      </c>
      <c r="Y533" s="85">
        <f t="shared" si="327"/>
        <v>698.52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5">
        <f>B529</f>
        <v>4.8099999999999996</v>
      </c>
      <c r="C534" s="85">
        <f t="shared" si="327"/>
        <v>4.8099999999999996</v>
      </c>
      <c r="D534" s="85">
        <f t="shared" si="327"/>
        <v>4.8099999999999996</v>
      </c>
      <c r="E534" s="85">
        <f t="shared" si="327"/>
        <v>4.8099999999999996</v>
      </c>
      <c r="F534" s="85">
        <f t="shared" si="327"/>
        <v>4.8099999999999996</v>
      </c>
      <c r="G534" s="85">
        <f t="shared" si="327"/>
        <v>4.8099999999999996</v>
      </c>
      <c r="H534" s="85">
        <f t="shared" si="327"/>
        <v>4.8099999999999996</v>
      </c>
      <c r="I534" s="85">
        <f t="shared" si="327"/>
        <v>4.8099999999999996</v>
      </c>
      <c r="J534" s="85">
        <f t="shared" si="327"/>
        <v>4.8099999999999996</v>
      </c>
      <c r="K534" s="85">
        <f t="shared" si="327"/>
        <v>4.8099999999999996</v>
      </c>
      <c r="L534" s="85">
        <f t="shared" si="327"/>
        <v>4.8099999999999996</v>
      </c>
      <c r="M534" s="85">
        <f t="shared" si="327"/>
        <v>4.8099999999999996</v>
      </c>
      <c r="N534" s="85">
        <f t="shared" si="327"/>
        <v>4.8099999999999996</v>
      </c>
      <c r="O534" s="85">
        <f t="shared" si="327"/>
        <v>4.8099999999999996</v>
      </c>
      <c r="P534" s="85">
        <f t="shared" si="327"/>
        <v>4.8099999999999996</v>
      </c>
      <c r="Q534" s="85">
        <f t="shared" si="327"/>
        <v>4.8099999999999996</v>
      </c>
      <c r="R534" s="85">
        <f t="shared" si="327"/>
        <v>4.8099999999999996</v>
      </c>
      <c r="S534" s="85">
        <f t="shared" si="327"/>
        <v>4.8099999999999996</v>
      </c>
      <c r="T534" s="85">
        <f t="shared" si="327"/>
        <v>4.8099999999999996</v>
      </c>
      <c r="U534" s="85">
        <f t="shared" si="327"/>
        <v>4.8099999999999996</v>
      </c>
      <c r="V534" s="85">
        <f t="shared" si="327"/>
        <v>4.8099999999999996</v>
      </c>
      <c r="W534" s="85">
        <f t="shared" si="327"/>
        <v>4.8099999999999996</v>
      </c>
      <c r="X534" s="85">
        <f t="shared" si="327"/>
        <v>4.8099999999999996</v>
      </c>
      <c r="Y534" s="85">
        <f t="shared" si="327"/>
        <v>4.8099999999999996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5">
        <f>B530</f>
        <v>2268.16</v>
      </c>
      <c r="C535" s="85">
        <f t="shared" si="327"/>
        <v>2268.16</v>
      </c>
      <c r="D535" s="85">
        <f t="shared" si="327"/>
        <v>2268.16</v>
      </c>
      <c r="E535" s="85">
        <f t="shared" si="327"/>
        <v>2268.16</v>
      </c>
      <c r="F535" s="85">
        <f t="shared" si="327"/>
        <v>2268.16</v>
      </c>
      <c r="G535" s="85">
        <f t="shared" si="327"/>
        <v>2268.16</v>
      </c>
      <c r="H535" s="85">
        <f t="shared" si="327"/>
        <v>2268.16</v>
      </c>
      <c r="I535" s="85">
        <f t="shared" si="327"/>
        <v>2268.16</v>
      </c>
      <c r="J535" s="85">
        <f t="shared" si="327"/>
        <v>2268.16</v>
      </c>
      <c r="K535" s="85">
        <f t="shared" si="327"/>
        <v>2268.16</v>
      </c>
      <c r="L535" s="85">
        <f t="shared" si="327"/>
        <v>2268.16</v>
      </c>
      <c r="M535" s="85">
        <f t="shared" si="327"/>
        <v>2268.16</v>
      </c>
      <c r="N535" s="85">
        <f t="shared" si="327"/>
        <v>2268.16</v>
      </c>
      <c r="O535" s="85">
        <f t="shared" si="327"/>
        <v>2268.16</v>
      </c>
      <c r="P535" s="85">
        <f t="shared" si="327"/>
        <v>2268.16</v>
      </c>
      <c r="Q535" s="85">
        <f t="shared" si="327"/>
        <v>2268.16</v>
      </c>
      <c r="R535" s="85">
        <f t="shared" si="327"/>
        <v>2268.16</v>
      </c>
      <c r="S535" s="85">
        <f t="shared" si="327"/>
        <v>2268.16</v>
      </c>
      <c r="T535" s="85">
        <f t="shared" si="327"/>
        <v>2268.16</v>
      </c>
      <c r="U535" s="85">
        <f t="shared" si="327"/>
        <v>2268.16</v>
      </c>
      <c r="V535" s="85">
        <f t="shared" si="327"/>
        <v>2268.16</v>
      </c>
      <c r="W535" s="85">
        <f t="shared" si="327"/>
        <v>2268.16</v>
      </c>
      <c r="X535" s="85">
        <f t="shared" si="327"/>
        <v>2268.16</v>
      </c>
      <c r="Y535" s="85">
        <f t="shared" si="327"/>
        <v>2268.16</v>
      </c>
      <c r="Z535" s="38"/>
      <c r="AA535" s="38"/>
    </row>
    <row r="536" spans="1:27" s="60" customFormat="1" ht="18.75" customHeight="1" x14ac:dyDescent="0.2">
      <c r="A536" s="63">
        <v>12</v>
      </c>
      <c r="B536" s="83">
        <f>SUM(B537:B540)</f>
        <v>4849.9400000000005</v>
      </c>
      <c r="C536" s="83">
        <f t="shared" ref="C536:Y536" si="328">SUM(C537:C540)</f>
        <v>4876.1399999999994</v>
      </c>
      <c r="D536" s="83">
        <f t="shared" si="328"/>
        <v>4871.1900000000005</v>
      </c>
      <c r="E536" s="83">
        <f t="shared" si="328"/>
        <v>4853.26</v>
      </c>
      <c r="F536" s="83">
        <f t="shared" si="328"/>
        <v>4868.37</v>
      </c>
      <c r="G536" s="83">
        <f t="shared" si="328"/>
        <v>4929.4400000000005</v>
      </c>
      <c r="H536" s="83">
        <f t="shared" si="328"/>
        <v>4991.09</v>
      </c>
      <c r="I536" s="83">
        <f t="shared" si="328"/>
        <v>5039.2999999999993</v>
      </c>
      <c r="J536" s="83">
        <f t="shared" si="328"/>
        <v>5026.1000000000004</v>
      </c>
      <c r="K536" s="83">
        <f t="shared" si="328"/>
        <v>5021.03</v>
      </c>
      <c r="L536" s="83">
        <f t="shared" si="328"/>
        <v>5002.5399999999991</v>
      </c>
      <c r="M536" s="83">
        <f t="shared" si="328"/>
        <v>4995.42</v>
      </c>
      <c r="N536" s="83">
        <f t="shared" si="328"/>
        <v>4971.1900000000005</v>
      </c>
      <c r="O536" s="83">
        <f t="shared" si="328"/>
        <v>5037.62</v>
      </c>
      <c r="P536" s="83">
        <f t="shared" si="328"/>
        <v>5087.74</v>
      </c>
      <c r="Q536" s="83">
        <f t="shared" si="328"/>
        <v>5123.91</v>
      </c>
      <c r="R536" s="83">
        <f t="shared" si="328"/>
        <v>5124.95</v>
      </c>
      <c r="S536" s="83">
        <f t="shared" si="328"/>
        <v>5012.0499999999993</v>
      </c>
      <c r="T536" s="83">
        <f t="shared" si="328"/>
        <v>5064.8099999999995</v>
      </c>
      <c r="U536" s="83">
        <f t="shared" si="328"/>
        <v>5001.59</v>
      </c>
      <c r="V536" s="83">
        <f t="shared" si="328"/>
        <v>4989.4699999999993</v>
      </c>
      <c r="W536" s="83">
        <f t="shared" si="328"/>
        <v>4954.6099999999997</v>
      </c>
      <c r="X536" s="83">
        <f t="shared" si="328"/>
        <v>4892.59</v>
      </c>
      <c r="Y536" s="83">
        <f t="shared" si="328"/>
        <v>4817.5499999999993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5">
        <f>B221</f>
        <v>1878.45</v>
      </c>
      <c r="C537" s="85">
        <f t="shared" ref="C537:Y537" si="329">C221</f>
        <v>1904.65</v>
      </c>
      <c r="D537" s="85">
        <f t="shared" si="329"/>
        <v>1899.7</v>
      </c>
      <c r="E537" s="85">
        <f t="shared" si="329"/>
        <v>1881.77</v>
      </c>
      <c r="F537" s="85">
        <f t="shared" si="329"/>
        <v>1896.88</v>
      </c>
      <c r="G537" s="85">
        <f t="shared" si="329"/>
        <v>1957.95</v>
      </c>
      <c r="H537" s="85">
        <f t="shared" si="329"/>
        <v>2019.6</v>
      </c>
      <c r="I537" s="85">
        <f t="shared" si="329"/>
        <v>2067.81</v>
      </c>
      <c r="J537" s="85">
        <f t="shared" si="329"/>
        <v>2054.61</v>
      </c>
      <c r="K537" s="85">
        <f t="shared" si="329"/>
        <v>2049.54</v>
      </c>
      <c r="L537" s="85">
        <f t="shared" si="329"/>
        <v>2031.05</v>
      </c>
      <c r="M537" s="85">
        <f t="shared" si="329"/>
        <v>2023.93</v>
      </c>
      <c r="N537" s="85">
        <f t="shared" si="329"/>
        <v>1999.7</v>
      </c>
      <c r="O537" s="85">
        <f t="shared" si="329"/>
        <v>2066.13</v>
      </c>
      <c r="P537" s="85">
        <f t="shared" si="329"/>
        <v>2116.25</v>
      </c>
      <c r="Q537" s="85">
        <f t="shared" si="329"/>
        <v>2152.42</v>
      </c>
      <c r="R537" s="85">
        <f t="shared" si="329"/>
        <v>2153.46</v>
      </c>
      <c r="S537" s="85">
        <f t="shared" si="329"/>
        <v>2040.56</v>
      </c>
      <c r="T537" s="85">
        <f t="shared" si="329"/>
        <v>2093.3200000000002</v>
      </c>
      <c r="U537" s="85">
        <f t="shared" si="329"/>
        <v>2030.1</v>
      </c>
      <c r="V537" s="85">
        <f t="shared" si="329"/>
        <v>2017.98</v>
      </c>
      <c r="W537" s="85">
        <f t="shared" si="329"/>
        <v>1983.12</v>
      </c>
      <c r="X537" s="85">
        <f t="shared" si="329"/>
        <v>1921.1</v>
      </c>
      <c r="Y537" s="85">
        <f t="shared" si="329"/>
        <v>1846.06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5">
        <f>B533</f>
        <v>698.52</v>
      </c>
      <c r="C538" s="85">
        <f t="shared" ref="C538:Y540" si="330">C533</f>
        <v>698.52</v>
      </c>
      <c r="D538" s="85">
        <f t="shared" si="330"/>
        <v>698.52</v>
      </c>
      <c r="E538" s="85">
        <f t="shared" si="330"/>
        <v>698.52</v>
      </c>
      <c r="F538" s="85">
        <f t="shared" si="330"/>
        <v>698.52</v>
      </c>
      <c r="G538" s="85">
        <f t="shared" si="330"/>
        <v>698.52</v>
      </c>
      <c r="H538" s="85">
        <f t="shared" si="330"/>
        <v>698.52</v>
      </c>
      <c r="I538" s="85">
        <f t="shared" si="330"/>
        <v>698.52</v>
      </c>
      <c r="J538" s="85">
        <f t="shared" si="330"/>
        <v>698.52</v>
      </c>
      <c r="K538" s="85">
        <f t="shared" si="330"/>
        <v>698.52</v>
      </c>
      <c r="L538" s="85">
        <f t="shared" si="330"/>
        <v>698.52</v>
      </c>
      <c r="M538" s="85">
        <f t="shared" si="330"/>
        <v>698.52</v>
      </c>
      <c r="N538" s="85">
        <f t="shared" si="330"/>
        <v>698.52</v>
      </c>
      <c r="O538" s="85">
        <f t="shared" si="330"/>
        <v>698.52</v>
      </c>
      <c r="P538" s="85">
        <f t="shared" si="330"/>
        <v>698.52</v>
      </c>
      <c r="Q538" s="85">
        <f t="shared" si="330"/>
        <v>698.52</v>
      </c>
      <c r="R538" s="85">
        <f t="shared" si="330"/>
        <v>698.52</v>
      </c>
      <c r="S538" s="85">
        <f t="shared" si="330"/>
        <v>698.52</v>
      </c>
      <c r="T538" s="85">
        <f t="shared" si="330"/>
        <v>698.52</v>
      </c>
      <c r="U538" s="85">
        <f t="shared" si="330"/>
        <v>698.52</v>
      </c>
      <c r="V538" s="85">
        <f t="shared" si="330"/>
        <v>698.52</v>
      </c>
      <c r="W538" s="85">
        <f t="shared" si="330"/>
        <v>698.52</v>
      </c>
      <c r="X538" s="85">
        <f t="shared" si="330"/>
        <v>698.52</v>
      </c>
      <c r="Y538" s="85">
        <f t="shared" si="330"/>
        <v>698.52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5">
        <f>B534</f>
        <v>4.8099999999999996</v>
      </c>
      <c r="C539" s="85">
        <f t="shared" si="330"/>
        <v>4.8099999999999996</v>
      </c>
      <c r="D539" s="85">
        <f t="shared" si="330"/>
        <v>4.8099999999999996</v>
      </c>
      <c r="E539" s="85">
        <f t="shared" si="330"/>
        <v>4.8099999999999996</v>
      </c>
      <c r="F539" s="85">
        <f t="shared" si="330"/>
        <v>4.8099999999999996</v>
      </c>
      <c r="G539" s="85">
        <f t="shared" si="330"/>
        <v>4.8099999999999996</v>
      </c>
      <c r="H539" s="85">
        <f t="shared" si="330"/>
        <v>4.8099999999999996</v>
      </c>
      <c r="I539" s="85">
        <f t="shared" si="330"/>
        <v>4.8099999999999996</v>
      </c>
      <c r="J539" s="85">
        <f t="shared" si="330"/>
        <v>4.8099999999999996</v>
      </c>
      <c r="K539" s="85">
        <f t="shared" si="330"/>
        <v>4.8099999999999996</v>
      </c>
      <c r="L539" s="85">
        <f t="shared" si="330"/>
        <v>4.8099999999999996</v>
      </c>
      <c r="M539" s="85">
        <f t="shared" si="330"/>
        <v>4.8099999999999996</v>
      </c>
      <c r="N539" s="85">
        <f t="shared" si="330"/>
        <v>4.8099999999999996</v>
      </c>
      <c r="O539" s="85">
        <f t="shared" si="330"/>
        <v>4.8099999999999996</v>
      </c>
      <c r="P539" s="85">
        <f t="shared" si="330"/>
        <v>4.8099999999999996</v>
      </c>
      <c r="Q539" s="85">
        <f t="shared" si="330"/>
        <v>4.8099999999999996</v>
      </c>
      <c r="R539" s="85">
        <f t="shared" si="330"/>
        <v>4.8099999999999996</v>
      </c>
      <c r="S539" s="85">
        <f t="shared" si="330"/>
        <v>4.8099999999999996</v>
      </c>
      <c r="T539" s="85">
        <f t="shared" si="330"/>
        <v>4.8099999999999996</v>
      </c>
      <c r="U539" s="85">
        <f t="shared" si="330"/>
        <v>4.8099999999999996</v>
      </c>
      <c r="V539" s="85">
        <f t="shared" si="330"/>
        <v>4.8099999999999996</v>
      </c>
      <c r="W539" s="85">
        <f t="shared" si="330"/>
        <v>4.8099999999999996</v>
      </c>
      <c r="X539" s="85">
        <f t="shared" si="330"/>
        <v>4.8099999999999996</v>
      </c>
      <c r="Y539" s="85">
        <f t="shared" si="330"/>
        <v>4.8099999999999996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5">
        <f>B535</f>
        <v>2268.16</v>
      </c>
      <c r="C540" s="85">
        <f t="shared" si="330"/>
        <v>2268.16</v>
      </c>
      <c r="D540" s="85">
        <f t="shared" si="330"/>
        <v>2268.16</v>
      </c>
      <c r="E540" s="85">
        <f t="shared" si="330"/>
        <v>2268.16</v>
      </c>
      <c r="F540" s="85">
        <f t="shared" si="330"/>
        <v>2268.16</v>
      </c>
      <c r="G540" s="85">
        <f t="shared" si="330"/>
        <v>2268.16</v>
      </c>
      <c r="H540" s="85">
        <f t="shared" si="330"/>
        <v>2268.16</v>
      </c>
      <c r="I540" s="85">
        <f t="shared" si="330"/>
        <v>2268.16</v>
      </c>
      <c r="J540" s="85">
        <f t="shared" si="330"/>
        <v>2268.16</v>
      </c>
      <c r="K540" s="85">
        <f t="shared" si="330"/>
        <v>2268.16</v>
      </c>
      <c r="L540" s="85">
        <f t="shared" si="330"/>
        <v>2268.16</v>
      </c>
      <c r="M540" s="85">
        <f t="shared" si="330"/>
        <v>2268.16</v>
      </c>
      <c r="N540" s="85">
        <f t="shared" si="330"/>
        <v>2268.16</v>
      </c>
      <c r="O540" s="85">
        <f t="shared" si="330"/>
        <v>2268.16</v>
      </c>
      <c r="P540" s="85">
        <f t="shared" si="330"/>
        <v>2268.16</v>
      </c>
      <c r="Q540" s="85">
        <f t="shared" si="330"/>
        <v>2268.16</v>
      </c>
      <c r="R540" s="85">
        <f t="shared" si="330"/>
        <v>2268.16</v>
      </c>
      <c r="S540" s="85">
        <f t="shared" si="330"/>
        <v>2268.16</v>
      </c>
      <c r="T540" s="85">
        <f t="shared" si="330"/>
        <v>2268.16</v>
      </c>
      <c r="U540" s="85">
        <f t="shared" si="330"/>
        <v>2268.16</v>
      </c>
      <c r="V540" s="85">
        <f t="shared" si="330"/>
        <v>2268.16</v>
      </c>
      <c r="W540" s="85">
        <f t="shared" si="330"/>
        <v>2268.16</v>
      </c>
      <c r="X540" s="85">
        <f t="shared" si="330"/>
        <v>2268.16</v>
      </c>
      <c r="Y540" s="85">
        <f t="shared" si="330"/>
        <v>2268.16</v>
      </c>
      <c r="Z540" s="38"/>
      <c r="AA540" s="38"/>
    </row>
    <row r="541" spans="1:27" s="60" customFormat="1" ht="18.75" customHeight="1" x14ac:dyDescent="0.2">
      <c r="A541" s="63">
        <v>13</v>
      </c>
      <c r="B541" s="83">
        <f>SUM(B542:B545)</f>
        <v>4863.9599999999991</v>
      </c>
      <c r="C541" s="83">
        <f t="shared" ref="C541:Y541" si="331">SUM(C542:C545)</f>
        <v>4878.53</v>
      </c>
      <c r="D541" s="83">
        <f t="shared" si="331"/>
        <v>4948.4799999999996</v>
      </c>
      <c r="E541" s="83">
        <f t="shared" si="331"/>
        <v>5005.5</v>
      </c>
      <c r="F541" s="83">
        <f t="shared" si="331"/>
        <v>4962.6099999999997</v>
      </c>
      <c r="G541" s="83">
        <f t="shared" si="331"/>
        <v>4976.8099999999995</v>
      </c>
      <c r="H541" s="83">
        <f t="shared" si="331"/>
        <v>4986.59</v>
      </c>
      <c r="I541" s="83">
        <f t="shared" si="331"/>
        <v>5000.83</v>
      </c>
      <c r="J541" s="83">
        <f t="shared" si="331"/>
        <v>4969.84</v>
      </c>
      <c r="K541" s="83">
        <f t="shared" si="331"/>
        <v>4978.2999999999993</v>
      </c>
      <c r="L541" s="83">
        <f t="shared" si="331"/>
        <v>4967.2700000000004</v>
      </c>
      <c r="M541" s="83">
        <f t="shared" si="331"/>
        <v>4962.2899999999991</v>
      </c>
      <c r="N541" s="83">
        <f t="shared" si="331"/>
        <v>4981</v>
      </c>
      <c r="O541" s="83">
        <f t="shared" si="331"/>
        <v>5003.82</v>
      </c>
      <c r="P541" s="83">
        <f t="shared" si="331"/>
        <v>5035.2099999999991</v>
      </c>
      <c r="Q541" s="83">
        <f t="shared" si="331"/>
        <v>5061.59</v>
      </c>
      <c r="R541" s="83">
        <f t="shared" si="331"/>
        <v>5053.3599999999997</v>
      </c>
      <c r="S541" s="83">
        <f t="shared" si="331"/>
        <v>5086.75</v>
      </c>
      <c r="T541" s="83">
        <f t="shared" si="331"/>
        <v>5091.93</v>
      </c>
      <c r="U541" s="83">
        <f t="shared" si="331"/>
        <v>5030.7099999999991</v>
      </c>
      <c r="V541" s="83">
        <f t="shared" si="331"/>
        <v>4978.8799999999992</v>
      </c>
      <c r="W541" s="83">
        <f t="shared" si="331"/>
        <v>4957.0399999999991</v>
      </c>
      <c r="X541" s="83">
        <f t="shared" si="331"/>
        <v>4912.83</v>
      </c>
      <c r="Y541" s="83">
        <f t="shared" si="331"/>
        <v>4865.93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5">
        <f>B226</f>
        <v>1892.47</v>
      </c>
      <c r="C542" s="85">
        <f t="shared" ref="C542:Y542" si="332">C226</f>
        <v>1907.04</v>
      </c>
      <c r="D542" s="85">
        <f t="shared" si="332"/>
        <v>1976.99</v>
      </c>
      <c r="E542" s="85">
        <f t="shared" si="332"/>
        <v>2034.01</v>
      </c>
      <c r="F542" s="85">
        <f t="shared" si="332"/>
        <v>1991.12</v>
      </c>
      <c r="G542" s="85">
        <f t="shared" si="332"/>
        <v>2005.32</v>
      </c>
      <c r="H542" s="85">
        <f t="shared" si="332"/>
        <v>2015.1</v>
      </c>
      <c r="I542" s="85">
        <f t="shared" si="332"/>
        <v>2029.34</v>
      </c>
      <c r="J542" s="85">
        <f t="shared" si="332"/>
        <v>1998.35</v>
      </c>
      <c r="K542" s="85">
        <f t="shared" si="332"/>
        <v>2006.81</v>
      </c>
      <c r="L542" s="85">
        <f t="shared" si="332"/>
        <v>1995.78</v>
      </c>
      <c r="M542" s="85">
        <f t="shared" si="332"/>
        <v>1990.8</v>
      </c>
      <c r="N542" s="85">
        <f t="shared" si="332"/>
        <v>2009.51</v>
      </c>
      <c r="O542" s="85">
        <f t="shared" si="332"/>
        <v>2032.33</v>
      </c>
      <c r="P542" s="85">
        <f t="shared" si="332"/>
        <v>2063.7199999999998</v>
      </c>
      <c r="Q542" s="85">
        <f t="shared" si="332"/>
        <v>2090.1</v>
      </c>
      <c r="R542" s="85">
        <f t="shared" si="332"/>
        <v>2081.87</v>
      </c>
      <c r="S542" s="85">
        <f t="shared" si="332"/>
        <v>2115.2600000000002</v>
      </c>
      <c r="T542" s="85">
        <f t="shared" si="332"/>
        <v>2120.44</v>
      </c>
      <c r="U542" s="85">
        <f t="shared" si="332"/>
        <v>2059.2199999999998</v>
      </c>
      <c r="V542" s="85">
        <f t="shared" si="332"/>
        <v>2007.39</v>
      </c>
      <c r="W542" s="85">
        <f t="shared" si="332"/>
        <v>1985.55</v>
      </c>
      <c r="X542" s="85">
        <f t="shared" si="332"/>
        <v>1941.34</v>
      </c>
      <c r="Y542" s="85">
        <f t="shared" si="332"/>
        <v>1894.44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5">
        <f>B538</f>
        <v>698.52</v>
      </c>
      <c r="C543" s="85">
        <f t="shared" ref="C543:Y545" si="333">C538</f>
        <v>698.52</v>
      </c>
      <c r="D543" s="85">
        <f t="shared" si="333"/>
        <v>698.52</v>
      </c>
      <c r="E543" s="85">
        <f t="shared" si="333"/>
        <v>698.52</v>
      </c>
      <c r="F543" s="85">
        <f t="shared" si="333"/>
        <v>698.52</v>
      </c>
      <c r="G543" s="85">
        <f t="shared" si="333"/>
        <v>698.52</v>
      </c>
      <c r="H543" s="85">
        <f t="shared" si="333"/>
        <v>698.52</v>
      </c>
      <c r="I543" s="85">
        <f t="shared" si="333"/>
        <v>698.52</v>
      </c>
      <c r="J543" s="85">
        <f t="shared" si="333"/>
        <v>698.52</v>
      </c>
      <c r="K543" s="85">
        <f t="shared" si="333"/>
        <v>698.52</v>
      </c>
      <c r="L543" s="85">
        <f t="shared" si="333"/>
        <v>698.52</v>
      </c>
      <c r="M543" s="85">
        <f t="shared" si="333"/>
        <v>698.52</v>
      </c>
      <c r="N543" s="85">
        <f t="shared" si="333"/>
        <v>698.52</v>
      </c>
      <c r="O543" s="85">
        <f t="shared" si="333"/>
        <v>698.52</v>
      </c>
      <c r="P543" s="85">
        <f t="shared" si="333"/>
        <v>698.52</v>
      </c>
      <c r="Q543" s="85">
        <f t="shared" si="333"/>
        <v>698.52</v>
      </c>
      <c r="R543" s="85">
        <f t="shared" si="333"/>
        <v>698.52</v>
      </c>
      <c r="S543" s="85">
        <f t="shared" si="333"/>
        <v>698.52</v>
      </c>
      <c r="T543" s="85">
        <f t="shared" si="333"/>
        <v>698.52</v>
      </c>
      <c r="U543" s="85">
        <f t="shared" si="333"/>
        <v>698.52</v>
      </c>
      <c r="V543" s="85">
        <f t="shared" si="333"/>
        <v>698.52</v>
      </c>
      <c r="W543" s="85">
        <f t="shared" si="333"/>
        <v>698.52</v>
      </c>
      <c r="X543" s="85">
        <f t="shared" si="333"/>
        <v>698.52</v>
      </c>
      <c r="Y543" s="85">
        <f t="shared" si="333"/>
        <v>698.52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5">
        <f>B539</f>
        <v>4.8099999999999996</v>
      </c>
      <c r="C544" s="85">
        <f t="shared" si="333"/>
        <v>4.8099999999999996</v>
      </c>
      <c r="D544" s="85">
        <f t="shared" si="333"/>
        <v>4.8099999999999996</v>
      </c>
      <c r="E544" s="85">
        <f t="shared" si="333"/>
        <v>4.8099999999999996</v>
      </c>
      <c r="F544" s="85">
        <f t="shared" si="333"/>
        <v>4.8099999999999996</v>
      </c>
      <c r="G544" s="85">
        <f t="shared" si="333"/>
        <v>4.8099999999999996</v>
      </c>
      <c r="H544" s="85">
        <f t="shared" si="333"/>
        <v>4.8099999999999996</v>
      </c>
      <c r="I544" s="85">
        <f t="shared" si="333"/>
        <v>4.8099999999999996</v>
      </c>
      <c r="J544" s="85">
        <f t="shared" si="333"/>
        <v>4.8099999999999996</v>
      </c>
      <c r="K544" s="85">
        <f t="shared" si="333"/>
        <v>4.8099999999999996</v>
      </c>
      <c r="L544" s="85">
        <f t="shared" si="333"/>
        <v>4.8099999999999996</v>
      </c>
      <c r="M544" s="85">
        <f t="shared" si="333"/>
        <v>4.8099999999999996</v>
      </c>
      <c r="N544" s="85">
        <f t="shared" si="333"/>
        <v>4.8099999999999996</v>
      </c>
      <c r="O544" s="85">
        <f t="shared" si="333"/>
        <v>4.8099999999999996</v>
      </c>
      <c r="P544" s="85">
        <f t="shared" si="333"/>
        <v>4.8099999999999996</v>
      </c>
      <c r="Q544" s="85">
        <f t="shared" si="333"/>
        <v>4.8099999999999996</v>
      </c>
      <c r="R544" s="85">
        <f t="shared" si="333"/>
        <v>4.8099999999999996</v>
      </c>
      <c r="S544" s="85">
        <f t="shared" si="333"/>
        <v>4.8099999999999996</v>
      </c>
      <c r="T544" s="85">
        <f t="shared" si="333"/>
        <v>4.8099999999999996</v>
      </c>
      <c r="U544" s="85">
        <f t="shared" si="333"/>
        <v>4.8099999999999996</v>
      </c>
      <c r="V544" s="85">
        <f t="shared" si="333"/>
        <v>4.8099999999999996</v>
      </c>
      <c r="W544" s="85">
        <f t="shared" si="333"/>
        <v>4.8099999999999996</v>
      </c>
      <c r="X544" s="85">
        <f t="shared" si="333"/>
        <v>4.8099999999999996</v>
      </c>
      <c r="Y544" s="85">
        <f t="shared" si="333"/>
        <v>4.8099999999999996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5">
        <f>B540</f>
        <v>2268.16</v>
      </c>
      <c r="C545" s="85">
        <f t="shared" si="333"/>
        <v>2268.16</v>
      </c>
      <c r="D545" s="85">
        <f t="shared" si="333"/>
        <v>2268.16</v>
      </c>
      <c r="E545" s="85">
        <f t="shared" si="333"/>
        <v>2268.16</v>
      </c>
      <c r="F545" s="85">
        <f t="shared" si="333"/>
        <v>2268.16</v>
      </c>
      <c r="G545" s="85">
        <f t="shared" si="333"/>
        <v>2268.16</v>
      </c>
      <c r="H545" s="85">
        <f t="shared" si="333"/>
        <v>2268.16</v>
      </c>
      <c r="I545" s="85">
        <f t="shared" si="333"/>
        <v>2268.16</v>
      </c>
      <c r="J545" s="85">
        <f t="shared" si="333"/>
        <v>2268.16</v>
      </c>
      <c r="K545" s="85">
        <f t="shared" si="333"/>
        <v>2268.16</v>
      </c>
      <c r="L545" s="85">
        <f t="shared" si="333"/>
        <v>2268.16</v>
      </c>
      <c r="M545" s="85">
        <f t="shared" si="333"/>
        <v>2268.16</v>
      </c>
      <c r="N545" s="85">
        <f t="shared" si="333"/>
        <v>2268.16</v>
      </c>
      <c r="O545" s="85">
        <f t="shared" si="333"/>
        <v>2268.16</v>
      </c>
      <c r="P545" s="85">
        <f t="shared" si="333"/>
        <v>2268.16</v>
      </c>
      <c r="Q545" s="85">
        <f t="shared" si="333"/>
        <v>2268.16</v>
      </c>
      <c r="R545" s="85">
        <f t="shared" si="333"/>
        <v>2268.16</v>
      </c>
      <c r="S545" s="85">
        <f t="shared" si="333"/>
        <v>2268.16</v>
      </c>
      <c r="T545" s="85">
        <f t="shared" si="333"/>
        <v>2268.16</v>
      </c>
      <c r="U545" s="85">
        <f t="shared" si="333"/>
        <v>2268.16</v>
      </c>
      <c r="V545" s="85">
        <f t="shared" si="333"/>
        <v>2268.16</v>
      </c>
      <c r="W545" s="85">
        <f t="shared" si="333"/>
        <v>2268.16</v>
      </c>
      <c r="X545" s="85">
        <f t="shared" si="333"/>
        <v>2268.16</v>
      </c>
      <c r="Y545" s="85">
        <f t="shared" si="333"/>
        <v>2268.16</v>
      </c>
      <c r="Z545" s="38"/>
      <c r="AA545" s="38"/>
    </row>
    <row r="546" spans="1:27" s="60" customFormat="1" ht="18.75" customHeight="1" x14ac:dyDescent="0.2">
      <c r="A546" s="63">
        <v>14</v>
      </c>
      <c r="B546" s="83">
        <f>SUM(B547:B550)</f>
        <v>4827.87</v>
      </c>
      <c r="C546" s="83">
        <f t="shared" ref="C546:Y546" si="334">SUM(C547:C550)</f>
        <v>4809.43</v>
      </c>
      <c r="D546" s="83">
        <f t="shared" si="334"/>
        <v>4893.8500000000004</v>
      </c>
      <c r="E546" s="83">
        <f t="shared" si="334"/>
        <v>4900.0200000000004</v>
      </c>
      <c r="F546" s="83">
        <f t="shared" si="334"/>
        <v>4895.93</v>
      </c>
      <c r="G546" s="83">
        <f t="shared" si="334"/>
        <v>4885.24</v>
      </c>
      <c r="H546" s="83">
        <f t="shared" si="334"/>
        <v>4889.8099999999995</v>
      </c>
      <c r="I546" s="83">
        <f t="shared" si="334"/>
        <v>4877.2899999999991</v>
      </c>
      <c r="J546" s="83">
        <f t="shared" si="334"/>
        <v>4880.2299999999996</v>
      </c>
      <c r="K546" s="83">
        <f t="shared" si="334"/>
        <v>4868.2700000000004</v>
      </c>
      <c r="L546" s="83">
        <f t="shared" si="334"/>
        <v>4861.67</v>
      </c>
      <c r="M546" s="83">
        <f t="shared" si="334"/>
        <v>4865.2700000000004</v>
      </c>
      <c r="N546" s="83">
        <f t="shared" si="334"/>
        <v>4874.2</v>
      </c>
      <c r="O546" s="83">
        <f t="shared" si="334"/>
        <v>4922.1000000000004</v>
      </c>
      <c r="P546" s="83">
        <f t="shared" si="334"/>
        <v>4927.6000000000004</v>
      </c>
      <c r="Q546" s="83">
        <f t="shared" si="334"/>
        <v>4947.91</v>
      </c>
      <c r="R546" s="83">
        <f t="shared" si="334"/>
        <v>4947.5</v>
      </c>
      <c r="S546" s="83">
        <f t="shared" si="334"/>
        <v>4960.03</v>
      </c>
      <c r="T546" s="83">
        <f t="shared" si="334"/>
        <v>4972.9799999999996</v>
      </c>
      <c r="U546" s="83">
        <f t="shared" si="334"/>
        <v>4929.7899999999991</v>
      </c>
      <c r="V546" s="83">
        <f t="shared" si="334"/>
        <v>4889.4699999999993</v>
      </c>
      <c r="W546" s="83">
        <f t="shared" si="334"/>
        <v>4890.12</v>
      </c>
      <c r="X546" s="83">
        <f t="shared" si="334"/>
        <v>4838.0599999999995</v>
      </c>
      <c r="Y546" s="83">
        <f t="shared" si="334"/>
        <v>4781.7700000000004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5">
        <f>B231</f>
        <v>1856.38</v>
      </c>
      <c r="C547" s="85">
        <f t="shared" ref="C547:Y547" si="335">C231</f>
        <v>1837.94</v>
      </c>
      <c r="D547" s="85">
        <f t="shared" si="335"/>
        <v>1922.36</v>
      </c>
      <c r="E547" s="85">
        <f t="shared" si="335"/>
        <v>1928.53</v>
      </c>
      <c r="F547" s="85">
        <f t="shared" si="335"/>
        <v>1924.44</v>
      </c>
      <c r="G547" s="85">
        <f t="shared" si="335"/>
        <v>1913.75</v>
      </c>
      <c r="H547" s="85">
        <f t="shared" si="335"/>
        <v>1918.32</v>
      </c>
      <c r="I547" s="85">
        <f t="shared" si="335"/>
        <v>1905.8</v>
      </c>
      <c r="J547" s="85">
        <f t="shared" si="335"/>
        <v>1908.74</v>
      </c>
      <c r="K547" s="85">
        <f t="shared" si="335"/>
        <v>1896.78</v>
      </c>
      <c r="L547" s="85">
        <f t="shared" si="335"/>
        <v>1890.18</v>
      </c>
      <c r="M547" s="85">
        <f t="shared" si="335"/>
        <v>1893.78</v>
      </c>
      <c r="N547" s="85">
        <f t="shared" si="335"/>
        <v>1902.71</v>
      </c>
      <c r="O547" s="85">
        <f t="shared" si="335"/>
        <v>1950.61</v>
      </c>
      <c r="P547" s="85">
        <f t="shared" si="335"/>
        <v>1956.11</v>
      </c>
      <c r="Q547" s="85">
        <f t="shared" si="335"/>
        <v>1976.42</v>
      </c>
      <c r="R547" s="85">
        <f t="shared" si="335"/>
        <v>1976.01</v>
      </c>
      <c r="S547" s="85">
        <f t="shared" si="335"/>
        <v>1988.54</v>
      </c>
      <c r="T547" s="85">
        <f t="shared" si="335"/>
        <v>2001.49</v>
      </c>
      <c r="U547" s="85">
        <f t="shared" si="335"/>
        <v>1958.3</v>
      </c>
      <c r="V547" s="85">
        <f t="shared" si="335"/>
        <v>1917.98</v>
      </c>
      <c r="W547" s="85">
        <f t="shared" si="335"/>
        <v>1918.63</v>
      </c>
      <c r="X547" s="85">
        <f t="shared" si="335"/>
        <v>1866.57</v>
      </c>
      <c r="Y547" s="85">
        <f t="shared" si="335"/>
        <v>1810.28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5">
        <f>B543</f>
        <v>698.52</v>
      </c>
      <c r="C548" s="85">
        <f t="shared" ref="C548:Y550" si="336">C543</f>
        <v>698.52</v>
      </c>
      <c r="D548" s="85">
        <f t="shared" si="336"/>
        <v>698.52</v>
      </c>
      <c r="E548" s="85">
        <f t="shared" si="336"/>
        <v>698.52</v>
      </c>
      <c r="F548" s="85">
        <f t="shared" si="336"/>
        <v>698.52</v>
      </c>
      <c r="G548" s="85">
        <f t="shared" si="336"/>
        <v>698.52</v>
      </c>
      <c r="H548" s="85">
        <f t="shared" si="336"/>
        <v>698.52</v>
      </c>
      <c r="I548" s="85">
        <f t="shared" si="336"/>
        <v>698.52</v>
      </c>
      <c r="J548" s="85">
        <f t="shared" si="336"/>
        <v>698.52</v>
      </c>
      <c r="K548" s="85">
        <f t="shared" si="336"/>
        <v>698.52</v>
      </c>
      <c r="L548" s="85">
        <f t="shared" si="336"/>
        <v>698.52</v>
      </c>
      <c r="M548" s="85">
        <f t="shared" si="336"/>
        <v>698.52</v>
      </c>
      <c r="N548" s="85">
        <f t="shared" si="336"/>
        <v>698.52</v>
      </c>
      <c r="O548" s="85">
        <f t="shared" si="336"/>
        <v>698.52</v>
      </c>
      <c r="P548" s="85">
        <f t="shared" si="336"/>
        <v>698.52</v>
      </c>
      <c r="Q548" s="85">
        <f t="shared" si="336"/>
        <v>698.52</v>
      </c>
      <c r="R548" s="85">
        <f t="shared" si="336"/>
        <v>698.52</v>
      </c>
      <c r="S548" s="85">
        <f t="shared" si="336"/>
        <v>698.52</v>
      </c>
      <c r="T548" s="85">
        <f t="shared" si="336"/>
        <v>698.52</v>
      </c>
      <c r="U548" s="85">
        <f t="shared" si="336"/>
        <v>698.52</v>
      </c>
      <c r="V548" s="85">
        <f t="shared" si="336"/>
        <v>698.52</v>
      </c>
      <c r="W548" s="85">
        <f t="shared" si="336"/>
        <v>698.52</v>
      </c>
      <c r="X548" s="85">
        <f t="shared" si="336"/>
        <v>698.52</v>
      </c>
      <c r="Y548" s="85">
        <f t="shared" si="336"/>
        <v>698.52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5">
        <f>B544</f>
        <v>4.8099999999999996</v>
      </c>
      <c r="C549" s="85">
        <f t="shared" si="336"/>
        <v>4.8099999999999996</v>
      </c>
      <c r="D549" s="85">
        <f t="shared" si="336"/>
        <v>4.8099999999999996</v>
      </c>
      <c r="E549" s="85">
        <f t="shared" si="336"/>
        <v>4.8099999999999996</v>
      </c>
      <c r="F549" s="85">
        <f t="shared" si="336"/>
        <v>4.8099999999999996</v>
      </c>
      <c r="G549" s="85">
        <f t="shared" si="336"/>
        <v>4.8099999999999996</v>
      </c>
      <c r="H549" s="85">
        <f t="shared" si="336"/>
        <v>4.8099999999999996</v>
      </c>
      <c r="I549" s="85">
        <f t="shared" si="336"/>
        <v>4.8099999999999996</v>
      </c>
      <c r="J549" s="85">
        <f t="shared" si="336"/>
        <v>4.8099999999999996</v>
      </c>
      <c r="K549" s="85">
        <f t="shared" si="336"/>
        <v>4.8099999999999996</v>
      </c>
      <c r="L549" s="85">
        <f t="shared" si="336"/>
        <v>4.8099999999999996</v>
      </c>
      <c r="M549" s="85">
        <f t="shared" si="336"/>
        <v>4.8099999999999996</v>
      </c>
      <c r="N549" s="85">
        <f t="shared" si="336"/>
        <v>4.8099999999999996</v>
      </c>
      <c r="O549" s="85">
        <f t="shared" si="336"/>
        <v>4.8099999999999996</v>
      </c>
      <c r="P549" s="85">
        <f t="shared" si="336"/>
        <v>4.8099999999999996</v>
      </c>
      <c r="Q549" s="85">
        <f t="shared" si="336"/>
        <v>4.8099999999999996</v>
      </c>
      <c r="R549" s="85">
        <f t="shared" si="336"/>
        <v>4.8099999999999996</v>
      </c>
      <c r="S549" s="85">
        <f t="shared" si="336"/>
        <v>4.8099999999999996</v>
      </c>
      <c r="T549" s="85">
        <f t="shared" si="336"/>
        <v>4.8099999999999996</v>
      </c>
      <c r="U549" s="85">
        <f t="shared" si="336"/>
        <v>4.8099999999999996</v>
      </c>
      <c r="V549" s="85">
        <f t="shared" si="336"/>
        <v>4.8099999999999996</v>
      </c>
      <c r="W549" s="85">
        <f t="shared" si="336"/>
        <v>4.8099999999999996</v>
      </c>
      <c r="X549" s="85">
        <f t="shared" si="336"/>
        <v>4.8099999999999996</v>
      </c>
      <c r="Y549" s="85">
        <f t="shared" si="336"/>
        <v>4.8099999999999996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5">
        <f>B545</f>
        <v>2268.16</v>
      </c>
      <c r="C550" s="85">
        <f t="shared" si="336"/>
        <v>2268.16</v>
      </c>
      <c r="D550" s="85">
        <f t="shared" si="336"/>
        <v>2268.16</v>
      </c>
      <c r="E550" s="85">
        <f t="shared" si="336"/>
        <v>2268.16</v>
      </c>
      <c r="F550" s="85">
        <f t="shared" si="336"/>
        <v>2268.16</v>
      </c>
      <c r="G550" s="85">
        <f t="shared" si="336"/>
        <v>2268.16</v>
      </c>
      <c r="H550" s="85">
        <f t="shared" si="336"/>
        <v>2268.16</v>
      </c>
      <c r="I550" s="85">
        <f t="shared" si="336"/>
        <v>2268.16</v>
      </c>
      <c r="J550" s="85">
        <f t="shared" si="336"/>
        <v>2268.16</v>
      </c>
      <c r="K550" s="85">
        <f t="shared" si="336"/>
        <v>2268.16</v>
      </c>
      <c r="L550" s="85">
        <f t="shared" si="336"/>
        <v>2268.16</v>
      </c>
      <c r="M550" s="85">
        <f t="shared" si="336"/>
        <v>2268.16</v>
      </c>
      <c r="N550" s="85">
        <f t="shared" si="336"/>
        <v>2268.16</v>
      </c>
      <c r="O550" s="85">
        <f t="shared" si="336"/>
        <v>2268.16</v>
      </c>
      <c r="P550" s="85">
        <f t="shared" si="336"/>
        <v>2268.16</v>
      </c>
      <c r="Q550" s="85">
        <f t="shared" si="336"/>
        <v>2268.16</v>
      </c>
      <c r="R550" s="85">
        <f t="shared" si="336"/>
        <v>2268.16</v>
      </c>
      <c r="S550" s="85">
        <f t="shared" si="336"/>
        <v>2268.16</v>
      </c>
      <c r="T550" s="85">
        <f t="shared" si="336"/>
        <v>2268.16</v>
      </c>
      <c r="U550" s="85">
        <f t="shared" si="336"/>
        <v>2268.16</v>
      </c>
      <c r="V550" s="85">
        <f t="shared" si="336"/>
        <v>2268.16</v>
      </c>
      <c r="W550" s="85">
        <f t="shared" si="336"/>
        <v>2268.16</v>
      </c>
      <c r="X550" s="85">
        <f t="shared" si="336"/>
        <v>2268.16</v>
      </c>
      <c r="Y550" s="85">
        <f t="shared" si="336"/>
        <v>2268.16</v>
      </c>
      <c r="Z550" s="38"/>
      <c r="AA550" s="38"/>
    </row>
    <row r="551" spans="1:27" s="60" customFormat="1" ht="18.75" customHeight="1" x14ac:dyDescent="0.2">
      <c r="A551" s="63">
        <v>15</v>
      </c>
      <c r="B551" s="83">
        <f>SUM(B552:B555)</f>
        <v>4758.9799999999996</v>
      </c>
      <c r="C551" s="83">
        <f t="shared" ref="C551:Y551" si="337">SUM(C552:C555)</f>
        <v>4761.5200000000004</v>
      </c>
      <c r="D551" s="83">
        <f t="shared" si="337"/>
        <v>4773.8099999999995</v>
      </c>
      <c r="E551" s="83">
        <f t="shared" si="337"/>
        <v>4804.6099999999997</v>
      </c>
      <c r="F551" s="83">
        <f t="shared" si="337"/>
        <v>4818.6099999999997</v>
      </c>
      <c r="G551" s="83">
        <f t="shared" si="337"/>
        <v>4833.68</v>
      </c>
      <c r="H551" s="83">
        <f t="shared" si="337"/>
        <v>4779.6000000000004</v>
      </c>
      <c r="I551" s="83">
        <f t="shared" si="337"/>
        <v>4830.87</v>
      </c>
      <c r="J551" s="83">
        <f t="shared" si="337"/>
        <v>4899.95</v>
      </c>
      <c r="K551" s="83">
        <f t="shared" si="337"/>
        <v>4894.33</v>
      </c>
      <c r="L551" s="83">
        <f t="shared" si="337"/>
        <v>4895.08</v>
      </c>
      <c r="M551" s="83">
        <f t="shared" si="337"/>
        <v>4878.99</v>
      </c>
      <c r="N551" s="83">
        <f t="shared" si="337"/>
        <v>4863.78</v>
      </c>
      <c r="O551" s="83">
        <f t="shared" si="337"/>
        <v>4881.18</v>
      </c>
      <c r="P551" s="83">
        <f t="shared" si="337"/>
        <v>4884.3999999999996</v>
      </c>
      <c r="Q551" s="83">
        <f t="shared" si="337"/>
        <v>4911.28</v>
      </c>
      <c r="R551" s="83">
        <f t="shared" si="337"/>
        <v>4912.45</v>
      </c>
      <c r="S551" s="83">
        <f t="shared" si="337"/>
        <v>4977.6399999999994</v>
      </c>
      <c r="T551" s="83">
        <f t="shared" si="337"/>
        <v>5016.62</v>
      </c>
      <c r="U551" s="83">
        <f t="shared" si="337"/>
        <v>4931.59</v>
      </c>
      <c r="V551" s="83">
        <f t="shared" si="337"/>
        <v>4785.2199999999993</v>
      </c>
      <c r="W551" s="83">
        <f t="shared" si="337"/>
        <v>4770.43</v>
      </c>
      <c r="X551" s="83">
        <f t="shared" si="337"/>
        <v>4744.7999999999993</v>
      </c>
      <c r="Y551" s="83">
        <f t="shared" si="337"/>
        <v>4709.32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5">
        <f>B236</f>
        <v>1787.49</v>
      </c>
      <c r="C552" s="85">
        <f t="shared" ref="C552:Y552" si="338">C236</f>
        <v>1790.03</v>
      </c>
      <c r="D552" s="85">
        <f t="shared" si="338"/>
        <v>1802.32</v>
      </c>
      <c r="E552" s="85">
        <f t="shared" si="338"/>
        <v>1833.12</v>
      </c>
      <c r="F552" s="85">
        <f t="shared" si="338"/>
        <v>1847.12</v>
      </c>
      <c r="G552" s="85">
        <f t="shared" si="338"/>
        <v>1862.19</v>
      </c>
      <c r="H552" s="85">
        <f t="shared" si="338"/>
        <v>1808.11</v>
      </c>
      <c r="I552" s="85">
        <f t="shared" si="338"/>
        <v>1859.38</v>
      </c>
      <c r="J552" s="85">
        <f t="shared" si="338"/>
        <v>1928.46</v>
      </c>
      <c r="K552" s="85">
        <f t="shared" si="338"/>
        <v>1922.84</v>
      </c>
      <c r="L552" s="85">
        <f t="shared" si="338"/>
        <v>1923.59</v>
      </c>
      <c r="M552" s="85">
        <f t="shared" si="338"/>
        <v>1907.5</v>
      </c>
      <c r="N552" s="85">
        <f t="shared" si="338"/>
        <v>1892.29</v>
      </c>
      <c r="O552" s="85">
        <f t="shared" si="338"/>
        <v>1909.69</v>
      </c>
      <c r="P552" s="85">
        <f t="shared" si="338"/>
        <v>1912.91</v>
      </c>
      <c r="Q552" s="85">
        <f t="shared" si="338"/>
        <v>1939.79</v>
      </c>
      <c r="R552" s="85">
        <f t="shared" si="338"/>
        <v>1940.96</v>
      </c>
      <c r="S552" s="85">
        <f t="shared" si="338"/>
        <v>2006.15</v>
      </c>
      <c r="T552" s="85">
        <f t="shared" si="338"/>
        <v>2045.13</v>
      </c>
      <c r="U552" s="85">
        <f t="shared" si="338"/>
        <v>1960.1</v>
      </c>
      <c r="V552" s="85">
        <f t="shared" si="338"/>
        <v>1813.73</v>
      </c>
      <c r="W552" s="85">
        <f t="shared" si="338"/>
        <v>1798.94</v>
      </c>
      <c r="X552" s="85">
        <f t="shared" si="338"/>
        <v>1773.31</v>
      </c>
      <c r="Y552" s="85">
        <f t="shared" si="338"/>
        <v>1737.83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5">
        <f>B548</f>
        <v>698.52</v>
      </c>
      <c r="C553" s="85">
        <f t="shared" ref="C553:Y555" si="339">C548</f>
        <v>698.52</v>
      </c>
      <c r="D553" s="85">
        <f t="shared" si="339"/>
        <v>698.52</v>
      </c>
      <c r="E553" s="85">
        <f t="shared" si="339"/>
        <v>698.52</v>
      </c>
      <c r="F553" s="85">
        <f t="shared" si="339"/>
        <v>698.52</v>
      </c>
      <c r="G553" s="85">
        <f t="shared" si="339"/>
        <v>698.52</v>
      </c>
      <c r="H553" s="85">
        <f t="shared" si="339"/>
        <v>698.52</v>
      </c>
      <c r="I553" s="85">
        <f t="shared" si="339"/>
        <v>698.52</v>
      </c>
      <c r="J553" s="85">
        <f t="shared" si="339"/>
        <v>698.52</v>
      </c>
      <c r="K553" s="85">
        <f t="shared" si="339"/>
        <v>698.52</v>
      </c>
      <c r="L553" s="85">
        <f t="shared" si="339"/>
        <v>698.52</v>
      </c>
      <c r="M553" s="85">
        <f t="shared" si="339"/>
        <v>698.52</v>
      </c>
      <c r="N553" s="85">
        <f t="shared" si="339"/>
        <v>698.52</v>
      </c>
      <c r="O553" s="85">
        <f t="shared" si="339"/>
        <v>698.52</v>
      </c>
      <c r="P553" s="85">
        <f t="shared" si="339"/>
        <v>698.52</v>
      </c>
      <c r="Q553" s="85">
        <f t="shared" si="339"/>
        <v>698.52</v>
      </c>
      <c r="R553" s="85">
        <f t="shared" si="339"/>
        <v>698.52</v>
      </c>
      <c r="S553" s="85">
        <f t="shared" si="339"/>
        <v>698.52</v>
      </c>
      <c r="T553" s="85">
        <f t="shared" si="339"/>
        <v>698.52</v>
      </c>
      <c r="U553" s="85">
        <f t="shared" si="339"/>
        <v>698.52</v>
      </c>
      <c r="V553" s="85">
        <f t="shared" si="339"/>
        <v>698.52</v>
      </c>
      <c r="W553" s="85">
        <f t="shared" si="339"/>
        <v>698.52</v>
      </c>
      <c r="X553" s="85">
        <f t="shared" si="339"/>
        <v>698.52</v>
      </c>
      <c r="Y553" s="85">
        <f t="shared" si="339"/>
        <v>698.52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5">
        <f>B549</f>
        <v>4.8099999999999996</v>
      </c>
      <c r="C554" s="85">
        <f t="shared" si="339"/>
        <v>4.8099999999999996</v>
      </c>
      <c r="D554" s="85">
        <f t="shared" si="339"/>
        <v>4.8099999999999996</v>
      </c>
      <c r="E554" s="85">
        <f t="shared" si="339"/>
        <v>4.8099999999999996</v>
      </c>
      <c r="F554" s="85">
        <f t="shared" si="339"/>
        <v>4.8099999999999996</v>
      </c>
      <c r="G554" s="85">
        <f t="shared" si="339"/>
        <v>4.8099999999999996</v>
      </c>
      <c r="H554" s="85">
        <f t="shared" si="339"/>
        <v>4.8099999999999996</v>
      </c>
      <c r="I554" s="85">
        <f t="shared" si="339"/>
        <v>4.8099999999999996</v>
      </c>
      <c r="J554" s="85">
        <f t="shared" si="339"/>
        <v>4.8099999999999996</v>
      </c>
      <c r="K554" s="85">
        <f t="shared" si="339"/>
        <v>4.8099999999999996</v>
      </c>
      <c r="L554" s="85">
        <f t="shared" si="339"/>
        <v>4.8099999999999996</v>
      </c>
      <c r="M554" s="85">
        <f t="shared" si="339"/>
        <v>4.8099999999999996</v>
      </c>
      <c r="N554" s="85">
        <f t="shared" si="339"/>
        <v>4.8099999999999996</v>
      </c>
      <c r="O554" s="85">
        <f t="shared" si="339"/>
        <v>4.8099999999999996</v>
      </c>
      <c r="P554" s="85">
        <f t="shared" si="339"/>
        <v>4.8099999999999996</v>
      </c>
      <c r="Q554" s="85">
        <f t="shared" si="339"/>
        <v>4.8099999999999996</v>
      </c>
      <c r="R554" s="85">
        <f t="shared" si="339"/>
        <v>4.8099999999999996</v>
      </c>
      <c r="S554" s="85">
        <f t="shared" si="339"/>
        <v>4.8099999999999996</v>
      </c>
      <c r="T554" s="85">
        <f t="shared" si="339"/>
        <v>4.8099999999999996</v>
      </c>
      <c r="U554" s="85">
        <f t="shared" si="339"/>
        <v>4.8099999999999996</v>
      </c>
      <c r="V554" s="85">
        <f t="shared" si="339"/>
        <v>4.8099999999999996</v>
      </c>
      <c r="W554" s="85">
        <f t="shared" si="339"/>
        <v>4.8099999999999996</v>
      </c>
      <c r="X554" s="85">
        <f t="shared" si="339"/>
        <v>4.8099999999999996</v>
      </c>
      <c r="Y554" s="85">
        <f t="shared" si="339"/>
        <v>4.8099999999999996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5">
        <f>B550</f>
        <v>2268.16</v>
      </c>
      <c r="C555" s="85">
        <f t="shared" si="339"/>
        <v>2268.16</v>
      </c>
      <c r="D555" s="85">
        <f t="shared" si="339"/>
        <v>2268.16</v>
      </c>
      <c r="E555" s="85">
        <f t="shared" si="339"/>
        <v>2268.16</v>
      </c>
      <c r="F555" s="85">
        <f t="shared" si="339"/>
        <v>2268.16</v>
      </c>
      <c r="G555" s="85">
        <f t="shared" si="339"/>
        <v>2268.16</v>
      </c>
      <c r="H555" s="85">
        <f t="shared" si="339"/>
        <v>2268.16</v>
      </c>
      <c r="I555" s="85">
        <f t="shared" si="339"/>
        <v>2268.16</v>
      </c>
      <c r="J555" s="85">
        <f t="shared" si="339"/>
        <v>2268.16</v>
      </c>
      <c r="K555" s="85">
        <f t="shared" si="339"/>
        <v>2268.16</v>
      </c>
      <c r="L555" s="85">
        <f t="shared" si="339"/>
        <v>2268.16</v>
      </c>
      <c r="M555" s="85">
        <f t="shared" si="339"/>
        <v>2268.16</v>
      </c>
      <c r="N555" s="85">
        <f t="shared" si="339"/>
        <v>2268.16</v>
      </c>
      <c r="O555" s="85">
        <f t="shared" si="339"/>
        <v>2268.16</v>
      </c>
      <c r="P555" s="85">
        <f t="shared" si="339"/>
        <v>2268.16</v>
      </c>
      <c r="Q555" s="85">
        <f t="shared" si="339"/>
        <v>2268.16</v>
      </c>
      <c r="R555" s="85">
        <f t="shared" si="339"/>
        <v>2268.16</v>
      </c>
      <c r="S555" s="85">
        <f t="shared" si="339"/>
        <v>2268.16</v>
      </c>
      <c r="T555" s="85">
        <f t="shared" si="339"/>
        <v>2268.16</v>
      </c>
      <c r="U555" s="85">
        <f t="shared" si="339"/>
        <v>2268.16</v>
      </c>
      <c r="V555" s="85">
        <f t="shared" si="339"/>
        <v>2268.16</v>
      </c>
      <c r="W555" s="85">
        <f t="shared" si="339"/>
        <v>2268.16</v>
      </c>
      <c r="X555" s="85">
        <f t="shared" si="339"/>
        <v>2268.16</v>
      </c>
      <c r="Y555" s="85">
        <f t="shared" si="339"/>
        <v>2268.16</v>
      </c>
      <c r="Z555" s="38"/>
      <c r="AA555" s="38"/>
    </row>
    <row r="556" spans="1:27" s="60" customFormat="1" ht="18.75" customHeight="1" x14ac:dyDescent="0.2">
      <c r="A556" s="63">
        <v>16</v>
      </c>
      <c r="B556" s="83">
        <f>SUM(B557:B560)</f>
        <v>4702.2299999999996</v>
      </c>
      <c r="C556" s="83">
        <f t="shared" ref="C556:Y556" si="340">SUM(C557:C560)</f>
        <v>4656.09</v>
      </c>
      <c r="D556" s="83">
        <f t="shared" si="340"/>
        <v>4659.0399999999991</v>
      </c>
      <c r="E556" s="83">
        <f t="shared" si="340"/>
        <v>4730.33</v>
      </c>
      <c r="F556" s="83">
        <f t="shared" si="340"/>
        <v>4721.1499999999996</v>
      </c>
      <c r="G556" s="83">
        <f t="shared" si="340"/>
        <v>4710.57</v>
      </c>
      <c r="H556" s="83">
        <f t="shared" si="340"/>
        <v>4727.2899999999991</v>
      </c>
      <c r="I556" s="83">
        <f t="shared" si="340"/>
        <v>4768.58</v>
      </c>
      <c r="J556" s="83">
        <f t="shared" si="340"/>
        <v>4763.8799999999992</v>
      </c>
      <c r="K556" s="83">
        <f t="shared" si="340"/>
        <v>4756.08</v>
      </c>
      <c r="L556" s="83">
        <f t="shared" si="340"/>
        <v>4752.8999999999996</v>
      </c>
      <c r="M556" s="83">
        <f t="shared" si="340"/>
        <v>4758.28</v>
      </c>
      <c r="N556" s="83">
        <f t="shared" si="340"/>
        <v>4758.8799999999992</v>
      </c>
      <c r="O556" s="83">
        <f t="shared" si="340"/>
        <v>4809.7199999999993</v>
      </c>
      <c r="P556" s="83">
        <f t="shared" si="340"/>
        <v>4835.7</v>
      </c>
      <c r="Q556" s="83">
        <f t="shared" si="340"/>
        <v>4814.66</v>
      </c>
      <c r="R556" s="83">
        <f t="shared" si="340"/>
        <v>4891.1000000000004</v>
      </c>
      <c r="S556" s="83">
        <f t="shared" si="340"/>
        <v>4967.78</v>
      </c>
      <c r="T556" s="83">
        <f t="shared" si="340"/>
        <v>4994.3799999999992</v>
      </c>
      <c r="U556" s="83">
        <f t="shared" si="340"/>
        <v>4929.8799999999992</v>
      </c>
      <c r="V556" s="83">
        <f t="shared" si="340"/>
        <v>4850</v>
      </c>
      <c r="W556" s="83">
        <f t="shared" si="340"/>
        <v>4744.1299999999992</v>
      </c>
      <c r="X556" s="83">
        <f t="shared" si="340"/>
        <v>4705.3099999999995</v>
      </c>
      <c r="Y556" s="83">
        <f t="shared" si="340"/>
        <v>4646.6299999999992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5">
        <f>B241</f>
        <v>1730.74</v>
      </c>
      <c r="C557" s="85">
        <f t="shared" ref="C557:Y557" si="341">C241</f>
        <v>1684.6</v>
      </c>
      <c r="D557" s="85">
        <f t="shared" si="341"/>
        <v>1687.55</v>
      </c>
      <c r="E557" s="85">
        <f t="shared" si="341"/>
        <v>1758.84</v>
      </c>
      <c r="F557" s="85">
        <f t="shared" si="341"/>
        <v>1749.66</v>
      </c>
      <c r="G557" s="85">
        <f t="shared" si="341"/>
        <v>1739.08</v>
      </c>
      <c r="H557" s="85">
        <f t="shared" si="341"/>
        <v>1755.8</v>
      </c>
      <c r="I557" s="85">
        <f t="shared" si="341"/>
        <v>1797.09</v>
      </c>
      <c r="J557" s="85">
        <f t="shared" si="341"/>
        <v>1792.39</v>
      </c>
      <c r="K557" s="85">
        <f t="shared" si="341"/>
        <v>1784.59</v>
      </c>
      <c r="L557" s="85">
        <f t="shared" si="341"/>
        <v>1781.41</v>
      </c>
      <c r="M557" s="85">
        <f t="shared" si="341"/>
        <v>1786.79</v>
      </c>
      <c r="N557" s="85">
        <f t="shared" si="341"/>
        <v>1787.39</v>
      </c>
      <c r="O557" s="85">
        <f t="shared" si="341"/>
        <v>1838.23</v>
      </c>
      <c r="P557" s="85">
        <f t="shared" si="341"/>
        <v>1864.21</v>
      </c>
      <c r="Q557" s="85">
        <f t="shared" si="341"/>
        <v>1843.17</v>
      </c>
      <c r="R557" s="85">
        <f t="shared" si="341"/>
        <v>1919.61</v>
      </c>
      <c r="S557" s="85">
        <f t="shared" si="341"/>
        <v>1996.29</v>
      </c>
      <c r="T557" s="85">
        <f t="shared" si="341"/>
        <v>2022.89</v>
      </c>
      <c r="U557" s="85">
        <f t="shared" si="341"/>
        <v>1958.39</v>
      </c>
      <c r="V557" s="85">
        <f t="shared" si="341"/>
        <v>1878.51</v>
      </c>
      <c r="W557" s="85">
        <f t="shared" si="341"/>
        <v>1772.64</v>
      </c>
      <c r="X557" s="85">
        <f t="shared" si="341"/>
        <v>1733.82</v>
      </c>
      <c r="Y557" s="85">
        <f t="shared" si="341"/>
        <v>1675.14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5">
        <f>B553</f>
        <v>698.52</v>
      </c>
      <c r="C558" s="85">
        <f t="shared" ref="C558:Y560" si="342">C553</f>
        <v>698.52</v>
      </c>
      <c r="D558" s="85">
        <f t="shared" si="342"/>
        <v>698.52</v>
      </c>
      <c r="E558" s="85">
        <f t="shared" si="342"/>
        <v>698.52</v>
      </c>
      <c r="F558" s="85">
        <f t="shared" si="342"/>
        <v>698.52</v>
      </c>
      <c r="G558" s="85">
        <f t="shared" si="342"/>
        <v>698.52</v>
      </c>
      <c r="H558" s="85">
        <f t="shared" si="342"/>
        <v>698.52</v>
      </c>
      <c r="I558" s="85">
        <f t="shared" si="342"/>
        <v>698.52</v>
      </c>
      <c r="J558" s="85">
        <f t="shared" si="342"/>
        <v>698.52</v>
      </c>
      <c r="K558" s="85">
        <f t="shared" si="342"/>
        <v>698.52</v>
      </c>
      <c r="L558" s="85">
        <f t="shared" si="342"/>
        <v>698.52</v>
      </c>
      <c r="M558" s="85">
        <f t="shared" si="342"/>
        <v>698.52</v>
      </c>
      <c r="N558" s="85">
        <f t="shared" si="342"/>
        <v>698.52</v>
      </c>
      <c r="O558" s="85">
        <f t="shared" si="342"/>
        <v>698.52</v>
      </c>
      <c r="P558" s="85">
        <f t="shared" si="342"/>
        <v>698.52</v>
      </c>
      <c r="Q558" s="85">
        <f t="shared" si="342"/>
        <v>698.52</v>
      </c>
      <c r="R558" s="85">
        <f t="shared" si="342"/>
        <v>698.52</v>
      </c>
      <c r="S558" s="85">
        <f t="shared" si="342"/>
        <v>698.52</v>
      </c>
      <c r="T558" s="85">
        <f t="shared" si="342"/>
        <v>698.52</v>
      </c>
      <c r="U558" s="85">
        <f t="shared" si="342"/>
        <v>698.52</v>
      </c>
      <c r="V558" s="85">
        <f t="shared" si="342"/>
        <v>698.52</v>
      </c>
      <c r="W558" s="85">
        <f t="shared" si="342"/>
        <v>698.52</v>
      </c>
      <c r="X558" s="85">
        <f t="shared" si="342"/>
        <v>698.52</v>
      </c>
      <c r="Y558" s="85">
        <f t="shared" si="342"/>
        <v>698.52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5">
        <f>B554</f>
        <v>4.8099999999999996</v>
      </c>
      <c r="C559" s="85">
        <f t="shared" si="342"/>
        <v>4.8099999999999996</v>
      </c>
      <c r="D559" s="85">
        <f t="shared" si="342"/>
        <v>4.8099999999999996</v>
      </c>
      <c r="E559" s="85">
        <f t="shared" si="342"/>
        <v>4.8099999999999996</v>
      </c>
      <c r="F559" s="85">
        <f t="shared" si="342"/>
        <v>4.8099999999999996</v>
      </c>
      <c r="G559" s="85">
        <f t="shared" si="342"/>
        <v>4.8099999999999996</v>
      </c>
      <c r="H559" s="85">
        <f t="shared" si="342"/>
        <v>4.8099999999999996</v>
      </c>
      <c r="I559" s="85">
        <f t="shared" si="342"/>
        <v>4.8099999999999996</v>
      </c>
      <c r="J559" s="85">
        <f t="shared" si="342"/>
        <v>4.8099999999999996</v>
      </c>
      <c r="K559" s="85">
        <f t="shared" si="342"/>
        <v>4.8099999999999996</v>
      </c>
      <c r="L559" s="85">
        <f t="shared" si="342"/>
        <v>4.8099999999999996</v>
      </c>
      <c r="M559" s="85">
        <f t="shared" si="342"/>
        <v>4.8099999999999996</v>
      </c>
      <c r="N559" s="85">
        <f t="shared" si="342"/>
        <v>4.8099999999999996</v>
      </c>
      <c r="O559" s="85">
        <f t="shared" si="342"/>
        <v>4.8099999999999996</v>
      </c>
      <c r="P559" s="85">
        <f t="shared" si="342"/>
        <v>4.8099999999999996</v>
      </c>
      <c r="Q559" s="85">
        <f t="shared" si="342"/>
        <v>4.8099999999999996</v>
      </c>
      <c r="R559" s="85">
        <f t="shared" si="342"/>
        <v>4.8099999999999996</v>
      </c>
      <c r="S559" s="85">
        <f t="shared" si="342"/>
        <v>4.8099999999999996</v>
      </c>
      <c r="T559" s="85">
        <f t="shared" si="342"/>
        <v>4.8099999999999996</v>
      </c>
      <c r="U559" s="85">
        <f t="shared" si="342"/>
        <v>4.8099999999999996</v>
      </c>
      <c r="V559" s="85">
        <f t="shared" si="342"/>
        <v>4.8099999999999996</v>
      </c>
      <c r="W559" s="85">
        <f t="shared" si="342"/>
        <v>4.8099999999999996</v>
      </c>
      <c r="X559" s="85">
        <f t="shared" si="342"/>
        <v>4.8099999999999996</v>
      </c>
      <c r="Y559" s="85">
        <f t="shared" si="342"/>
        <v>4.8099999999999996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5">
        <f>B555</f>
        <v>2268.16</v>
      </c>
      <c r="C560" s="85">
        <f t="shared" si="342"/>
        <v>2268.16</v>
      </c>
      <c r="D560" s="85">
        <f t="shared" si="342"/>
        <v>2268.16</v>
      </c>
      <c r="E560" s="85">
        <f t="shared" si="342"/>
        <v>2268.16</v>
      </c>
      <c r="F560" s="85">
        <f t="shared" si="342"/>
        <v>2268.16</v>
      </c>
      <c r="G560" s="85">
        <f t="shared" si="342"/>
        <v>2268.16</v>
      </c>
      <c r="H560" s="85">
        <f t="shared" si="342"/>
        <v>2268.16</v>
      </c>
      <c r="I560" s="85">
        <f t="shared" si="342"/>
        <v>2268.16</v>
      </c>
      <c r="J560" s="85">
        <f t="shared" si="342"/>
        <v>2268.16</v>
      </c>
      <c r="K560" s="85">
        <f t="shared" si="342"/>
        <v>2268.16</v>
      </c>
      <c r="L560" s="85">
        <f t="shared" si="342"/>
        <v>2268.16</v>
      </c>
      <c r="M560" s="85">
        <f t="shared" si="342"/>
        <v>2268.16</v>
      </c>
      <c r="N560" s="85">
        <f t="shared" si="342"/>
        <v>2268.16</v>
      </c>
      <c r="O560" s="85">
        <f t="shared" si="342"/>
        <v>2268.16</v>
      </c>
      <c r="P560" s="85">
        <f t="shared" si="342"/>
        <v>2268.16</v>
      </c>
      <c r="Q560" s="85">
        <f t="shared" si="342"/>
        <v>2268.16</v>
      </c>
      <c r="R560" s="85">
        <f t="shared" si="342"/>
        <v>2268.16</v>
      </c>
      <c r="S560" s="85">
        <f t="shared" si="342"/>
        <v>2268.16</v>
      </c>
      <c r="T560" s="85">
        <f t="shared" si="342"/>
        <v>2268.16</v>
      </c>
      <c r="U560" s="85">
        <f t="shared" si="342"/>
        <v>2268.16</v>
      </c>
      <c r="V560" s="85">
        <f t="shared" si="342"/>
        <v>2268.16</v>
      </c>
      <c r="W560" s="85">
        <f t="shared" si="342"/>
        <v>2268.16</v>
      </c>
      <c r="X560" s="85">
        <f t="shared" si="342"/>
        <v>2268.16</v>
      </c>
      <c r="Y560" s="85">
        <f t="shared" si="342"/>
        <v>2268.16</v>
      </c>
      <c r="Z560" s="38"/>
      <c r="AA560" s="38"/>
    </row>
    <row r="561" spans="1:27" s="60" customFormat="1" ht="18.75" customHeight="1" x14ac:dyDescent="0.2">
      <c r="A561" s="63">
        <v>17</v>
      </c>
      <c r="B561" s="83">
        <f>SUM(B562:B565)</f>
        <v>4735.82</v>
      </c>
      <c r="C561" s="83">
        <f t="shared" ref="C561:Y561" si="343">SUM(C562:C565)</f>
        <v>4748.7999999999993</v>
      </c>
      <c r="D561" s="83">
        <f t="shared" si="343"/>
        <v>4789.2899999999991</v>
      </c>
      <c r="E561" s="83">
        <f t="shared" si="343"/>
        <v>4848.7299999999996</v>
      </c>
      <c r="F561" s="83">
        <f t="shared" si="343"/>
        <v>4825.3500000000004</v>
      </c>
      <c r="G561" s="83">
        <f t="shared" si="343"/>
        <v>4839.1900000000005</v>
      </c>
      <c r="H561" s="83">
        <f t="shared" si="343"/>
        <v>4784.8799999999992</v>
      </c>
      <c r="I561" s="83">
        <f t="shared" si="343"/>
        <v>4833.0599999999995</v>
      </c>
      <c r="J561" s="83">
        <f t="shared" si="343"/>
        <v>4832.76</v>
      </c>
      <c r="K561" s="83">
        <f t="shared" si="343"/>
        <v>4823.0599999999995</v>
      </c>
      <c r="L561" s="83">
        <f t="shared" si="343"/>
        <v>4814.0499999999993</v>
      </c>
      <c r="M561" s="83">
        <f t="shared" si="343"/>
        <v>4824.99</v>
      </c>
      <c r="N561" s="83">
        <f t="shared" si="343"/>
        <v>4828.4400000000005</v>
      </c>
      <c r="O561" s="83">
        <f t="shared" si="343"/>
        <v>4834.87</v>
      </c>
      <c r="P561" s="83">
        <f t="shared" si="343"/>
        <v>4851</v>
      </c>
      <c r="Q561" s="83">
        <f t="shared" si="343"/>
        <v>4880.45</v>
      </c>
      <c r="R561" s="83">
        <f t="shared" si="343"/>
        <v>4871.09</v>
      </c>
      <c r="S561" s="83">
        <f t="shared" si="343"/>
        <v>4942.53</v>
      </c>
      <c r="T561" s="83">
        <f t="shared" si="343"/>
        <v>4978.59</v>
      </c>
      <c r="U561" s="83">
        <f t="shared" si="343"/>
        <v>4888.8899999999994</v>
      </c>
      <c r="V561" s="83">
        <f t="shared" si="343"/>
        <v>4772.1299999999992</v>
      </c>
      <c r="W561" s="83">
        <f t="shared" si="343"/>
        <v>4765.53</v>
      </c>
      <c r="X561" s="83">
        <f t="shared" si="343"/>
        <v>4681.66</v>
      </c>
      <c r="Y561" s="83">
        <f t="shared" si="343"/>
        <v>4642.7199999999993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5">
        <f>B404</f>
        <v>1764.33</v>
      </c>
      <c r="C562" s="85">
        <f t="shared" ref="C562:Y562" si="344">C404</f>
        <v>1777.31</v>
      </c>
      <c r="D562" s="85">
        <f t="shared" si="344"/>
        <v>1817.8</v>
      </c>
      <c r="E562" s="85">
        <f t="shared" si="344"/>
        <v>1877.24</v>
      </c>
      <c r="F562" s="85">
        <f t="shared" si="344"/>
        <v>1853.86</v>
      </c>
      <c r="G562" s="85">
        <f t="shared" si="344"/>
        <v>1867.7</v>
      </c>
      <c r="H562" s="85">
        <f t="shared" si="344"/>
        <v>1813.39</v>
      </c>
      <c r="I562" s="85">
        <f t="shared" si="344"/>
        <v>1861.57</v>
      </c>
      <c r="J562" s="85">
        <f t="shared" si="344"/>
        <v>1861.27</v>
      </c>
      <c r="K562" s="85">
        <f t="shared" si="344"/>
        <v>1851.57</v>
      </c>
      <c r="L562" s="85">
        <f t="shared" si="344"/>
        <v>1842.56</v>
      </c>
      <c r="M562" s="85">
        <f t="shared" si="344"/>
        <v>1853.5</v>
      </c>
      <c r="N562" s="85">
        <f t="shared" si="344"/>
        <v>1856.95</v>
      </c>
      <c r="O562" s="85">
        <f t="shared" si="344"/>
        <v>1863.38</v>
      </c>
      <c r="P562" s="85">
        <f t="shared" si="344"/>
        <v>1879.51</v>
      </c>
      <c r="Q562" s="85">
        <f t="shared" si="344"/>
        <v>1908.96</v>
      </c>
      <c r="R562" s="85">
        <f t="shared" si="344"/>
        <v>1899.6</v>
      </c>
      <c r="S562" s="85">
        <f t="shared" si="344"/>
        <v>1971.04</v>
      </c>
      <c r="T562" s="85">
        <f t="shared" si="344"/>
        <v>2007.1</v>
      </c>
      <c r="U562" s="85">
        <f t="shared" si="344"/>
        <v>1917.4</v>
      </c>
      <c r="V562" s="85">
        <f t="shared" si="344"/>
        <v>1800.64</v>
      </c>
      <c r="W562" s="85">
        <f t="shared" si="344"/>
        <v>1794.04</v>
      </c>
      <c r="X562" s="85">
        <f t="shared" si="344"/>
        <v>1710.17</v>
      </c>
      <c r="Y562" s="85">
        <f t="shared" si="344"/>
        <v>1671.23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5">
        <f>B558</f>
        <v>698.52</v>
      </c>
      <c r="C563" s="85">
        <f t="shared" ref="C563:Y565" si="345">C558</f>
        <v>698.52</v>
      </c>
      <c r="D563" s="85">
        <f t="shared" si="345"/>
        <v>698.52</v>
      </c>
      <c r="E563" s="85">
        <f t="shared" si="345"/>
        <v>698.52</v>
      </c>
      <c r="F563" s="85">
        <f t="shared" si="345"/>
        <v>698.52</v>
      </c>
      <c r="G563" s="85">
        <f t="shared" si="345"/>
        <v>698.52</v>
      </c>
      <c r="H563" s="85">
        <f t="shared" si="345"/>
        <v>698.52</v>
      </c>
      <c r="I563" s="85">
        <f t="shared" si="345"/>
        <v>698.52</v>
      </c>
      <c r="J563" s="85">
        <f t="shared" si="345"/>
        <v>698.52</v>
      </c>
      <c r="K563" s="85">
        <f t="shared" si="345"/>
        <v>698.52</v>
      </c>
      <c r="L563" s="85">
        <f t="shared" si="345"/>
        <v>698.52</v>
      </c>
      <c r="M563" s="85">
        <f t="shared" si="345"/>
        <v>698.52</v>
      </c>
      <c r="N563" s="85">
        <f t="shared" si="345"/>
        <v>698.52</v>
      </c>
      <c r="O563" s="85">
        <f t="shared" si="345"/>
        <v>698.52</v>
      </c>
      <c r="P563" s="85">
        <f t="shared" si="345"/>
        <v>698.52</v>
      </c>
      <c r="Q563" s="85">
        <f t="shared" si="345"/>
        <v>698.52</v>
      </c>
      <c r="R563" s="85">
        <f t="shared" si="345"/>
        <v>698.52</v>
      </c>
      <c r="S563" s="85">
        <f t="shared" si="345"/>
        <v>698.52</v>
      </c>
      <c r="T563" s="85">
        <f t="shared" si="345"/>
        <v>698.52</v>
      </c>
      <c r="U563" s="85">
        <f t="shared" si="345"/>
        <v>698.52</v>
      </c>
      <c r="V563" s="85">
        <f t="shared" si="345"/>
        <v>698.52</v>
      </c>
      <c r="W563" s="85">
        <f t="shared" si="345"/>
        <v>698.52</v>
      </c>
      <c r="X563" s="85">
        <f t="shared" si="345"/>
        <v>698.52</v>
      </c>
      <c r="Y563" s="85">
        <f t="shared" si="345"/>
        <v>698.52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5">
        <f>B559</f>
        <v>4.8099999999999996</v>
      </c>
      <c r="C564" s="85">
        <f t="shared" si="345"/>
        <v>4.8099999999999996</v>
      </c>
      <c r="D564" s="85">
        <f t="shared" si="345"/>
        <v>4.8099999999999996</v>
      </c>
      <c r="E564" s="85">
        <f t="shared" si="345"/>
        <v>4.8099999999999996</v>
      </c>
      <c r="F564" s="85">
        <f t="shared" si="345"/>
        <v>4.8099999999999996</v>
      </c>
      <c r="G564" s="85">
        <f t="shared" si="345"/>
        <v>4.8099999999999996</v>
      </c>
      <c r="H564" s="85">
        <f t="shared" si="345"/>
        <v>4.8099999999999996</v>
      </c>
      <c r="I564" s="85">
        <f t="shared" si="345"/>
        <v>4.8099999999999996</v>
      </c>
      <c r="J564" s="85">
        <f t="shared" si="345"/>
        <v>4.8099999999999996</v>
      </c>
      <c r="K564" s="85">
        <f t="shared" si="345"/>
        <v>4.8099999999999996</v>
      </c>
      <c r="L564" s="85">
        <f t="shared" si="345"/>
        <v>4.8099999999999996</v>
      </c>
      <c r="M564" s="85">
        <f t="shared" si="345"/>
        <v>4.8099999999999996</v>
      </c>
      <c r="N564" s="85">
        <f t="shared" si="345"/>
        <v>4.8099999999999996</v>
      </c>
      <c r="O564" s="85">
        <f t="shared" si="345"/>
        <v>4.8099999999999996</v>
      </c>
      <c r="P564" s="85">
        <f t="shared" si="345"/>
        <v>4.8099999999999996</v>
      </c>
      <c r="Q564" s="85">
        <f t="shared" si="345"/>
        <v>4.8099999999999996</v>
      </c>
      <c r="R564" s="85">
        <f t="shared" si="345"/>
        <v>4.8099999999999996</v>
      </c>
      <c r="S564" s="85">
        <f t="shared" si="345"/>
        <v>4.8099999999999996</v>
      </c>
      <c r="T564" s="85">
        <f t="shared" si="345"/>
        <v>4.8099999999999996</v>
      </c>
      <c r="U564" s="85">
        <f t="shared" si="345"/>
        <v>4.8099999999999996</v>
      </c>
      <c r="V564" s="85">
        <f t="shared" si="345"/>
        <v>4.8099999999999996</v>
      </c>
      <c r="W564" s="85">
        <f t="shared" si="345"/>
        <v>4.8099999999999996</v>
      </c>
      <c r="X564" s="85">
        <f t="shared" si="345"/>
        <v>4.8099999999999996</v>
      </c>
      <c r="Y564" s="85">
        <f t="shared" si="345"/>
        <v>4.8099999999999996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5">
        <f>B560</f>
        <v>2268.16</v>
      </c>
      <c r="C565" s="85">
        <f t="shared" si="345"/>
        <v>2268.16</v>
      </c>
      <c r="D565" s="85">
        <f t="shared" si="345"/>
        <v>2268.16</v>
      </c>
      <c r="E565" s="85">
        <f t="shared" si="345"/>
        <v>2268.16</v>
      </c>
      <c r="F565" s="85">
        <f t="shared" si="345"/>
        <v>2268.16</v>
      </c>
      <c r="G565" s="85">
        <f t="shared" si="345"/>
        <v>2268.16</v>
      </c>
      <c r="H565" s="85">
        <f t="shared" si="345"/>
        <v>2268.16</v>
      </c>
      <c r="I565" s="85">
        <f t="shared" si="345"/>
        <v>2268.16</v>
      </c>
      <c r="J565" s="85">
        <f t="shared" si="345"/>
        <v>2268.16</v>
      </c>
      <c r="K565" s="85">
        <f t="shared" si="345"/>
        <v>2268.16</v>
      </c>
      <c r="L565" s="85">
        <f t="shared" si="345"/>
        <v>2268.16</v>
      </c>
      <c r="M565" s="85">
        <f t="shared" si="345"/>
        <v>2268.16</v>
      </c>
      <c r="N565" s="85">
        <f t="shared" si="345"/>
        <v>2268.16</v>
      </c>
      <c r="O565" s="85">
        <f t="shared" si="345"/>
        <v>2268.16</v>
      </c>
      <c r="P565" s="85">
        <f t="shared" si="345"/>
        <v>2268.16</v>
      </c>
      <c r="Q565" s="85">
        <f t="shared" si="345"/>
        <v>2268.16</v>
      </c>
      <c r="R565" s="85">
        <f t="shared" si="345"/>
        <v>2268.16</v>
      </c>
      <c r="S565" s="85">
        <f t="shared" si="345"/>
        <v>2268.16</v>
      </c>
      <c r="T565" s="85">
        <f t="shared" si="345"/>
        <v>2268.16</v>
      </c>
      <c r="U565" s="85">
        <f t="shared" si="345"/>
        <v>2268.16</v>
      </c>
      <c r="V565" s="85">
        <f t="shared" si="345"/>
        <v>2268.16</v>
      </c>
      <c r="W565" s="85">
        <f t="shared" si="345"/>
        <v>2268.16</v>
      </c>
      <c r="X565" s="85">
        <f t="shared" si="345"/>
        <v>2268.16</v>
      </c>
      <c r="Y565" s="85">
        <f t="shared" si="345"/>
        <v>2268.16</v>
      </c>
      <c r="Z565" s="38"/>
      <c r="AA565" s="38"/>
    </row>
    <row r="566" spans="1:27" s="60" customFormat="1" ht="18.75" customHeight="1" x14ac:dyDescent="0.2">
      <c r="A566" s="63">
        <v>18</v>
      </c>
      <c r="B566" s="83">
        <f>SUM(B567:B570)</f>
        <v>4655.2</v>
      </c>
      <c r="C566" s="83">
        <f t="shared" ref="C566:Y566" si="346">SUM(C567:C570)</f>
        <v>4666.0599999999995</v>
      </c>
      <c r="D566" s="83">
        <f t="shared" si="346"/>
        <v>4670.92</v>
      </c>
      <c r="E566" s="83">
        <f t="shared" si="346"/>
        <v>4730.2999999999993</v>
      </c>
      <c r="F566" s="83">
        <f t="shared" si="346"/>
        <v>4706.2199999999993</v>
      </c>
      <c r="G566" s="83">
        <f t="shared" si="346"/>
        <v>4729.0599999999995</v>
      </c>
      <c r="H566" s="83">
        <f t="shared" si="346"/>
        <v>4729.5200000000004</v>
      </c>
      <c r="I566" s="83">
        <f t="shared" si="346"/>
        <v>4699.59</v>
      </c>
      <c r="J566" s="83">
        <f t="shared" si="346"/>
        <v>4694.26</v>
      </c>
      <c r="K566" s="83">
        <f t="shared" si="346"/>
        <v>4696.7999999999993</v>
      </c>
      <c r="L566" s="83">
        <f t="shared" si="346"/>
        <v>4705.68</v>
      </c>
      <c r="M566" s="83">
        <f t="shared" si="346"/>
        <v>4720.66</v>
      </c>
      <c r="N566" s="83">
        <f t="shared" si="346"/>
        <v>4730.5</v>
      </c>
      <c r="O566" s="83">
        <f t="shared" si="346"/>
        <v>4733.2199999999993</v>
      </c>
      <c r="P566" s="83">
        <f t="shared" si="346"/>
        <v>4751.2299999999996</v>
      </c>
      <c r="Q566" s="83">
        <f t="shared" si="346"/>
        <v>4771.3799999999992</v>
      </c>
      <c r="R566" s="83">
        <f t="shared" si="346"/>
        <v>4774.18</v>
      </c>
      <c r="S566" s="83">
        <f t="shared" si="346"/>
        <v>4863.6099999999997</v>
      </c>
      <c r="T566" s="83">
        <f t="shared" si="346"/>
        <v>4919.91</v>
      </c>
      <c r="U566" s="83">
        <f t="shared" si="346"/>
        <v>4825.0599999999995</v>
      </c>
      <c r="V566" s="83">
        <f t="shared" si="346"/>
        <v>4726.6399999999994</v>
      </c>
      <c r="W566" s="83">
        <f t="shared" si="346"/>
        <v>4676.4799999999996</v>
      </c>
      <c r="X566" s="83">
        <f t="shared" si="346"/>
        <v>4652.34</v>
      </c>
      <c r="Y566" s="83">
        <f t="shared" si="346"/>
        <v>4645.76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5">
        <f>B251</f>
        <v>1683.71</v>
      </c>
      <c r="C567" s="85">
        <f t="shared" ref="C567:Y567" si="347">C251</f>
        <v>1694.57</v>
      </c>
      <c r="D567" s="85">
        <f t="shared" si="347"/>
        <v>1699.43</v>
      </c>
      <c r="E567" s="85">
        <f t="shared" si="347"/>
        <v>1758.81</v>
      </c>
      <c r="F567" s="85">
        <f t="shared" si="347"/>
        <v>1734.73</v>
      </c>
      <c r="G567" s="85">
        <f t="shared" si="347"/>
        <v>1757.57</v>
      </c>
      <c r="H567" s="85">
        <f t="shared" si="347"/>
        <v>1758.03</v>
      </c>
      <c r="I567" s="85">
        <f t="shared" si="347"/>
        <v>1728.1</v>
      </c>
      <c r="J567" s="85">
        <f t="shared" si="347"/>
        <v>1722.77</v>
      </c>
      <c r="K567" s="85">
        <f t="shared" si="347"/>
        <v>1725.31</v>
      </c>
      <c r="L567" s="85">
        <f t="shared" si="347"/>
        <v>1734.19</v>
      </c>
      <c r="M567" s="85">
        <f t="shared" si="347"/>
        <v>1749.17</v>
      </c>
      <c r="N567" s="85">
        <f t="shared" si="347"/>
        <v>1759.01</v>
      </c>
      <c r="O567" s="85">
        <f t="shared" si="347"/>
        <v>1761.73</v>
      </c>
      <c r="P567" s="85">
        <f t="shared" si="347"/>
        <v>1779.74</v>
      </c>
      <c r="Q567" s="85">
        <f t="shared" si="347"/>
        <v>1799.89</v>
      </c>
      <c r="R567" s="85">
        <f t="shared" si="347"/>
        <v>1802.69</v>
      </c>
      <c r="S567" s="85">
        <f t="shared" si="347"/>
        <v>1892.12</v>
      </c>
      <c r="T567" s="85">
        <f t="shared" si="347"/>
        <v>1948.42</v>
      </c>
      <c r="U567" s="85">
        <f t="shared" si="347"/>
        <v>1853.57</v>
      </c>
      <c r="V567" s="85">
        <f t="shared" si="347"/>
        <v>1755.15</v>
      </c>
      <c r="W567" s="85">
        <f t="shared" si="347"/>
        <v>1704.99</v>
      </c>
      <c r="X567" s="85">
        <f t="shared" si="347"/>
        <v>1680.85</v>
      </c>
      <c r="Y567" s="85">
        <f t="shared" si="347"/>
        <v>1674.27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5">
        <f>B563</f>
        <v>698.52</v>
      </c>
      <c r="C568" s="85">
        <f t="shared" ref="C568:Y570" si="348">C563</f>
        <v>698.52</v>
      </c>
      <c r="D568" s="85">
        <f t="shared" si="348"/>
        <v>698.52</v>
      </c>
      <c r="E568" s="85">
        <f t="shared" si="348"/>
        <v>698.52</v>
      </c>
      <c r="F568" s="85">
        <f t="shared" si="348"/>
        <v>698.52</v>
      </c>
      <c r="G568" s="85">
        <f t="shared" si="348"/>
        <v>698.52</v>
      </c>
      <c r="H568" s="85">
        <f t="shared" si="348"/>
        <v>698.52</v>
      </c>
      <c r="I568" s="85">
        <f t="shared" si="348"/>
        <v>698.52</v>
      </c>
      <c r="J568" s="85">
        <f t="shared" si="348"/>
        <v>698.52</v>
      </c>
      <c r="K568" s="85">
        <f t="shared" si="348"/>
        <v>698.52</v>
      </c>
      <c r="L568" s="85">
        <f t="shared" si="348"/>
        <v>698.52</v>
      </c>
      <c r="M568" s="85">
        <f t="shared" si="348"/>
        <v>698.52</v>
      </c>
      <c r="N568" s="85">
        <f t="shared" si="348"/>
        <v>698.52</v>
      </c>
      <c r="O568" s="85">
        <f t="shared" si="348"/>
        <v>698.52</v>
      </c>
      <c r="P568" s="85">
        <f t="shared" si="348"/>
        <v>698.52</v>
      </c>
      <c r="Q568" s="85">
        <f t="shared" si="348"/>
        <v>698.52</v>
      </c>
      <c r="R568" s="85">
        <f t="shared" si="348"/>
        <v>698.52</v>
      </c>
      <c r="S568" s="85">
        <f t="shared" si="348"/>
        <v>698.52</v>
      </c>
      <c r="T568" s="85">
        <f t="shared" si="348"/>
        <v>698.52</v>
      </c>
      <c r="U568" s="85">
        <f t="shared" si="348"/>
        <v>698.52</v>
      </c>
      <c r="V568" s="85">
        <f t="shared" si="348"/>
        <v>698.52</v>
      </c>
      <c r="W568" s="85">
        <f t="shared" si="348"/>
        <v>698.52</v>
      </c>
      <c r="X568" s="85">
        <f t="shared" si="348"/>
        <v>698.52</v>
      </c>
      <c r="Y568" s="85">
        <f t="shared" si="348"/>
        <v>698.52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5">
        <f>B564</f>
        <v>4.8099999999999996</v>
      </c>
      <c r="C569" s="85">
        <f t="shared" si="348"/>
        <v>4.8099999999999996</v>
      </c>
      <c r="D569" s="85">
        <f t="shared" si="348"/>
        <v>4.8099999999999996</v>
      </c>
      <c r="E569" s="85">
        <f t="shared" si="348"/>
        <v>4.8099999999999996</v>
      </c>
      <c r="F569" s="85">
        <f t="shared" si="348"/>
        <v>4.8099999999999996</v>
      </c>
      <c r="G569" s="85">
        <f t="shared" si="348"/>
        <v>4.8099999999999996</v>
      </c>
      <c r="H569" s="85">
        <f t="shared" si="348"/>
        <v>4.8099999999999996</v>
      </c>
      <c r="I569" s="85">
        <f t="shared" si="348"/>
        <v>4.8099999999999996</v>
      </c>
      <c r="J569" s="85">
        <f t="shared" si="348"/>
        <v>4.8099999999999996</v>
      </c>
      <c r="K569" s="85">
        <f t="shared" si="348"/>
        <v>4.8099999999999996</v>
      </c>
      <c r="L569" s="85">
        <f t="shared" si="348"/>
        <v>4.8099999999999996</v>
      </c>
      <c r="M569" s="85">
        <f t="shared" si="348"/>
        <v>4.8099999999999996</v>
      </c>
      <c r="N569" s="85">
        <f t="shared" si="348"/>
        <v>4.8099999999999996</v>
      </c>
      <c r="O569" s="85">
        <f t="shared" si="348"/>
        <v>4.8099999999999996</v>
      </c>
      <c r="P569" s="85">
        <f t="shared" si="348"/>
        <v>4.8099999999999996</v>
      </c>
      <c r="Q569" s="85">
        <f t="shared" si="348"/>
        <v>4.8099999999999996</v>
      </c>
      <c r="R569" s="85">
        <f t="shared" si="348"/>
        <v>4.8099999999999996</v>
      </c>
      <c r="S569" s="85">
        <f t="shared" si="348"/>
        <v>4.8099999999999996</v>
      </c>
      <c r="T569" s="85">
        <f t="shared" si="348"/>
        <v>4.8099999999999996</v>
      </c>
      <c r="U569" s="85">
        <f t="shared" si="348"/>
        <v>4.8099999999999996</v>
      </c>
      <c r="V569" s="85">
        <f t="shared" si="348"/>
        <v>4.8099999999999996</v>
      </c>
      <c r="W569" s="85">
        <f t="shared" si="348"/>
        <v>4.8099999999999996</v>
      </c>
      <c r="X569" s="85">
        <f t="shared" si="348"/>
        <v>4.8099999999999996</v>
      </c>
      <c r="Y569" s="85">
        <f t="shared" si="348"/>
        <v>4.8099999999999996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5">
        <f>B565</f>
        <v>2268.16</v>
      </c>
      <c r="C570" s="85">
        <f t="shared" si="348"/>
        <v>2268.16</v>
      </c>
      <c r="D570" s="85">
        <f t="shared" si="348"/>
        <v>2268.16</v>
      </c>
      <c r="E570" s="85">
        <f t="shared" si="348"/>
        <v>2268.16</v>
      </c>
      <c r="F570" s="85">
        <f t="shared" si="348"/>
        <v>2268.16</v>
      </c>
      <c r="G570" s="85">
        <f t="shared" si="348"/>
        <v>2268.16</v>
      </c>
      <c r="H570" s="85">
        <f t="shared" si="348"/>
        <v>2268.16</v>
      </c>
      <c r="I570" s="85">
        <f t="shared" si="348"/>
        <v>2268.16</v>
      </c>
      <c r="J570" s="85">
        <f t="shared" si="348"/>
        <v>2268.16</v>
      </c>
      <c r="K570" s="85">
        <f t="shared" si="348"/>
        <v>2268.16</v>
      </c>
      <c r="L570" s="85">
        <f t="shared" si="348"/>
        <v>2268.16</v>
      </c>
      <c r="M570" s="85">
        <f t="shared" si="348"/>
        <v>2268.16</v>
      </c>
      <c r="N570" s="85">
        <f t="shared" si="348"/>
        <v>2268.16</v>
      </c>
      <c r="O570" s="85">
        <f t="shared" si="348"/>
        <v>2268.16</v>
      </c>
      <c r="P570" s="85">
        <f t="shared" si="348"/>
        <v>2268.16</v>
      </c>
      <c r="Q570" s="85">
        <f t="shared" si="348"/>
        <v>2268.16</v>
      </c>
      <c r="R570" s="85">
        <f t="shared" si="348"/>
        <v>2268.16</v>
      </c>
      <c r="S570" s="85">
        <f t="shared" si="348"/>
        <v>2268.16</v>
      </c>
      <c r="T570" s="85">
        <f t="shared" si="348"/>
        <v>2268.16</v>
      </c>
      <c r="U570" s="85">
        <f t="shared" si="348"/>
        <v>2268.16</v>
      </c>
      <c r="V570" s="85">
        <f t="shared" si="348"/>
        <v>2268.16</v>
      </c>
      <c r="W570" s="85">
        <f t="shared" si="348"/>
        <v>2268.16</v>
      </c>
      <c r="X570" s="85">
        <f t="shared" si="348"/>
        <v>2268.16</v>
      </c>
      <c r="Y570" s="85">
        <f t="shared" si="348"/>
        <v>2268.16</v>
      </c>
      <c r="Z570" s="38"/>
      <c r="AA570" s="38"/>
    </row>
    <row r="571" spans="1:27" s="60" customFormat="1" ht="18.75" customHeight="1" x14ac:dyDescent="0.2">
      <c r="A571" s="63">
        <v>19</v>
      </c>
      <c r="B571" s="83">
        <f>SUM(B572:B575)</f>
        <v>4668.6000000000004</v>
      </c>
      <c r="C571" s="83">
        <f t="shared" ref="C571:Y571" si="349">SUM(C572:C575)</f>
        <v>4675.7999999999993</v>
      </c>
      <c r="D571" s="83">
        <f t="shared" si="349"/>
        <v>4779.8999999999996</v>
      </c>
      <c r="E571" s="83">
        <f t="shared" si="349"/>
        <v>4722.7899999999991</v>
      </c>
      <c r="F571" s="83">
        <f t="shared" si="349"/>
        <v>4790.78</v>
      </c>
      <c r="G571" s="83">
        <f t="shared" si="349"/>
        <v>4778.9400000000005</v>
      </c>
      <c r="H571" s="83">
        <f t="shared" si="349"/>
        <v>4741.1299999999992</v>
      </c>
      <c r="I571" s="83">
        <f t="shared" si="349"/>
        <v>4696.92</v>
      </c>
      <c r="J571" s="83">
        <f t="shared" si="349"/>
        <v>4801.62</v>
      </c>
      <c r="K571" s="83">
        <f t="shared" si="349"/>
        <v>4800.2199999999993</v>
      </c>
      <c r="L571" s="83">
        <f t="shared" si="349"/>
        <v>4694.7</v>
      </c>
      <c r="M571" s="83">
        <f t="shared" si="349"/>
        <v>4784.2</v>
      </c>
      <c r="N571" s="83">
        <f t="shared" si="349"/>
        <v>4703.6000000000004</v>
      </c>
      <c r="O571" s="83">
        <f t="shared" si="349"/>
        <v>4804.5200000000004</v>
      </c>
      <c r="P571" s="83">
        <f t="shared" si="349"/>
        <v>4828.6099999999997</v>
      </c>
      <c r="Q571" s="83">
        <f t="shared" si="349"/>
        <v>4862.84</v>
      </c>
      <c r="R571" s="83">
        <f t="shared" si="349"/>
        <v>4867.18</v>
      </c>
      <c r="S571" s="83">
        <f t="shared" si="349"/>
        <v>4952.62</v>
      </c>
      <c r="T571" s="83">
        <f t="shared" si="349"/>
        <v>4978.0499999999993</v>
      </c>
      <c r="U571" s="83">
        <f t="shared" si="349"/>
        <v>4800.4599999999991</v>
      </c>
      <c r="V571" s="83">
        <f t="shared" si="349"/>
        <v>4733.0499999999993</v>
      </c>
      <c r="W571" s="83">
        <f t="shared" si="349"/>
        <v>4724.1000000000004</v>
      </c>
      <c r="X571" s="83">
        <f t="shared" si="349"/>
        <v>4729.8899999999994</v>
      </c>
      <c r="Y571" s="83">
        <f t="shared" si="349"/>
        <v>4664.8799999999992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5">
        <f>B256</f>
        <v>1697.11</v>
      </c>
      <c r="C572" s="85">
        <f t="shared" ref="C572:Y572" si="350">C256</f>
        <v>1704.31</v>
      </c>
      <c r="D572" s="85">
        <f t="shared" si="350"/>
        <v>1808.41</v>
      </c>
      <c r="E572" s="85">
        <f t="shared" si="350"/>
        <v>1751.3</v>
      </c>
      <c r="F572" s="85">
        <f t="shared" si="350"/>
        <v>1819.29</v>
      </c>
      <c r="G572" s="85">
        <f t="shared" si="350"/>
        <v>1807.45</v>
      </c>
      <c r="H572" s="85">
        <f t="shared" si="350"/>
        <v>1769.64</v>
      </c>
      <c r="I572" s="85">
        <f t="shared" si="350"/>
        <v>1725.43</v>
      </c>
      <c r="J572" s="85">
        <f t="shared" si="350"/>
        <v>1830.13</v>
      </c>
      <c r="K572" s="85">
        <f t="shared" si="350"/>
        <v>1828.73</v>
      </c>
      <c r="L572" s="85">
        <f t="shared" si="350"/>
        <v>1723.21</v>
      </c>
      <c r="M572" s="85">
        <f t="shared" si="350"/>
        <v>1812.71</v>
      </c>
      <c r="N572" s="85">
        <f t="shared" si="350"/>
        <v>1732.11</v>
      </c>
      <c r="O572" s="85">
        <f t="shared" si="350"/>
        <v>1833.03</v>
      </c>
      <c r="P572" s="85">
        <f t="shared" si="350"/>
        <v>1857.12</v>
      </c>
      <c r="Q572" s="85">
        <f t="shared" si="350"/>
        <v>1891.35</v>
      </c>
      <c r="R572" s="85">
        <f t="shared" si="350"/>
        <v>1895.69</v>
      </c>
      <c r="S572" s="85">
        <f t="shared" si="350"/>
        <v>1981.13</v>
      </c>
      <c r="T572" s="85">
        <f t="shared" si="350"/>
        <v>2006.56</v>
      </c>
      <c r="U572" s="85">
        <f t="shared" si="350"/>
        <v>1828.97</v>
      </c>
      <c r="V572" s="85">
        <f t="shared" si="350"/>
        <v>1761.56</v>
      </c>
      <c r="W572" s="85">
        <f t="shared" si="350"/>
        <v>1752.61</v>
      </c>
      <c r="X572" s="85">
        <f t="shared" si="350"/>
        <v>1758.4</v>
      </c>
      <c r="Y572" s="85">
        <f t="shared" si="350"/>
        <v>1693.39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5">
        <f>B568</f>
        <v>698.52</v>
      </c>
      <c r="C573" s="85">
        <f t="shared" ref="C573:Y575" si="351">C568</f>
        <v>698.52</v>
      </c>
      <c r="D573" s="85">
        <f t="shared" si="351"/>
        <v>698.52</v>
      </c>
      <c r="E573" s="85">
        <f t="shared" si="351"/>
        <v>698.52</v>
      </c>
      <c r="F573" s="85">
        <f t="shared" si="351"/>
        <v>698.52</v>
      </c>
      <c r="G573" s="85">
        <f t="shared" si="351"/>
        <v>698.52</v>
      </c>
      <c r="H573" s="85">
        <f t="shared" si="351"/>
        <v>698.52</v>
      </c>
      <c r="I573" s="85">
        <f t="shared" si="351"/>
        <v>698.52</v>
      </c>
      <c r="J573" s="85">
        <f t="shared" si="351"/>
        <v>698.52</v>
      </c>
      <c r="K573" s="85">
        <f t="shared" si="351"/>
        <v>698.52</v>
      </c>
      <c r="L573" s="85">
        <f t="shared" si="351"/>
        <v>698.52</v>
      </c>
      <c r="M573" s="85">
        <f t="shared" si="351"/>
        <v>698.52</v>
      </c>
      <c r="N573" s="85">
        <f t="shared" si="351"/>
        <v>698.52</v>
      </c>
      <c r="O573" s="85">
        <f t="shared" si="351"/>
        <v>698.52</v>
      </c>
      <c r="P573" s="85">
        <f t="shared" si="351"/>
        <v>698.52</v>
      </c>
      <c r="Q573" s="85">
        <f t="shared" si="351"/>
        <v>698.52</v>
      </c>
      <c r="R573" s="85">
        <f t="shared" si="351"/>
        <v>698.52</v>
      </c>
      <c r="S573" s="85">
        <f t="shared" si="351"/>
        <v>698.52</v>
      </c>
      <c r="T573" s="85">
        <f t="shared" si="351"/>
        <v>698.52</v>
      </c>
      <c r="U573" s="85">
        <f t="shared" si="351"/>
        <v>698.52</v>
      </c>
      <c r="V573" s="85">
        <f t="shared" si="351"/>
        <v>698.52</v>
      </c>
      <c r="W573" s="85">
        <f t="shared" si="351"/>
        <v>698.52</v>
      </c>
      <c r="X573" s="85">
        <f t="shared" si="351"/>
        <v>698.52</v>
      </c>
      <c r="Y573" s="85">
        <f t="shared" si="351"/>
        <v>698.52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5">
        <f>B569</f>
        <v>4.8099999999999996</v>
      </c>
      <c r="C574" s="85">
        <f t="shared" si="351"/>
        <v>4.8099999999999996</v>
      </c>
      <c r="D574" s="85">
        <f t="shared" si="351"/>
        <v>4.8099999999999996</v>
      </c>
      <c r="E574" s="85">
        <f t="shared" si="351"/>
        <v>4.8099999999999996</v>
      </c>
      <c r="F574" s="85">
        <f t="shared" si="351"/>
        <v>4.8099999999999996</v>
      </c>
      <c r="G574" s="85">
        <f t="shared" si="351"/>
        <v>4.8099999999999996</v>
      </c>
      <c r="H574" s="85">
        <f t="shared" si="351"/>
        <v>4.8099999999999996</v>
      </c>
      <c r="I574" s="85">
        <f t="shared" si="351"/>
        <v>4.8099999999999996</v>
      </c>
      <c r="J574" s="85">
        <f t="shared" si="351"/>
        <v>4.8099999999999996</v>
      </c>
      <c r="K574" s="85">
        <f t="shared" si="351"/>
        <v>4.8099999999999996</v>
      </c>
      <c r="L574" s="85">
        <f t="shared" si="351"/>
        <v>4.8099999999999996</v>
      </c>
      <c r="M574" s="85">
        <f t="shared" si="351"/>
        <v>4.8099999999999996</v>
      </c>
      <c r="N574" s="85">
        <f t="shared" si="351"/>
        <v>4.8099999999999996</v>
      </c>
      <c r="O574" s="85">
        <f t="shared" si="351"/>
        <v>4.8099999999999996</v>
      </c>
      <c r="P574" s="85">
        <f t="shared" si="351"/>
        <v>4.8099999999999996</v>
      </c>
      <c r="Q574" s="85">
        <f t="shared" si="351"/>
        <v>4.8099999999999996</v>
      </c>
      <c r="R574" s="85">
        <f t="shared" si="351"/>
        <v>4.8099999999999996</v>
      </c>
      <c r="S574" s="85">
        <f t="shared" si="351"/>
        <v>4.8099999999999996</v>
      </c>
      <c r="T574" s="85">
        <f t="shared" si="351"/>
        <v>4.8099999999999996</v>
      </c>
      <c r="U574" s="85">
        <f t="shared" si="351"/>
        <v>4.8099999999999996</v>
      </c>
      <c r="V574" s="85">
        <f t="shared" si="351"/>
        <v>4.8099999999999996</v>
      </c>
      <c r="W574" s="85">
        <f t="shared" si="351"/>
        <v>4.8099999999999996</v>
      </c>
      <c r="X574" s="85">
        <f t="shared" si="351"/>
        <v>4.8099999999999996</v>
      </c>
      <c r="Y574" s="85">
        <f t="shared" si="351"/>
        <v>4.8099999999999996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5">
        <f>B570</f>
        <v>2268.16</v>
      </c>
      <c r="C575" s="85">
        <f t="shared" si="351"/>
        <v>2268.16</v>
      </c>
      <c r="D575" s="85">
        <f t="shared" si="351"/>
        <v>2268.16</v>
      </c>
      <c r="E575" s="85">
        <f t="shared" si="351"/>
        <v>2268.16</v>
      </c>
      <c r="F575" s="85">
        <f t="shared" si="351"/>
        <v>2268.16</v>
      </c>
      <c r="G575" s="85">
        <f t="shared" si="351"/>
        <v>2268.16</v>
      </c>
      <c r="H575" s="85">
        <f t="shared" si="351"/>
        <v>2268.16</v>
      </c>
      <c r="I575" s="85">
        <f t="shared" si="351"/>
        <v>2268.16</v>
      </c>
      <c r="J575" s="85">
        <f t="shared" si="351"/>
        <v>2268.16</v>
      </c>
      <c r="K575" s="85">
        <f t="shared" si="351"/>
        <v>2268.16</v>
      </c>
      <c r="L575" s="85">
        <f t="shared" si="351"/>
        <v>2268.16</v>
      </c>
      <c r="M575" s="85">
        <f t="shared" si="351"/>
        <v>2268.16</v>
      </c>
      <c r="N575" s="85">
        <f t="shared" si="351"/>
        <v>2268.16</v>
      </c>
      <c r="O575" s="85">
        <f t="shared" si="351"/>
        <v>2268.16</v>
      </c>
      <c r="P575" s="85">
        <f t="shared" si="351"/>
        <v>2268.16</v>
      </c>
      <c r="Q575" s="85">
        <f t="shared" si="351"/>
        <v>2268.16</v>
      </c>
      <c r="R575" s="85">
        <f t="shared" si="351"/>
        <v>2268.16</v>
      </c>
      <c r="S575" s="85">
        <f t="shared" si="351"/>
        <v>2268.16</v>
      </c>
      <c r="T575" s="85">
        <f t="shared" si="351"/>
        <v>2268.16</v>
      </c>
      <c r="U575" s="85">
        <f t="shared" si="351"/>
        <v>2268.16</v>
      </c>
      <c r="V575" s="85">
        <f t="shared" si="351"/>
        <v>2268.16</v>
      </c>
      <c r="W575" s="85">
        <f t="shared" si="351"/>
        <v>2268.16</v>
      </c>
      <c r="X575" s="85">
        <f t="shared" si="351"/>
        <v>2268.16</v>
      </c>
      <c r="Y575" s="85">
        <f t="shared" si="351"/>
        <v>2268.16</v>
      </c>
      <c r="Z575" s="38"/>
      <c r="AA575" s="38"/>
    </row>
    <row r="576" spans="1:27" s="60" customFormat="1" ht="18.75" customHeight="1" x14ac:dyDescent="0.2">
      <c r="A576" s="63">
        <v>20</v>
      </c>
      <c r="B576" s="83">
        <f>SUM(B577:B580)</f>
        <v>4682.16</v>
      </c>
      <c r="C576" s="83">
        <f t="shared" ref="C576:Y576" si="352">SUM(C577:C580)</f>
        <v>4676.84</v>
      </c>
      <c r="D576" s="83">
        <f t="shared" si="352"/>
        <v>4706.6299999999992</v>
      </c>
      <c r="E576" s="83">
        <f t="shared" si="352"/>
        <v>4840.3599999999997</v>
      </c>
      <c r="F576" s="83">
        <f t="shared" si="352"/>
        <v>4808.8899999999994</v>
      </c>
      <c r="G576" s="83">
        <f t="shared" si="352"/>
        <v>4802.4699999999993</v>
      </c>
      <c r="H576" s="83">
        <f t="shared" si="352"/>
        <v>4758.66</v>
      </c>
      <c r="I576" s="83">
        <f t="shared" si="352"/>
        <v>4814.07</v>
      </c>
      <c r="J576" s="83">
        <f t="shared" si="352"/>
        <v>4797.08</v>
      </c>
      <c r="K576" s="83">
        <f t="shared" si="352"/>
        <v>4782.59</v>
      </c>
      <c r="L576" s="83">
        <f t="shared" si="352"/>
        <v>4744.7899999999991</v>
      </c>
      <c r="M576" s="83">
        <f t="shared" si="352"/>
        <v>4747.53</v>
      </c>
      <c r="N576" s="83">
        <f t="shared" si="352"/>
        <v>4751.2</v>
      </c>
      <c r="O576" s="83">
        <f t="shared" si="352"/>
        <v>4794.03</v>
      </c>
      <c r="P576" s="83">
        <f t="shared" si="352"/>
        <v>4831.7299999999996</v>
      </c>
      <c r="Q576" s="83">
        <f t="shared" si="352"/>
        <v>4858.9599999999991</v>
      </c>
      <c r="R576" s="83">
        <f t="shared" si="352"/>
        <v>4874.5499999999993</v>
      </c>
      <c r="S576" s="83">
        <f t="shared" si="352"/>
        <v>4939.8799999999992</v>
      </c>
      <c r="T576" s="83">
        <f t="shared" si="352"/>
        <v>4987.8899999999994</v>
      </c>
      <c r="U576" s="83">
        <f t="shared" si="352"/>
        <v>4910.8500000000004</v>
      </c>
      <c r="V576" s="83">
        <f t="shared" si="352"/>
        <v>4841.84</v>
      </c>
      <c r="W576" s="83">
        <f t="shared" si="352"/>
        <v>4770.62</v>
      </c>
      <c r="X576" s="83">
        <f t="shared" si="352"/>
        <v>4690.7</v>
      </c>
      <c r="Y576" s="83">
        <f t="shared" si="352"/>
        <v>4658.8999999999996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5">
        <f>B261</f>
        <v>1710.67</v>
      </c>
      <c r="C577" s="85">
        <f t="shared" ref="C577:Y577" si="353">C261</f>
        <v>1705.35</v>
      </c>
      <c r="D577" s="85">
        <f t="shared" si="353"/>
        <v>1735.14</v>
      </c>
      <c r="E577" s="85">
        <f t="shared" si="353"/>
        <v>1868.87</v>
      </c>
      <c r="F577" s="85">
        <f t="shared" si="353"/>
        <v>1837.4</v>
      </c>
      <c r="G577" s="85">
        <f t="shared" si="353"/>
        <v>1830.98</v>
      </c>
      <c r="H577" s="85">
        <f t="shared" si="353"/>
        <v>1787.17</v>
      </c>
      <c r="I577" s="85">
        <f t="shared" si="353"/>
        <v>1842.58</v>
      </c>
      <c r="J577" s="85">
        <f t="shared" si="353"/>
        <v>1825.59</v>
      </c>
      <c r="K577" s="85">
        <f t="shared" si="353"/>
        <v>1811.1</v>
      </c>
      <c r="L577" s="85">
        <f t="shared" si="353"/>
        <v>1773.3</v>
      </c>
      <c r="M577" s="85">
        <f t="shared" si="353"/>
        <v>1776.04</v>
      </c>
      <c r="N577" s="85">
        <f t="shared" si="353"/>
        <v>1779.71</v>
      </c>
      <c r="O577" s="85">
        <f t="shared" si="353"/>
        <v>1822.54</v>
      </c>
      <c r="P577" s="85">
        <f t="shared" si="353"/>
        <v>1860.24</v>
      </c>
      <c r="Q577" s="85">
        <f t="shared" si="353"/>
        <v>1887.47</v>
      </c>
      <c r="R577" s="85">
        <f t="shared" si="353"/>
        <v>1903.06</v>
      </c>
      <c r="S577" s="85">
        <f t="shared" si="353"/>
        <v>1968.39</v>
      </c>
      <c r="T577" s="85">
        <f t="shared" si="353"/>
        <v>2016.4</v>
      </c>
      <c r="U577" s="85">
        <f t="shared" si="353"/>
        <v>1939.36</v>
      </c>
      <c r="V577" s="85">
        <f t="shared" si="353"/>
        <v>1870.35</v>
      </c>
      <c r="W577" s="85">
        <f t="shared" si="353"/>
        <v>1799.13</v>
      </c>
      <c r="X577" s="85">
        <f t="shared" si="353"/>
        <v>1719.21</v>
      </c>
      <c r="Y577" s="85">
        <f t="shared" si="353"/>
        <v>1687.41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5">
        <f>B573</f>
        <v>698.52</v>
      </c>
      <c r="C578" s="85">
        <f t="shared" ref="C578:Y580" si="354">C573</f>
        <v>698.52</v>
      </c>
      <c r="D578" s="85">
        <f t="shared" si="354"/>
        <v>698.52</v>
      </c>
      <c r="E578" s="85">
        <f t="shared" si="354"/>
        <v>698.52</v>
      </c>
      <c r="F578" s="85">
        <f t="shared" si="354"/>
        <v>698.52</v>
      </c>
      <c r="G578" s="85">
        <f t="shared" si="354"/>
        <v>698.52</v>
      </c>
      <c r="H578" s="85">
        <f t="shared" si="354"/>
        <v>698.52</v>
      </c>
      <c r="I578" s="85">
        <f t="shared" si="354"/>
        <v>698.52</v>
      </c>
      <c r="J578" s="85">
        <f t="shared" si="354"/>
        <v>698.52</v>
      </c>
      <c r="K578" s="85">
        <f t="shared" si="354"/>
        <v>698.52</v>
      </c>
      <c r="L578" s="85">
        <f t="shared" si="354"/>
        <v>698.52</v>
      </c>
      <c r="M578" s="85">
        <f t="shared" si="354"/>
        <v>698.52</v>
      </c>
      <c r="N578" s="85">
        <f t="shared" si="354"/>
        <v>698.52</v>
      </c>
      <c r="O578" s="85">
        <f t="shared" si="354"/>
        <v>698.52</v>
      </c>
      <c r="P578" s="85">
        <f t="shared" si="354"/>
        <v>698.52</v>
      </c>
      <c r="Q578" s="85">
        <f t="shared" si="354"/>
        <v>698.52</v>
      </c>
      <c r="R578" s="85">
        <f t="shared" si="354"/>
        <v>698.52</v>
      </c>
      <c r="S578" s="85">
        <f t="shared" si="354"/>
        <v>698.52</v>
      </c>
      <c r="T578" s="85">
        <f t="shared" si="354"/>
        <v>698.52</v>
      </c>
      <c r="U578" s="85">
        <f t="shared" si="354"/>
        <v>698.52</v>
      </c>
      <c r="V578" s="85">
        <f t="shared" si="354"/>
        <v>698.52</v>
      </c>
      <c r="W578" s="85">
        <f t="shared" si="354"/>
        <v>698.52</v>
      </c>
      <c r="X578" s="85">
        <f t="shared" si="354"/>
        <v>698.52</v>
      </c>
      <c r="Y578" s="85">
        <f t="shared" si="354"/>
        <v>698.52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5">
        <f>B574</f>
        <v>4.8099999999999996</v>
      </c>
      <c r="C579" s="85">
        <f t="shared" si="354"/>
        <v>4.8099999999999996</v>
      </c>
      <c r="D579" s="85">
        <f t="shared" si="354"/>
        <v>4.8099999999999996</v>
      </c>
      <c r="E579" s="85">
        <f t="shared" si="354"/>
        <v>4.8099999999999996</v>
      </c>
      <c r="F579" s="85">
        <f t="shared" si="354"/>
        <v>4.8099999999999996</v>
      </c>
      <c r="G579" s="85">
        <f t="shared" si="354"/>
        <v>4.8099999999999996</v>
      </c>
      <c r="H579" s="85">
        <f t="shared" si="354"/>
        <v>4.8099999999999996</v>
      </c>
      <c r="I579" s="85">
        <f t="shared" si="354"/>
        <v>4.8099999999999996</v>
      </c>
      <c r="J579" s="85">
        <f t="shared" si="354"/>
        <v>4.8099999999999996</v>
      </c>
      <c r="K579" s="85">
        <f t="shared" si="354"/>
        <v>4.8099999999999996</v>
      </c>
      <c r="L579" s="85">
        <f t="shared" si="354"/>
        <v>4.8099999999999996</v>
      </c>
      <c r="M579" s="85">
        <f t="shared" si="354"/>
        <v>4.8099999999999996</v>
      </c>
      <c r="N579" s="85">
        <f t="shared" si="354"/>
        <v>4.8099999999999996</v>
      </c>
      <c r="O579" s="85">
        <f t="shared" si="354"/>
        <v>4.8099999999999996</v>
      </c>
      <c r="P579" s="85">
        <f t="shared" si="354"/>
        <v>4.8099999999999996</v>
      </c>
      <c r="Q579" s="85">
        <f t="shared" si="354"/>
        <v>4.8099999999999996</v>
      </c>
      <c r="R579" s="85">
        <f t="shared" si="354"/>
        <v>4.8099999999999996</v>
      </c>
      <c r="S579" s="85">
        <f t="shared" si="354"/>
        <v>4.8099999999999996</v>
      </c>
      <c r="T579" s="85">
        <f t="shared" si="354"/>
        <v>4.8099999999999996</v>
      </c>
      <c r="U579" s="85">
        <f t="shared" si="354"/>
        <v>4.8099999999999996</v>
      </c>
      <c r="V579" s="85">
        <f t="shared" si="354"/>
        <v>4.8099999999999996</v>
      </c>
      <c r="W579" s="85">
        <f t="shared" si="354"/>
        <v>4.8099999999999996</v>
      </c>
      <c r="X579" s="85">
        <f t="shared" si="354"/>
        <v>4.8099999999999996</v>
      </c>
      <c r="Y579" s="85">
        <f t="shared" si="354"/>
        <v>4.8099999999999996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5">
        <f>B575</f>
        <v>2268.16</v>
      </c>
      <c r="C580" s="85">
        <f t="shared" si="354"/>
        <v>2268.16</v>
      </c>
      <c r="D580" s="85">
        <f t="shared" si="354"/>
        <v>2268.16</v>
      </c>
      <c r="E580" s="85">
        <f t="shared" si="354"/>
        <v>2268.16</v>
      </c>
      <c r="F580" s="85">
        <f t="shared" si="354"/>
        <v>2268.16</v>
      </c>
      <c r="G580" s="85">
        <f t="shared" si="354"/>
        <v>2268.16</v>
      </c>
      <c r="H580" s="85">
        <f t="shared" si="354"/>
        <v>2268.16</v>
      </c>
      <c r="I580" s="85">
        <f t="shared" si="354"/>
        <v>2268.16</v>
      </c>
      <c r="J580" s="85">
        <f t="shared" si="354"/>
        <v>2268.16</v>
      </c>
      <c r="K580" s="85">
        <f t="shared" si="354"/>
        <v>2268.16</v>
      </c>
      <c r="L580" s="85">
        <f t="shared" si="354"/>
        <v>2268.16</v>
      </c>
      <c r="M580" s="85">
        <f t="shared" si="354"/>
        <v>2268.16</v>
      </c>
      <c r="N580" s="85">
        <f t="shared" si="354"/>
        <v>2268.16</v>
      </c>
      <c r="O580" s="85">
        <f t="shared" si="354"/>
        <v>2268.16</v>
      </c>
      <c r="P580" s="85">
        <f t="shared" si="354"/>
        <v>2268.16</v>
      </c>
      <c r="Q580" s="85">
        <f t="shared" si="354"/>
        <v>2268.16</v>
      </c>
      <c r="R580" s="85">
        <f t="shared" si="354"/>
        <v>2268.16</v>
      </c>
      <c r="S580" s="85">
        <f t="shared" si="354"/>
        <v>2268.16</v>
      </c>
      <c r="T580" s="85">
        <f t="shared" si="354"/>
        <v>2268.16</v>
      </c>
      <c r="U580" s="85">
        <f t="shared" si="354"/>
        <v>2268.16</v>
      </c>
      <c r="V580" s="85">
        <f t="shared" si="354"/>
        <v>2268.16</v>
      </c>
      <c r="W580" s="85">
        <f t="shared" si="354"/>
        <v>2268.16</v>
      </c>
      <c r="X580" s="85">
        <f t="shared" si="354"/>
        <v>2268.16</v>
      </c>
      <c r="Y580" s="85">
        <f t="shared" si="354"/>
        <v>2268.16</v>
      </c>
      <c r="Z580" s="38"/>
      <c r="AA580" s="38"/>
    </row>
    <row r="581" spans="1:27" s="60" customFormat="1" ht="18.75" customHeight="1" x14ac:dyDescent="0.2">
      <c r="A581" s="63">
        <v>21</v>
      </c>
      <c r="B581" s="83">
        <f>SUM(B582:B585)</f>
        <v>4624.8799999999992</v>
      </c>
      <c r="C581" s="83">
        <f t="shared" ref="C581:Y581" si="355">SUM(C582:C585)</f>
        <v>4580.2</v>
      </c>
      <c r="D581" s="83">
        <f t="shared" si="355"/>
        <v>4672.34</v>
      </c>
      <c r="E581" s="83">
        <f t="shared" si="355"/>
        <v>4729.42</v>
      </c>
      <c r="F581" s="83">
        <f t="shared" si="355"/>
        <v>4744.7299999999996</v>
      </c>
      <c r="G581" s="83">
        <f t="shared" si="355"/>
        <v>4729.3799999999992</v>
      </c>
      <c r="H581" s="83">
        <f t="shared" si="355"/>
        <v>4718.6299999999992</v>
      </c>
      <c r="I581" s="83">
        <f t="shared" si="355"/>
        <v>4791</v>
      </c>
      <c r="J581" s="83">
        <f t="shared" si="355"/>
        <v>4778.28</v>
      </c>
      <c r="K581" s="83">
        <f t="shared" si="355"/>
        <v>4779.9799999999996</v>
      </c>
      <c r="L581" s="83">
        <f t="shared" si="355"/>
        <v>4777.4699999999993</v>
      </c>
      <c r="M581" s="83">
        <f t="shared" si="355"/>
        <v>4765.9599999999991</v>
      </c>
      <c r="N581" s="83">
        <f t="shared" si="355"/>
        <v>4725.82</v>
      </c>
      <c r="O581" s="83">
        <f t="shared" si="355"/>
        <v>4733.28</v>
      </c>
      <c r="P581" s="83">
        <f t="shared" si="355"/>
        <v>4740.16</v>
      </c>
      <c r="Q581" s="83">
        <f t="shared" si="355"/>
        <v>4748.2999999999993</v>
      </c>
      <c r="R581" s="83">
        <f t="shared" si="355"/>
        <v>4795.7299999999996</v>
      </c>
      <c r="S581" s="83">
        <f t="shared" si="355"/>
        <v>4809.1900000000005</v>
      </c>
      <c r="T581" s="83">
        <f t="shared" si="355"/>
        <v>4824.5</v>
      </c>
      <c r="U581" s="83">
        <f t="shared" si="355"/>
        <v>4732.99</v>
      </c>
      <c r="V581" s="83">
        <f t="shared" si="355"/>
        <v>4635.3599999999997</v>
      </c>
      <c r="W581" s="83">
        <f t="shared" si="355"/>
        <v>4625.5399999999991</v>
      </c>
      <c r="X581" s="83">
        <f t="shared" si="355"/>
        <v>4634.24</v>
      </c>
      <c r="Y581" s="83">
        <f t="shared" si="355"/>
        <v>4586.0200000000004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5">
        <f>B266</f>
        <v>1653.39</v>
      </c>
      <c r="C582" s="85">
        <f t="shared" ref="C582:Y582" si="356">C266</f>
        <v>1608.71</v>
      </c>
      <c r="D582" s="85">
        <f t="shared" si="356"/>
        <v>1700.85</v>
      </c>
      <c r="E582" s="85">
        <f t="shared" si="356"/>
        <v>1757.93</v>
      </c>
      <c r="F582" s="85">
        <f t="shared" si="356"/>
        <v>1773.24</v>
      </c>
      <c r="G582" s="85">
        <f t="shared" si="356"/>
        <v>1757.89</v>
      </c>
      <c r="H582" s="85">
        <f t="shared" si="356"/>
        <v>1747.14</v>
      </c>
      <c r="I582" s="85">
        <f t="shared" si="356"/>
        <v>1819.51</v>
      </c>
      <c r="J582" s="85">
        <f t="shared" si="356"/>
        <v>1806.79</v>
      </c>
      <c r="K582" s="85">
        <f t="shared" si="356"/>
        <v>1808.49</v>
      </c>
      <c r="L582" s="85">
        <f t="shared" si="356"/>
        <v>1805.98</v>
      </c>
      <c r="M582" s="85">
        <f t="shared" si="356"/>
        <v>1794.47</v>
      </c>
      <c r="N582" s="85">
        <f t="shared" si="356"/>
        <v>1754.33</v>
      </c>
      <c r="O582" s="85">
        <f t="shared" si="356"/>
        <v>1761.79</v>
      </c>
      <c r="P582" s="85">
        <f t="shared" si="356"/>
        <v>1768.67</v>
      </c>
      <c r="Q582" s="85">
        <f t="shared" si="356"/>
        <v>1776.81</v>
      </c>
      <c r="R582" s="85">
        <f t="shared" si="356"/>
        <v>1824.24</v>
      </c>
      <c r="S582" s="85">
        <f t="shared" si="356"/>
        <v>1837.7</v>
      </c>
      <c r="T582" s="85">
        <f t="shared" si="356"/>
        <v>1853.01</v>
      </c>
      <c r="U582" s="85">
        <f t="shared" si="356"/>
        <v>1761.5</v>
      </c>
      <c r="V582" s="85">
        <f t="shared" si="356"/>
        <v>1663.87</v>
      </c>
      <c r="W582" s="85">
        <f t="shared" si="356"/>
        <v>1654.05</v>
      </c>
      <c r="X582" s="85">
        <f t="shared" si="356"/>
        <v>1662.75</v>
      </c>
      <c r="Y582" s="85">
        <f t="shared" si="356"/>
        <v>1614.53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5">
        <f>B578</f>
        <v>698.52</v>
      </c>
      <c r="C583" s="85">
        <f t="shared" ref="C583:Y585" si="357">C578</f>
        <v>698.52</v>
      </c>
      <c r="D583" s="85">
        <f t="shared" si="357"/>
        <v>698.52</v>
      </c>
      <c r="E583" s="85">
        <f t="shared" si="357"/>
        <v>698.52</v>
      </c>
      <c r="F583" s="85">
        <f t="shared" si="357"/>
        <v>698.52</v>
      </c>
      <c r="G583" s="85">
        <f t="shared" si="357"/>
        <v>698.52</v>
      </c>
      <c r="H583" s="85">
        <f t="shared" si="357"/>
        <v>698.52</v>
      </c>
      <c r="I583" s="85">
        <f t="shared" si="357"/>
        <v>698.52</v>
      </c>
      <c r="J583" s="85">
        <f t="shared" si="357"/>
        <v>698.52</v>
      </c>
      <c r="K583" s="85">
        <f t="shared" si="357"/>
        <v>698.52</v>
      </c>
      <c r="L583" s="85">
        <f t="shared" si="357"/>
        <v>698.52</v>
      </c>
      <c r="M583" s="85">
        <f t="shared" si="357"/>
        <v>698.52</v>
      </c>
      <c r="N583" s="85">
        <f t="shared" si="357"/>
        <v>698.52</v>
      </c>
      <c r="O583" s="85">
        <f t="shared" si="357"/>
        <v>698.52</v>
      </c>
      <c r="P583" s="85">
        <f t="shared" si="357"/>
        <v>698.52</v>
      </c>
      <c r="Q583" s="85">
        <f t="shared" si="357"/>
        <v>698.52</v>
      </c>
      <c r="R583" s="85">
        <f t="shared" si="357"/>
        <v>698.52</v>
      </c>
      <c r="S583" s="85">
        <f t="shared" si="357"/>
        <v>698.52</v>
      </c>
      <c r="T583" s="85">
        <f t="shared" si="357"/>
        <v>698.52</v>
      </c>
      <c r="U583" s="85">
        <f t="shared" si="357"/>
        <v>698.52</v>
      </c>
      <c r="V583" s="85">
        <f t="shared" si="357"/>
        <v>698.52</v>
      </c>
      <c r="W583" s="85">
        <f t="shared" si="357"/>
        <v>698.52</v>
      </c>
      <c r="X583" s="85">
        <f t="shared" si="357"/>
        <v>698.52</v>
      </c>
      <c r="Y583" s="85">
        <f t="shared" si="357"/>
        <v>698.52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5">
        <f>B579</f>
        <v>4.8099999999999996</v>
      </c>
      <c r="C584" s="85">
        <f t="shared" si="357"/>
        <v>4.8099999999999996</v>
      </c>
      <c r="D584" s="85">
        <f t="shared" si="357"/>
        <v>4.8099999999999996</v>
      </c>
      <c r="E584" s="85">
        <f t="shared" si="357"/>
        <v>4.8099999999999996</v>
      </c>
      <c r="F584" s="85">
        <f t="shared" si="357"/>
        <v>4.8099999999999996</v>
      </c>
      <c r="G584" s="85">
        <f t="shared" si="357"/>
        <v>4.8099999999999996</v>
      </c>
      <c r="H584" s="85">
        <f t="shared" si="357"/>
        <v>4.8099999999999996</v>
      </c>
      <c r="I584" s="85">
        <f t="shared" si="357"/>
        <v>4.8099999999999996</v>
      </c>
      <c r="J584" s="85">
        <f t="shared" si="357"/>
        <v>4.8099999999999996</v>
      </c>
      <c r="K584" s="85">
        <f t="shared" si="357"/>
        <v>4.8099999999999996</v>
      </c>
      <c r="L584" s="85">
        <f t="shared" si="357"/>
        <v>4.8099999999999996</v>
      </c>
      <c r="M584" s="85">
        <f t="shared" si="357"/>
        <v>4.8099999999999996</v>
      </c>
      <c r="N584" s="85">
        <f t="shared" si="357"/>
        <v>4.8099999999999996</v>
      </c>
      <c r="O584" s="85">
        <f t="shared" si="357"/>
        <v>4.8099999999999996</v>
      </c>
      <c r="P584" s="85">
        <f t="shared" si="357"/>
        <v>4.8099999999999996</v>
      </c>
      <c r="Q584" s="85">
        <f t="shared" si="357"/>
        <v>4.8099999999999996</v>
      </c>
      <c r="R584" s="85">
        <f t="shared" si="357"/>
        <v>4.8099999999999996</v>
      </c>
      <c r="S584" s="85">
        <f t="shared" si="357"/>
        <v>4.8099999999999996</v>
      </c>
      <c r="T584" s="85">
        <f t="shared" si="357"/>
        <v>4.8099999999999996</v>
      </c>
      <c r="U584" s="85">
        <f t="shared" si="357"/>
        <v>4.8099999999999996</v>
      </c>
      <c r="V584" s="85">
        <f t="shared" si="357"/>
        <v>4.8099999999999996</v>
      </c>
      <c r="W584" s="85">
        <f t="shared" si="357"/>
        <v>4.8099999999999996</v>
      </c>
      <c r="X584" s="85">
        <f t="shared" si="357"/>
        <v>4.8099999999999996</v>
      </c>
      <c r="Y584" s="85">
        <f t="shared" si="357"/>
        <v>4.8099999999999996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5">
        <f>B580</f>
        <v>2268.16</v>
      </c>
      <c r="C585" s="85">
        <f t="shared" si="357"/>
        <v>2268.16</v>
      </c>
      <c r="D585" s="85">
        <f t="shared" si="357"/>
        <v>2268.16</v>
      </c>
      <c r="E585" s="85">
        <f t="shared" si="357"/>
        <v>2268.16</v>
      </c>
      <c r="F585" s="85">
        <f t="shared" si="357"/>
        <v>2268.16</v>
      </c>
      <c r="G585" s="85">
        <f t="shared" si="357"/>
        <v>2268.16</v>
      </c>
      <c r="H585" s="85">
        <f t="shared" si="357"/>
        <v>2268.16</v>
      </c>
      <c r="I585" s="85">
        <f t="shared" si="357"/>
        <v>2268.16</v>
      </c>
      <c r="J585" s="85">
        <f t="shared" si="357"/>
        <v>2268.16</v>
      </c>
      <c r="K585" s="85">
        <f t="shared" si="357"/>
        <v>2268.16</v>
      </c>
      <c r="L585" s="85">
        <f t="shared" si="357"/>
        <v>2268.16</v>
      </c>
      <c r="M585" s="85">
        <f t="shared" si="357"/>
        <v>2268.16</v>
      </c>
      <c r="N585" s="85">
        <f t="shared" si="357"/>
        <v>2268.16</v>
      </c>
      <c r="O585" s="85">
        <f t="shared" si="357"/>
        <v>2268.16</v>
      </c>
      <c r="P585" s="85">
        <f t="shared" si="357"/>
        <v>2268.16</v>
      </c>
      <c r="Q585" s="85">
        <f t="shared" si="357"/>
        <v>2268.16</v>
      </c>
      <c r="R585" s="85">
        <f t="shared" si="357"/>
        <v>2268.16</v>
      </c>
      <c r="S585" s="85">
        <f t="shared" si="357"/>
        <v>2268.16</v>
      </c>
      <c r="T585" s="85">
        <f t="shared" si="357"/>
        <v>2268.16</v>
      </c>
      <c r="U585" s="85">
        <f t="shared" si="357"/>
        <v>2268.16</v>
      </c>
      <c r="V585" s="85">
        <f t="shared" si="357"/>
        <v>2268.16</v>
      </c>
      <c r="W585" s="85">
        <f t="shared" si="357"/>
        <v>2268.16</v>
      </c>
      <c r="X585" s="85">
        <f t="shared" si="357"/>
        <v>2268.16</v>
      </c>
      <c r="Y585" s="85">
        <f t="shared" si="357"/>
        <v>2268.16</v>
      </c>
      <c r="Z585" s="38"/>
      <c r="AA585" s="38"/>
    </row>
    <row r="586" spans="1:27" s="60" customFormat="1" ht="18.75" customHeight="1" x14ac:dyDescent="0.2">
      <c r="A586" s="63">
        <v>22</v>
      </c>
      <c r="B586" s="83">
        <f>SUM(B587:B590)</f>
        <v>4658.28</v>
      </c>
      <c r="C586" s="83">
        <f t="shared" ref="C586:Y586" si="358">SUM(C587:C590)</f>
        <v>4620.84</v>
      </c>
      <c r="D586" s="83">
        <f t="shared" si="358"/>
        <v>4628.68</v>
      </c>
      <c r="E586" s="83">
        <f t="shared" si="358"/>
        <v>4745.76</v>
      </c>
      <c r="F586" s="83">
        <f t="shared" si="358"/>
        <v>4766.0200000000004</v>
      </c>
      <c r="G586" s="83">
        <f t="shared" si="358"/>
        <v>4765.3099999999995</v>
      </c>
      <c r="H586" s="83">
        <f t="shared" si="358"/>
        <v>4782.6000000000004</v>
      </c>
      <c r="I586" s="83">
        <f t="shared" si="358"/>
        <v>4776.83</v>
      </c>
      <c r="J586" s="83">
        <f t="shared" si="358"/>
        <v>4856.1499999999996</v>
      </c>
      <c r="K586" s="83">
        <f t="shared" si="358"/>
        <v>4861.8099999999995</v>
      </c>
      <c r="L586" s="83">
        <f t="shared" si="358"/>
        <v>4851.12</v>
      </c>
      <c r="M586" s="83">
        <f t="shared" si="358"/>
        <v>4843.95</v>
      </c>
      <c r="N586" s="83">
        <f t="shared" si="358"/>
        <v>4808.92</v>
      </c>
      <c r="O586" s="83">
        <f t="shared" si="358"/>
        <v>4825.91</v>
      </c>
      <c r="P586" s="83">
        <f t="shared" si="358"/>
        <v>4844.6299999999992</v>
      </c>
      <c r="Q586" s="83">
        <f t="shared" si="358"/>
        <v>4861.0499999999993</v>
      </c>
      <c r="R586" s="83">
        <f t="shared" si="358"/>
        <v>4889.87</v>
      </c>
      <c r="S586" s="83">
        <f t="shared" si="358"/>
        <v>4946.7</v>
      </c>
      <c r="T586" s="83">
        <f t="shared" si="358"/>
        <v>4970.25</v>
      </c>
      <c r="U586" s="83">
        <f t="shared" si="358"/>
        <v>4905.68</v>
      </c>
      <c r="V586" s="83">
        <f t="shared" si="358"/>
        <v>4848.6099999999997</v>
      </c>
      <c r="W586" s="83">
        <f t="shared" si="358"/>
        <v>4804.66</v>
      </c>
      <c r="X586" s="83">
        <f t="shared" si="358"/>
        <v>4706.49</v>
      </c>
      <c r="Y586" s="83">
        <f t="shared" si="358"/>
        <v>4661.24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5">
        <f>B271</f>
        <v>1686.79</v>
      </c>
      <c r="C587" s="85">
        <f t="shared" ref="C587:Y587" si="359">C271</f>
        <v>1649.35</v>
      </c>
      <c r="D587" s="85">
        <f t="shared" si="359"/>
        <v>1657.19</v>
      </c>
      <c r="E587" s="85">
        <f t="shared" si="359"/>
        <v>1774.27</v>
      </c>
      <c r="F587" s="85">
        <f t="shared" si="359"/>
        <v>1794.53</v>
      </c>
      <c r="G587" s="85">
        <f t="shared" si="359"/>
        <v>1793.82</v>
      </c>
      <c r="H587" s="85">
        <f t="shared" si="359"/>
        <v>1811.11</v>
      </c>
      <c r="I587" s="85">
        <f t="shared" si="359"/>
        <v>1805.34</v>
      </c>
      <c r="J587" s="85">
        <f t="shared" si="359"/>
        <v>1884.66</v>
      </c>
      <c r="K587" s="85">
        <f t="shared" si="359"/>
        <v>1890.32</v>
      </c>
      <c r="L587" s="85">
        <f t="shared" si="359"/>
        <v>1879.63</v>
      </c>
      <c r="M587" s="85">
        <f t="shared" si="359"/>
        <v>1872.46</v>
      </c>
      <c r="N587" s="85">
        <f t="shared" si="359"/>
        <v>1837.43</v>
      </c>
      <c r="O587" s="85">
        <f t="shared" si="359"/>
        <v>1854.42</v>
      </c>
      <c r="P587" s="85">
        <f t="shared" si="359"/>
        <v>1873.14</v>
      </c>
      <c r="Q587" s="85">
        <f t="shared" si="359"/>
        <v>1889.56</v>
      </c>
      <c r="R587" s="85">
        <f t="shared" si="359"/>
        <v>1918.38</v>
      </c>
      <c r="S587" s="85">
        <f t="shared" si="359"/>
        <v>1975.21</v>
      </c>
      <c r="T587" s="85">
        <f t="shared" si="359"/>
        <v>1998.76</v>
      </c>
      <c r="U587" s="85">
        <f t="shared" si="359"/>
        <v>1934.19</v>
      </c>
      <c r="V587" s="85">
        <f t="shared" si="359"/>
        <v>1877.12</v>
      </c>
      <c r="W587" s="85">
        <f t="shared" si="359"/>
        <v>1833.17</v>
      </c>
      <c r="X587" s="85">
        <f t="shared" si="359"/>
        <v>1735</v>
      </c>
      <c r="Y587" s="85">
        <f t="shared" si="359"/>
        <v>1689.75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5">
        <f>B583</f>
        <v>698.52</v>
      </c>
      <c r="C588" s="85">
        <f t="shared" ref="C588:Y590" si="360">C583</f>
        <v>698.52</v>
      </c>
      <c r="D588" s="85">
        <f t="shared" si="360"/>
        <v>698.52</v>
      </c>
      <c r="E588" s="85">
        <f t="shared" si="360"/>
        <v>698.52</v>
      </c>
      <c r="F588" s="85">
        <f t="shared" si="360"/>
        <v>698.52</v>
      </c>
      <c r="G588" s="85">
        <f t="shared" si="360"/>
        <v>698.52</v>
      </c>
      <c r="H588" s="85">
        <f t="shared" si="360"/>
        <v>698.52</v>
      </c>
      <c r="I588" s="85">
        <f t="shared" si="360"/>
        <v>698.52</v>
      </c>
      <c r="J588" s="85">
        <f t="shared" si="360"/>
        <v>698.52</v>
      </c>
      <c r="K588" s="85">
        <f t="shared" si="360"/>
        <v>698.52</v>
      </c>
      <c r="L588" s="85">
        <f t="shared" si="360"/>
        <v>698.52</v>
      </c>
      <c r="M588" s="85">
        <f t="shared" si="360"/>
        <v>698.52</v>
      </c>
      <c r="N588" s="85">
        <f t="shared" si="360"/>
        <v>698.52</v>
      </c>
      <c r="O588" s="85">
        <f t="shared" si="360"/>
        <v>698.52</v>
      </c>
      <c r="P588" s="85">
        <f t="shared" si="360"/>
        <v>698.52</v>
      </c>
      <c r="Q588" s="85">
        <f t="shared" si="360"/>
        <v>698.52</v>
      </c>
      <c r="R588" s="85">
        <f t="shared" si="360"/>
        <v>698.52</v>
      </c>
      <c r="S588" s="85">
        <f t="shared" si="360"/>
        <v>698.52</v>
      </c>
      <c r="T588" s="85">
        <f t="shared" si="360"/>
        <v>698.52</v>
      </c>
      <c r="U588" s="85">
        <f t="shared" si="360"/>
        <v>698.52</v>
      </c>
      <c r="V588" s="85">
        <f t="shared" si="360"/>
        <v>698.52</v>
      </c>
      <c r="W588" s="85">
        <f t="shared" si="360"/>
        <v>698.52</v>
      </c>
      <c r="X588" s="85">
        <f t="shared" si="360"/>
        <v>698.52</v>
      </c>
      <c r="Y588" s="85">
        <f t="shared" si="360"/>
        <v>698.52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5">
        <f>B584</f>
        <v>4.8099999999999996</v>
      </c>
      <c r="C589" s="85">
        <f t="shared" si="360"/>
        <v>4.8099999999999996</v>
      </c>
      <c r="D589" s="85">
        <f t="shared" si="360"/>
        <v>4.8099999999999996</v>
      </c>
      <c r="E589" s="85">
        <f t="shared" si="360"/>
        <v>4.8099999999999996</v>
      </c>
      <c r="F589" s="85">
        <f t="shared" si="360"/>
        <v>4.8099999999999996</v>
      </c>
      <c r="G589" s="85">
        <f t="shared" si="360"/>
        <v>4.8099999999999996</v>
      </c>
      <c r="H589" s="85">
        <f t="shared" si="360"/>
        <v>4.8099999999999996</v>
      </c>
      <c r="I589" s="85">
        <f t="shared" si="360"/>
        <v>4.8099999999999996</v>
      </c>
      <c r="J589" s="85">
        <f t="shared" si="360"/>
        <v>4.8099999999999996</v>
      </c>
      <c r="K589" s="85">
        <f t="shared" si="360"/>
        <v>4.8099999999999996</v>
      </c>
      <c r="L589" s="85">
        <f t="shared" si="360"/>
        <v>4.8099999999999996</v>
      </c>
      <c r="M589" s="85">
        <f t="shared" si="360"/>
        <v>4.8099999999999996</v>
      </c>
      <c r="N589" s="85">
        <f t="shared" si="360"/>
        <v>4.8099999999999996</v>
      </c>
      <c r="O589" s="85">
        <f t="shared" si="360"/>
        <v>4.8099999999999996</v>
      </c>
      <c r="P589" s="85">
        <f t="shared" si="360"/>
        <v>4.8099999999999996</v>
      </c>
      <c r="Q589" s="85">
        <f t="shared" si="360"/>
        <v>4.8099999999999996</v>
      </c>
      <c r="R589" s="85">
        <f t="shared" si="360"/>
        <v>4.8099999999999996</v>
      </c>
      <c r="S589" s="85">
        <f t="shared" si="360"/>
        <v>4.8099999999999996</v>
      </c>
      <c r="T589" s="85">
        <f t="shared" si="360"/>
        <v>4.8099999999999996</v>
      </c>
      <c r="U589" s="85">
        <f t="shared" si="360"/>
        <v>4.8099999999999996</v>
      </c>
      <c r="V589" s="85">
        <f t="shared" si="360"/>
        <v>4.8099999999999996</v>
      </c>
      <c r="W589" s="85">
        <f t="shared" si="360"/>
        <v>4.8099999999999996</v>
      </c>
      <c r="X589" s="85">
        <f t="shared" si="360"/>
        <v>4.8099999999999996</v>
      </c>
      <c r="Y589" s="85">
        <f t="shared" si="360"/>
        <v>4.8099999999999996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5">
        <f>B585</f>
        <v>2268.16</v>
      </c>
      <c r="C590" s="85">
        <f t="shared" si="360"/>
        <v>2268.16</v>
      </c>
      <c r="D590" s="85">
        <f t="shared" si="360"/>
        <v>2268.16</v>
      </c>
      <c r="E590" s="85">
        <f t="shared" si="360"/>
        <v>2268.16</v>
      </c>
      <c r="F590" s="85">
        <f t="shared" si="360"/>
        <v>2268.16</v>
      </c>
      <c r="G590" s="85">
        <f t="shared" si="360"/>
        <v>2268.16</v>
      </c>
      <c r="H590" s="85">
        <f t="shared" si="360"/>
        <v>2268.16</v>
      </c>
      <c r="I590" s="85">
        <f t="shared" si="360"/>
        <v>2268.16</v>
      </c>
      <c r="J590" s="85">
        <f t="shared" si="360"/>
        <v>2268.16</v>
      </c>
      <c r="K590" s="85">
        <f t="shared" si="360"/>
        <v>2268.16</v>
      </c>
      <c r="L590" s="85">
        <f t="shared" si="360"/>
        <v>2268.16</v>
      </c>
      <c r="M590" s="85">
        <f t="shared" si="360"/>
        <v>2268.16</v>
      </c>
      <c r="N590" s="85">
        <f t="shared" si="360"/>
        <v>2268.16</v>
      </c>
      <c r="O590" s="85">
        <f t="shared" si="360"/>
        <v>2268.16</v>
      </c>
      <c r="P590" s="85">
        <f t="shared" si="360"/>
        <v>2268.16</v>
      </c>
      <c r="Q590" s="85">
        <f t="shared" si="360"/>
        <v>2268.16</v>
      </c>
      <c r="R590" s="85">
        <f t="shared" si="360"/>
        <v>2268.16</v>
      </c>
      <c r="S590" s="85">
        <f t="shared" si="360"/>
        <v>2268.16</v>
      </c>
      <c r="T590" s="85">
        <f t="shared" si="360"/>
        <v>2268.16</v>
      </c>
      <c r="U590" s="85">
        <f t="shared" si="360"/>
        <v>2268.16</v>
      </c>
      <c r="V590" s="85">
        <f t="shared" si="360"/>
        <v>2268.16</v>
      </c>
      <c r="W590" s="85">
        <f t="shared" si="360"/>
        <v>2268.16</v>
      </c>
      <c r="X590" s="85">
        <f t="shared" si="360"/>
        <v>2268.16</v>
      </c>
      <c r="Y590" s="85">
        <f t="shared" si="360"/>
        <v>2268.16</v>
      </c>
      <c r="Z590" s="38"/>
      <c r="AA590" s="38"/>
    </row>
    <row r="591" spans="1:27" s="60" customFormat="1" ht="18.75" customHeight="1" x14ac:dyDescent="0.2">
      <c r="A591" s="63">
        <v>23</v>
      </c>
      <c r="B591" s="83">
        <f>SUM(B592:B595)</f>
        <v>4802.92</v>
      </c>
      <c r="C591" s="83">
        <f t="shared" ref="C591:Y591" si="361">SUM(C592:C595)</f>
        <v>4801.7899999999991</v>
      </c>
      <c r="D591" s="83">
        <f t="shared" si="361"/>
        <v>4811.51</v>
      </c>
      <c r="E591" s="83">
        <f t="shared" si="361"/>
        <v>4829.67</v>
      </c>
      <c r="F591" s="83">
        <f t="shared" si="361"/>
        <v>4857.0499999999993</v>
      </c>
      <c r="G591" s="83">
        <f t="shared" si="361"/>
        <v>4839.34</v>
      </c>
      <c r="H591" s="83">
        <f t="shared" si="361"/>
        <v>4840.7199999999993</v>
      </c>
      <c r="I591" s="83">
        <f t="shared" si="361"/>
        <v>4845.68</v>
      </c>
      <c r="J591" s="83">
        <f t="shared" si="361"/>
        <v>4873.84</v>
      </c>
      <c r="K591" s="83">
        <f t="shared" si="361"/>
        <v>4890.9400000000005</v>
      </c>
      <c r="L591" s="83">
        <f t="shared" si="361"/>
        <v>4880.8599999999997</v>
      </c>
      <c r="M591" s="83">
        <f t="shared" si="361"/>
        <v>4877.8500000000004</v>
      </c>
      <c r="N591" s="83">
        <f t="shared" si="361"/>
        <v>4852.33</v>
      </c>
      <c r="O591" s="83">
        <f t="shared" si="361"/>
        <v>4927.6399999999994</v>
      </c>
      <c r="P591" s="83">
        <f t="shared" si="361"/>
        <v>4960.0200000000004</v>
      </c>
      <c r="Q591" s="83">
        <f t="shared" si="361"/>
        <v>4995.4799999999996</v>
      </c>
      <c r="R591" s="83">
        <f t="shared" si="361"/>
        <v>5000.8799999999992</v>
      </c>
      <c r="S591" s="83">
        <f t="shared" si="361"/>
        <v>5071.49</v>
      </c>
      <c r="T591" s="83">
        <f t="shared" si="361"/>
        <v>5115.6399999999994</v>
      </c>
      <c r="U591" s="83">
        <f t="shared" si="361"/>
        <v>5032.03</v>
      </c>
      <c r="V591" s="83">
        <f t="shared" si="361"/>
        <v>4959.3500000000004</v>
      </c>
      <c r="W591" s="83">
        <f t="shared" si="361"/>
        <v>4881.2700000000004</v>
      </c>
      <c r="X591" s="83">
        <f t="shared" si="361"/>
        <v>4804.9699999999993</v>
      </c>
      <c r="Y591" s="83">
        <f t="shared" si="361"/>
        <v>4778.57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5">
        <f>B276</f>
        <v>1831.43</v>
      </c>
      <c r="C592" s="85">
        <f t="shared" ref="C592:Y592" si="362">C276</f>
        <v>1830.3</v>
      </c>
      <c r="D592" s="85">
        <f t="shared" si="362"/>
        <v>1840.02</v>
      </c>
      <c r="E592" s="85">
        <f t="shared" si="362"/>
        <v>1858.18</v>
      </c>
      <c r="F592" s="85">
        <f t="shared" si="362"/>
        <v>1885.56</v>
      </c>
      <c r="G592" s="85">
        <f t="shared" si="362"/>
        <v>1867.85</v>
      </c>
      <c r="H592" s="85">
        <f t="shared" si="362"/>
        <v>1869.23</v>
      </c>
      <c r="I592" s="85">
        <f t="shared" si="362"/>
        <v>1874.19</v>
      </c>
      <c r="J592" s="85">
        <f t="shared" si="362"/>
        <v>1902.35</v>
      </c>
      <c r="K592" s="85">
        <f t="shared" si="362"/>
        <v>1919.45</v>
      </c>
      <c r="L592" s="85">
        <f t="shared" si="362"/>
        <v>1909.37</v>
      </c>
      <c r="M592" s="85">
        <f t="shared" si="362"/>
        <v>1906.36</v>
      </c>
      <c r="N592" s="85">
        <f t="shared" si="362"/>
        <v>1880.84</v>
      </c>
      <c r="O592" s="85">
        <f t="shared" si="362"/>
        <v>1956.15</v>
      </c>
      <c r="P592" s="85">
        <f t="shared" si="362"/>
        <v>1988.53</v>
      </c>
      <c r="Q592" s="85">
        <f t="shared" si="362"/>
        <v>2023.99</v>
      </c>
      <c r="R592" s="85">
        <f t="shared" si="362"/>
        <v>2029.39</v>
      </c>
      <c r="S592" s="85">
        <f t="shared" si="362"/>
        <v>2100</v>
      </c>
      <c r="T592" s="85">
        <f t="shared" si="362"/>
        <v>2144.15</v>
      </c>
      <c r="U592" s="85">
        <f t="shared" si="362"/>
        <v>2060.54</v>
      </c>
      <c r="V592" s="85">
        <f t="shared" si="362"/>
        <v>1987.86</v>
      </c>
      <c r="W592" s="85">
        <f t="shared" si="362"/>
        <v>1909.78</v>
      </c>
      <c r="X592" s="85">
        <f t="shared" si="362"/>
        <v>1833.48</v>
      </c>
      <c r="Y592" s="85">
        <f t="shared" si="362"/>
        <v>1807.08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5">
        <f>B588</f>
        <v>698.52</v>
      </c>
      <c r="C593" s="85">
        <f t="shared" ref="C593:Y595" si="363">C588</f>
        <v>698.52</v>
      </c>
      <c r="D593" s="85">
        <f t="shared" si="363"/>
        <v>698.52</v>
      </c>
      <c r="E593" s="85">
        <f t="shared" si="363"/>
        <v>698.52</v>
      </c>
      <c r="F593" s="85">
        <f t="shared" si="363"/>
        <v>698.52</v>
      </c>
      <c r="G593" s="85">
        <f t="shared" si="363"/>
        <v>698.52</v>
      </c>
      <c r="H593" s="85">
        <f t="shared" si="363"/>
        <v>698.52</v>
      </c>
      <c r="I593" s="85">
        <f t="shared" si="363"/>
        <v>698.52</v>
      </c>
      <c r="J593" s="85">
        <f t="shared" si="363"/>
        <v>698.52</v>
      </c>
      <c r="K593" s="85">
        <f t="shared" si="363"/>
        <v>698.52</v>
      </c>
      <c r="L593" s="85">
        <f t="shared" si="363"/>
        <v>698.52</v>
      </c>
      <c r="M593" s="85">
        <f t="shared" si="363"/>
        <v>698.52</v>
      </c>
      <c r="N593" s="85">
        <f t="shared" si="363"/>
        <v>698.52</v>
      </c>
      <c r="O593" s="85">
        <f t="shared" si="363"/>
        <v>698.52</v>
      </c>
      <c r="P593" s="85">
        <f t="shared" si="363"/>
        <v>698.52</v>
      </c>
      <c r="Q593" s="85">
        <f t="shared" si="363"/>
        <v>698.52</v>
      </c>
      <c r="R593" s="85">
        <f t="shared" si="363"/>
        <v>698.52</v>
      </c>
      <c r="S593" s="85">
        <f t="shared" si="363"/>
        <v>698.52</v>
      </c>
      <c r="T593" s="85">
        <f t="shared" si="363"/>
        <v>698.52</v>
      </c>
      <c r="U593" s="85">
        <f t="shared" si="363"/>
        <v>698.52</v>
      </c>
      <c r="V593" s="85">
        <f t="shared" si="363"/>
        <v>698.52</v>
      </c>
      <c r="W593" s="85">
        <f t="shared" si="363"/>
        <v>698.52</v>
      </c>
      <c r="X593" s="85">
        <f t="shared" si="363"/>
        <v>698.52</v>
      </c>
      <c r="Y593" s="85">
        <f t="shared" si="363"/>
        <v>698.52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5">
        <f>B589</f>
        <v>4.8099999999999996</v>
      </c>
      <c r="C594" s="85">
        <f t="shared" si="363"/>
        <v>4.8099999999999996</v>
      </c>
      <c r="D594" s="85">
        <f t="shared" si="363"/>
        <v>4.8099999999999996</v>
      </c>
      <c r="E594" s="85">
        <f t="shared" si="363"/>
        <v>4.8099999999999996</v>
      </c>
      <c r="F594" s="85">
        <f t="shared" si="363"/>
        <v>4.8099999999999996</v>
      </c>
      <c r="G594" s="85">
        <f t="shared" si="363"/>
        <v>4.8099999999999996</v>
      </c>
      <c r="H594" s="85">
        <f t="shared" si="363"/>
        <v>4.8099999999999996</v>
      </c>
      <c r="I594" s="85">
        <f t="shared" si="363"/>
        <v>4.8099999999999996</v>
      </c>
      <c r="J594" s="85">
        <f t="shared" si="363"/>
        <v>4.8099999999999996</v>
      </c>
      <c r="K594" s="85">
        <f t="shared" si="363"/>
        <v>4.8099999999999996</v>
      </c>
      <c r="L594" s="85">
        <f t="shared" si="363"/>
        <v>4.8099999999999996</v>
      </c>
      <c r="M594" s="85">
        <f t="shared" si="363"/>
        <v>4.8099999999999996</v>
      </c>
      <c r="N594" s="85">
        <f t="shared" si="363"/>
        <v>4.8099999999999996</v>
      </c>
      <c r="O594" s="85">
        <f t="shared" si="363"/>
        <v>4.8099999999999996</v>
      </c>
      <c r="P594" s="85">
        <f t="shared" si="363"/>
        <v>4.8099999999999996</v>
      </c>
      <c r="Q594" s="85">
        <f t="shared" si="363"/>
        <v>4.8099999999999996</v>
      </c>
      <c r="R594" s="85">
        <f t="shared" si="363"/>
        <v>4.8099999999999996</v>
      </c>
      <c r="S594" s="85">
        <f t="shared" si="363"/>
        <v>4.8099999999999996</v>
      </c>
      <c r="T594" s="85">
        <f t="shared" si="363"/>
        <v>4.8099999999999996</v>
      </c>
      <c r="U594" s="85">
        <f t="shared" si="363"/>
        <v>4.8099999999999996</v>
      </c>
      <c r="V594" s="85">
        <f t="shared" si="363"/>
        <v>4.8099999999999996</v>
      </c>
      <c r="W594" s="85">
        <f t="shared" si="363"/>
        <v>4.8099999999999996</v>
      </c>
      <c r="X594" s="85">
        <f t="shared" si="363"/>
        <v>4.8099999999999996</v>
      </c>
      <c r="Y594" s="85">
        <f t="shared" si="363"/>
        <v>4.8099999999999996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5">
        <f>B590</f>
        <v>2268.16</v>
      </c>
      <c r="C595" s="85">
        <f t="shared" si="363"/>
        <v>2268.16</v>
      </c>
      <c r="D595" s="85">
        <f t="shared" si="363"/>
        <v>2268.16</v>
      </c>
      <c r="E595" s="85">
        <f t="shared" si="363"/>
        <v>2268.16</v>
      </c>
      <c r="F595" s="85">
        <f t="shared" si="363"/>
        <v>2268.16</v>
      </c>
      <c r="G595" s="85">
        <f t="shared" si="363"/>
        <v>2268.16</v>
      </c>
      <c r="H595" s="85">
        <f t="shared" si="363"/>
        <v>2268.16</v>
      </c>
      <c r="I595" s="85">
        <f t="shared" si="363"/>
        <v>2268.16</v>
      </c>
      <c r="J595" s="85">
        <f t="shared" si="363"/>
        <v>2268.16</v>
      </c>
      <c r="K595" s="85">
        <f t="shared" si="363"/>
        <v>2268.16</v>
      </c>
      <c r="L595" s="85">
        <f t="shared" si="363"/>
        <v>2268.16</v>
      </c>
      <c r="M595" s="85">
        <f t="shared" si="363"/>
        <v>2268.16</v>
      </c>
      <c r="N595" s="85">
        <f t="shared" si="363"/>
        <v>2268.16</v>
      </c>
      <c r="O595" s="85">
        <f t="shared" si="363"/>
        <v>2268.16</v>
      </c>
      <c r="P595" s="85">
        <f t="shared" si="363"/>
        <v>2268.16</v>
      </c>
      <c r="Q595" s="85">
        <f t="shared" si="363"/>
        <v>2268.16</v>
      </c>
      <c r="R595" s="85">
        <f t="shared" si="363"/>
        <v>2268.16</v>
      </c>
      <c r="S595" s="85">
        <f t="shared" si="363"/>
        <v>2268.16</v>
      </c>
      <c r="T595" s="85">
        <f t="shared" si="363"/>
        <v>2268.16</v>
      </c>
      <c r="U595" s="85">
        <f t="shared" si="363"/>
        <v>2268.16</v>
      </c>
      <c r="V595" s="85">
        <f t="shared" si="363"/>
        <v>2268.16</v>
      </c>
      <c r="W595" s="85">
        <f t="shared" si="363"/>
        <v>2268.16</v>
      </c>
      <c r="X595" s="85">
        <f t="shared" si="363"/>
        <v>2268.16</v>
      </c>
      <c r="Y595" s="85">
        <f t="shared" si="363"/>
        <v>2268.16</v>
      </c>
      <c r="Z595" s="38"/>
      <c r="AA595" s="38"/>
    </row>
    <row r="596" spans="1:27" s="60" customFormat="1" ht="18.75" customHeight="1" x14ac:dyDescent="0.2">
      <c r="A596" s="63">
        <v>24</v>
      </c>
      <c r="B596" s="83">
        <f>SUM(B597:B600)</f>
        <v>4658.0399999999991</v>
      </c>
      <c r="C596" s="83">
        <f t="shared" ref="C596:Y596" si="364">SUM(C597:C600)</f>
        <v>4699.8599999999997</v>
      </c>
      <c r="D596" s="83">
        <f t="shared" si="364"/>
        <v>4734.7</v>
      </c>
      <c r="E596" s="83">
        <f t="shared" si="364"/>
        <v>4768.5200000000004</v>
      </c>
      <c r="F596" s="83">
        <f t="shared" si="364"/>
        <v>4779.87</v>
      </c>
      <c r="G596" s="83">
        <f t="shared" si="364"/>
        <v>4833.3599999999997</v>
      </c>
      <c r="H596" s="83">
        <f t="shared" si="364"/>
        <v>4862.7299999999996</v>
      </c>
      <c r="I596" s="83">
        <f t="shared" si="364"/>
        <v>4900.91</v>
      </c>
      <c r="J596" s="83">
        <f t="shared" si="364"/>
        <v>4887.8899999999994</v>
      </c>
      <c r="K596" s="83">
        <f t="shared" si="364"/>
        <v>4891.62</v>
      </c>
      <c r="L596" s="83">
        <f t="shared" si="364"/>
        <v>4879.76</v>
      </c>
      <c r="M596" s="83">
        <f t="shared" si="364"/>
        <v>4877.3899999999994</v>
      </c>
      <c r="N596" s="83">
        <f t="shared" si="364"/>
        <v>4875.6399999999994</v>
      </c>
      <c r="O596" s="83">
        <f t="shared" si="364"/>
        <v>4876.8899999999994</v>
      </c>
      <c r="P596" s="83">
        <f t="shared" si="364"/>
        <v>4908.6099999999997</v>
      </c>
      <c r="Q596" s="83">
        <f t="shared" si="364"/>
        <v>4944.17</v>
      </c>
      <c r="R596" s="83">
        <f t="shared" si="364"/>
        <v>4945.7299999999996</v>
      </c>
      <c r="S596" s="83">
        <f t="shared" si="364"/>
        <v>4925.4799999999996</v>
      </c>
      <c r="T596" s="83">
        <f t="shared" si="364"/>
        <v>4821.3599999999997</v>
      </c>
      <c r="U596" s="83">
        <f t="shared" si="364"/>
        <v>4789.1399999999994</v>
      </c>
      <c r="V596" s="83">
        <f t="shared" si="364"/>
        <v>4699.8099999999995</v>
      </c>
      <c r="W596" s="83">
        <f t="shared" si="364"/>
        <v>4836.57</v>
      </c>
      <c r="X596" s="83">
        <f t="shared" si="364"/>
        <v>4717.8999999999996</v>
      </c>
      <c r="Y596" s="83">
        <f t="shared" si="364"/>
        <v>4716.01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5">
        <f>B281</f>
        <v>1686.55</v>
      </c>
      <c r="C597" s="85">
        <f t="shared" ref="C597:Y597" si="365">C281</f>
        <v>1728.37</v>
      </c>
      <c r="D597" s="85">
        <f t="shared" si="365"/>
        <v>1763.21</v>
      </c>
      <c r="E597" s="85">
        <f t="shared" si="365"/>
        <v>1797.03</v>
      </c>
      <c r="F597" s="85">
        <f t="shared" si="365"/>
        <v>1808.38</v>
      </c>
      <c r="G597" s="85">
        <f t="shared" si="365"/>
        <v>1861.87</v>
      </c>
      <c r="H597" s="85">
        <f t="shared" si="365"/>
        <v>1891.24</v>
      </c>
      <c r="I597" s="85">
        <f t="shared" si="365"/>
        <v>1929.42</v>
      </c>
      <c r="J597" s="85">
        <f t="shared" si="365"/>
        <v>1916.4</v>
      </c>
      <c r="K597" s="85">
        <f t="shared" si="365"/>
        <v>1920.13</v>
      </c>
      <c r="L597" s="85">
        <f t="shared" si="365"/>
        <v>1908.27</v>
      </c>
      <c r="M597" s="85">
        <f t="shared" si="365"/>
        <v>1905.9</v>
      </c>
      <c r="N597" s="85">
        <f t="shared" si="365"/>
        <v>1904.15</v>
      </c>
      <c r="O597" s="85">
        <f t="shared" si="365"/>
        <v>1905.4</v>
      </c>
      <c r="P597" s="85">
        <f t="shared" si="365"/>
        <v>1937.12</v>
      </c>
      <c r="Q597" s="85">
        <f t="shared" si="365"/>
        <v>1972.68</v>
      </c>
      <c r="R597" s="85">
        <f t="shared" si="365"/>
        <v>1974.24</v>
      </c>
      <c r="S597" s="85">
        <f t="shared" si="365"/>
        <v>1953.99</v>
      </c>
      <c r="T597" s="85">
        <f t="shared" si="365"/>
        <v>1849.87</v>
      </c>
      <c r="U597" s="85">
        <f t="shared" si="365"/>
        <v>1817.65</v>
      </c>
      <c r="V597" s="85">
        <f t="shared" si="365"/>
        <v>1728.32</v>
      </c>
      <c r="W597" s="85">
        <f t="shared" si="365"/>
        <v>1865.08</v>
      </c>
      <c r="X597" s="85">
        <f t="shared" si="365"/>
        <v>1746.41</v>
      </c>
      <c r="Y597" s="85">
        <f t="shared" si="365"/>
        <v>1744.52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5">
        <f>B593</f>
        <v>698.52</v>
      </c>
      <c r="C598" s="85">
        <f t="shared" ref="C598:Y600" si="366">C593</f>
        <v>698.52</v>
      </c>
      <c r="D598" s="85">
        <f t="shared" si="366"/>
        <v>698.52</v>
      </c>
      <c r="E598" s="85">
        <f t="shared" si="366"/>
        <v>698.52</v>
      </c>
      <c r="F598" s="85">
        <f t="shared" si="366"/>
        <v>698.52</v>
      </c>
      <c r="G598" s="85">
        <f t="shared" si="366"/>
        <v>698.52</v>
      </c>
      <c r="H598" s="85">
        <f t="shared" si="366"/>
        <v>698.52</v>
      </c>
      <c r="I598" s="85">
        <f t="shared" si="366"/>
        <v>698.52</v>
      </c>
      <c r="J598" s="85">
        <f t="shared" si="366"/>
        <v>698.52</v>
      </c>
      <c r="K598" s="85">
        <f t="shared" si="366"/>
        <v>698.52</v>
      </c>
      <c r="L598" s="85">
        <f t="shared" si="366"/>
        <v>698.52</v>
      </c>
      <c r="M598" s="85">
        <f t="shared" si="366"/>
        <v>698.52</v>
      </c>
      <c r="N598" s="85">
        <f t="shared" si="366"/>
        <v>698.52</v>
      </c>
      <c r="O598" s="85">
        <f t="shared" si="366"/>
        <v>698.52</v>
      </c>
      <c r="P598" s="85">
        <f t="shared" si="366"/>
        <v>698.52</v>
      </c>
      <c r="Q598" s="85">
        <f t="shared" si="366"/>
        <v>698.52</v>
      </c>
      <c r="R598" s="85">
        <f t="shared" si="366"/>
        <v>698.52</v>
      </c>
      <c r="S598" s="85">
        <f t="shared" si="366"/>
        <v>698.52</v>
      </c>
      <c r="T598" s="85">
        <f t="shared" si="366"/>
        <v>698.52</v>
      </c>
      <c r="U598" s="85">
        <f t="shared" si="366"/>
        <v>698.52</v>
      </c>
      <c r="V598" s="85">
        <f t="shared" si="366"/>
        <v>698.52</v>
      </c>
      <c r="W598" s="85">
        <f t="shared" si="366"/>
        <v>698.52</v>
      </c>
      <c r="X598" s="85">
        <f t="shared" si="366"/>
        <v>698.52</v>
      </c>
      <c r="Y598" s="85">
        <f t="shared" si="366"/>
        <v>698.52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5">
        <f>B594</f>
        <v>4.8099999999999996</v>
      </c>
      <c r="C599" s="85">
        <f t="shared" si="366"/>
        <v>4.8099999999999996</v>
      </c>
      <c r="D599" s="85">
        <f t="shared" si="366"/>
        <v>4.8099999999999996</v>
      </c>
      <c r="E599" s="85">
        <f t="shared" si="366"/>
        <v>4.8099999999999996</v>
      </c>
      <c r="F599" s="85">
        <f t="shared" si="366"/>
        <v>4.8099999999999996</v>
      </c>
      <c r="G599" s="85">
        <f t="shared" si="366"/>
        <v>4.8099999999999996</v>
      </c>
      <c r="H599" s="85">
        <f t="shared" si="366"/>
        <v>4.8099999999999996</v>
      </c>
      <c r="I599" s="85">
        <f t="shared" si="366"/>
        <v>4.8099999999999996</v>
      </c>
      <c r="J599" s="85">
        <f t="shared" si="366"/>
        <v>4.8099999999999996</v>
      </c>
      <c r="K599" s="85">
        <f t="shared" si="366"/>
        <v>4.8099999999999996</v>
      </c>
      <c r="L599" s="85">
        <f t="shared" si="366"/>
        <v>4.8099999999999996</v>
      </c>
      <c r="M599" s="85">
        <f t="shared" si="366"/>
        <v>4.8099999999999996</v>
      </c>
      <c r="N599" s="85">
        <f t="shared" si="366"/>
        <v>4.8099999999999996</v>
      </c>
      <c r="O599" s="85">
        <f t="shared" si="366"/>
        <v>4.8099999999999996</v>
      </c>
      <c r="P599" s="85">
        <f t="shared" si="366"/>
        <v>4.8099999999999996</v>
      </c>
      <c r="Q599" s="85">
        <f t="shared" si="366"/>
        <v>4.8099999999999996</v>
      </c>
      <c r="R599" s="85">
        <f t="shared" si="366"/>
        <v>4.8099999999999996</v>
      </c>
      <c r="S599" s="85">
        <f t="shared" si="366"/>
        <v>4.8099999999999996</v>
      </c>
      <c r="T599" s="85">
        <f t="shared" si="366"/>
        <v>4.8099999999999996</v>
      </c>
      <c r="U599" s="85">
        <f t="shared" si="366"/>
        <v>4.8099999999999996</v>
      </c>
      <c r="V599" s="85">
        <f t="shared" si="366"/>
        <v>4.8099999999999996</v>
      </c>
      <c r="W599" s="85">
        <f t="shared" si="366"/>
        <v>4.8099999999999996</v>
      </c>
      <c r="X599" s="85">
        <f t="shared" si="366"/>
        <v>4.8099999999999996</v>
      </c>
      <c r="Y599" s="85">
        <f t="shared" si="366"/>
        <v>4.8099999999999996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5">
        <f>B595</f>
        <v>2268.16</v>
      </c>
      <c r="C600" s="85">
        <f t="shared" si="366"/>
        <v>2268.16</v>
      </c>
      <c r="D600" s="85">
        <f t="shared" si="366"/>
        <v>2268.16</v>
      </c>
      <c r="E600" s="85">
        <f t="shared" si="366"/>
        <v>2268.16</v>
      </c>
      <c r="F600" s="85">
        <f t="shared" si="366"/>
        <v>2268.16</v>
      </c>
      <c r="G600" s="85">
        <f t="shared" si="366"/>
        <v>2268.16</v>
      </c>
      <c r="H600" s="85">
        <f t="shared" si="366"/>
        <v>2268.16</v>
      </c>
      <c r="I600" s="85">
        <f t="shared" si="366"/>
        <v>2268.16</v>
      </c>
      <c r="J600" s="85">
        <f t="shared" si="366"/>
        <v>2268.16</v>
      </c>
      <c r="K600" s="85">
        <f t="shared" si="366"/>
        <v>2268.16</v>
      </c>
      <c r="L600" s="85">
        <f t="shared" si="366"/>
        <v>2268.16</v>
      </c>
      <c r="M600" s="85">
        <f t="shared" si="366"/>
        <v>2268.16</v>
      </c>
      <c r="N600" s="85">
        <f t="shared" si="366"/>
        <v>2268.16</v>
      </c>
      <c r="O600" s="85">
        <f t="shared" si="366"/>
        <v>2268.16</v>
      </c>
      <c r="P600" s="85">
        <f t="shared" si="366"/>
        <v>2268.16</v>
      </c>
      <c r="Q600" s="85">
        <f t="shared" si="366"/>
        <v>2268.16</v>
      </c>
      <c r="R600" s="85">
        <f t="shared" si="366"/>
        <v>2268.16</v>
      </c>
      <c r="S600" s="85">
        <f t="shared" si="366"/>
        <v>2268.16</v>
      </c>
      <c r="T600" s="85">
        <f t="shared" si="366"/>
        <v>2268.16</v>
      </c>
      <c r="U600" s="85">
        <f t="shared" si="366"/>
        <v>2268.16</v>
      </c>
      <c r="V600" s="85">
        <f t="shared" si="366"/>
        <v>2268.16</v>
      </c>
      <c r="W600" s="85">
        <f t="shared" si="366"/>
        <v>2268.16</v>
      </c>
      <c r="X600" s="85">
        <f t="shared" si="366"/>
        <v>2268.16</v>
      </c>
      <c r="Y600" s="85">
        <f t="shared" si="366"/>
        <v>2268.16</v>
      </c>
      <c r="Z600" s="38"/>
      <c r="AA600" s="38"/>
    </row>
    <row r="601" spans="1:27" s="60" customFormat="1" ht="18.75" customHeight="1" x14ac:dyDescent="0.2">
      <c r="A601" s="63">
        <v>25</v>
      </c>
      <c r="B601" s="83">
        <f>SUM(B602:B605)</f>
        <v>4713.8500000000004</v>
      </c>
      <c r="C601" s="83">
        <f t="shared" ref="C601:Y601" si="367">SUM(C602:C605)</f>
        <v>4693.5599999999995</v>
      </c>
      <c r="D601" s="83">
        <f t="shared" si="367"/>
        <v>4708.66</v>
      </c>
      <c r="E601" s="83">
        <f t="shared" si="367"/>
        <v>4717.01</v>
      </c>
      <c r="F601" s="83">
        <f t="shared" si="367"/>
        <v>4738.6099999999997</v>
      </c>
      <c r="G601" s="83">
        <f t="shared" si="367"/>
        <v>4796.3099999999995</v>
      </c>
      <c r="H601" s="83">
        <f t="shared" si="367"/>
        <v>4829.32</v>
      </c>
      <c r="I601" s="83">
        <f t="shared" si="367"/>
        <v>4860.45</v>
      </c>
      <c r="J601" s="83">
        <f t="shared" si="367"/>
        <v>4868.7899999999991</v>
      </c>
      <c r="K601" s="83">
        <f t="shared" si="367"/>
        <v>4877.28</v>
      </c>
      <c r="L601" s="83">
        <f t="shared" si="367"/>
        <v>4857.7199999999993</v>
      </c>
      <c r="M601" s="83">
        <f t="shared" si="367"/>
        <v>4865.3500000000004</v>
      </c>
      <c r="N601" s="83">
        <f t="shared" si="367"/>
        <v>4862.7999999999993</v>
      </c>
      <c r="O601" s="83">
        <f t="shared" si="367"/>
        <v>4869.0499999999993</v>
      </c>
      <c r="P601" s="83">
        <f t="shared" si="367"/>
        <v>4896.26</v>
      </c>
      <c r="Q601" s="83">
        <f t="shared" si="367"/>
        <v>4921.6499999999996</v>
      </c>
      <c r="R601" s="83">
        <f t="shared" si="367"/>
        <v>4922.1499999999996</v>
      </c>
      <c r="S601" s="83">
        <f t="shared" si="367"/>
        <v>4902.6099999999997</v>
      </c>
      <c r="T601" s="83">
        <f t="shared" si="367"/>
        <v>4840.7199999999993</v>
      </c>
      <c r="U601" s="83">
        <f t="shared" si="367"/>
        <v>4754.16</v>
      </c>
      <c r="V601" s="83">
        <f t="shared" si="367"/>
        <v>4727.84</v>
      </c>
      <c r="W601" s="83">
        <f t="shared" si="367"/>
        <v>4745.3099999999995</v>
      </c>
      <c r="X601" s="83">
        <f t="shared" si="367"/>
        <v>4701.78</v>
      </c>
      <c r="Y601" s="83">
        <f t="shared" si="367"/>
        <v>4658.3599999999997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5">
        <f>B286</f>
        <v>1742.36</v>
      </c>
      <c r="C602" s="85">
        <f t="shared" ref="C602:Y602" si="368">C286</f>
        <v>1722.07</v>
      </c>
      <c r="D602" s="85">
        <f t="shared" si="368"/>
        <v>1737.17</v>
      </c>
      <c r="E602" s="85">
        <f t="shared" si="368"/>
        <v>1745.52</v>
      </c>
      <c r="F602" s="85">
        <f t="shared" si="368"/>
        <v>1767.12</v>
      </c>
      <c r="G602" s="85">
        <f t="shared" si="368"/>
        <v>1824.82</v>
      </c>
      <c r="H602" s="85">
        <f t="shared" si="368"/>
        <v>1857.83</v>
      </c>
      <c r="I602" s="85">
        <f t="shared" si="368"/>
        <v>1888.96</v>
      </c>
      <c r="J602" s="85">
        <f t="shared" si="368"/>
        <v>1897.3</v>
      </c>
      <c r="K602" s="85">
        <f t="shared" si="368"/>
        <v>1905.79</v>
      </c>
      <c r="L602" s="85">
        <f t="shared" si="368"/>
        <v>1886.23</v>
      </c>
      <c r="M602" s="85">
        <f t="shared" si="368"/>
        <v>1893.86</v>
      </c>
      <c r="N602" s="85">
        <f t="shared" si="368"/>
        <v>1891.31</v>
      </c>
      <c r="O602" s="85">
        <f t="shared" si="368"/>
        <v>1897.56</v>
      </c>
      <c r="P602" s="85">
        <f t="shared" si="368"/>
        <v>1924.77</v>
      </c>
      <c r="Q602" s="85">
        <f t="shared" si="368"/>
        <v>1950.16</v>
      </c>
      <c r="R602" s="85">
        <f t="shared" si="368"/>
        <v>1950.66</v>
      </c>
      <c r="S602" s="85">
        <f t="shared" si="368"/>
        <v>1931.12</v>
      </c>
      <c r="T602" s="85">
        <f t="shared" si="368"/>
        <v>1869.23</v>
      </c>
      <c r="U602" s="85">
        <f t="shared" si="368"/>
        <v>1782.67</v>
      </c>
      <c r="V602" s="85">
        <f t="shared" si="368"/>
        <v>1756.35</v>
      </c>
      <c r="W602" s="85">
        <f t="shared" si="368"/>
        <v>1773.82</v>
      </c>
      <c r="X602" s="85">
        <f t="shared" si="368"/>
        <v>1730.29</v>
      </c>
      <c r="Y602" s="85">
        <f t="shared" si="368"/>
        <v>1686.87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5">
        <f>B598</f>
        <v>698.52</v>
      </c>
      <c r="C603" s="85">
        <f t="shared" ref="C603:Y605" si="369">C598</f>
        <v>698.52</v>
      </c>
      <c r="D603" s="85">
        <f t="shared" si="369"/>
        <v>698.52</v>
      </c>
      <c r="E603" s="85">
        <f t="shared" si="369"/>
        <v>698.52</v>
      </c>
      <c r="F603" s="85">
        <f t="shared" si="369"/>
        <v>698.52</v>
      </c>
      <c r="G603" s="85">
        <f t="shared" si="369"/>
        <v>698.52</v>
      </c>
      <c r="H603" s="85">
        <f t="shared" si="369"/>
        <v>698.52</v>
      </c>
      <c r="I603" s="85">
        <f t="shared" si="369"/>
        <v>698.52</v>
      </c>
      <c r="J603" s="85">
        <f t="shared" si="369"/>
        <v>698.52</v>
      </c>
      <c r="K603" s="85">
        <f t="shared" si="369"/>
        <v>698.52</v>
      </c>
      <c r="L603" s="85">
        <f t="shared" si="369"/>
        <v>698.52</v>
      </c>
      <c r="M603" s="85">
        <f t="shared" si="369"/>
        <v>698.52</v>
      </c>
      <c r="N603" s="85">
        <f t="shared" si="369"/>
        <v>698.52</v>
      </c>
      <c r="O603" s="85">
        <f t="shared" si="369"/>
        <v>698.52</v>
      </c>
      <c r="P603" s="85">
        <f t="shared" si="369"/>
        <v>698.52</v>
      </c>
      <c r="Q603" s="85">
        <f t="shared" si="369"/>
        <v>698.52</v>
      </c>
      <c r="R603" s="85">
        <f t="shared" si="369"/>
        <v>698.52</v>
      </c>
      <c r="S603" s="85">
        <f t="shared" si="369"/>
        <v>698.52</v>
      </c>
      <c r="T603" s="85">
        <f t="shared" si="369"/>
        <v>698.52</v>
      </c>
      <c r="U603" s="85">
        <f t="shared" si="369"/>
        <v>698.52</v>
      </c>
      <c r="V603" s="85">
        <f t="shared" si="369"/>
        <v>698.52</v>
      </c>
      <c r="W603" s="85">
        <f t="shared" si="369"/>
        <v>698.52</v>
      </c>
      <c r="X603" s="85">
        <f t="shared" si="369"/>
        <v>698.52</v>
      </c>
      <c r="Y603" s="85">
        <f t="shared" si="369"/>
        <v>698.52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5">
        <f>B599</f>
        <v>4.8099999999999996</v>
      </c>
      <c r="C604" s="85">
        <f t="shared" si="369"/>
        <v>4.8099999999999996</v>
      </c>
      <c r="D604" s="85">
        <f t="shared" si="369"/>
        <v>4.8099999999999996</v>
      </c>
      <c r="E604" s="85">
        <f t="shared" si="369"/>
        <v>4.8099999999999996</v>
      </c>
      <c r="F604" s="85">
        <f t="shared" si="369"/>
        <v>4.8099999999999996</v>
      </c>
      <c r="G604" s="85">
        <f t="shared" si="369"/>
        <v>4.8099999999999996</v>
      </c>
      <c r="H604" s="85">
        <f t="shared" si="369"/>
        <v>4.8099999999999996</v>
      </c>
      <c r="I604" s="85">
        <f t="shared" si="369"/>
        <v>4.8099999999999996</v>
      </c>
      <c r="J604" s="85">
        <f t="shared" si="369"/>
        <v>4.8099999999999996</v>
      </c>
      <c r="K604" s="85">
        <f t="shared" si="369"/>
        <v>4.8099999999999996</v>
      </c>
      <c r="L604" s="85">
        <f t="shared" si="369"/>
        <v>4.8099999999999996</v>
      </c>
      <c r="M604" s="85">
        <f t="shared" si="369"/>
        <v>4.8099999999999996</v>
      </c>
      <c r="N604" s="85">
        <f t="shared" si="369"/>
        <v>4.8099999999999996</v>
      </c>
      <c r="O604" s="85">
        <f t="shared" si="369"/>
        <v>4.8099999999999996</v>
      </c>
      <c r="P604" s="85">
        <f t="shared" si="369"/>
        <v>4.8099999999999996</v>
      </c>
      <c r="Q604" s="85">
        <f t="shared" si="369"/>
        <v>4.8099999999999996</v>
      </c>
      <c r="R604" s="85">
        <f t="shared" si="369"/>
        <v>4.8099999999999996</v>
      </c>
      <c r="S604" s="85">
        <f t="shared" si="369"/>
        <v>4.8099999999999996</v>
      </c>
      <c r="T604" s="85">
        <f t="shared" si="369"/>
        <v>4.8099999999999996</v>
      </c>
      <c r="U604" s="85">
        <f t="shared" si="369"/>
        <v>4.8099999999999996</v>
      </c>
      <c r="V604" s="85">
        <f t="shared" si="369"/>
        <v>4.8099999999999996</v>
      </c>
      <c r="W604" s="85">
        <f t="shared" si="369"/>
        <v>4.8099999999999996</v>
      </c>
      <c r="X604" s="85">
        <f t="shared" si="369"/>
        <v>4.8099999999999996</v>
      </c>
      <c r="Y604" s="85">
        <f t="shared" si="369"/>
        <v>4.8099999999999996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5">
        <f>B600</f>
        <v>2268.16</v>
      </c>
      <c r="C605" s="85">
        <f t="shared" si="369"/>
        <v>2268.16</v>
      </c>
      <c r="D605" s="85">
        <f t="shared" si="369"/>
        <v>2268.16</v>
      </c>
      <c r="E605" s="85">
        <f t="shared" si="369"/>
        <v>2268.16</v>
      </c>
      <c r="F605" s="85">
        <f t="shared" si="369"/>
        <v>2268.16</v>
      </c>
      <c r="G605" s="85">
        <f t="shared" si="369"/>
        <v>2268.16</v>
      </c>
      <c r="H605" s="85">
        <f t="shared" si="369"/>
        <v>2268.16</v>
      </c>
      <c r="I605" s="85">
        <f t="shared" si="369"/>
        <v>2268.16</v>
      </c>
      <c r="J605" s="85">
        <f t="shared" si="369"/>
        <v>2268.16</v>
      </c>
      <c r="K605" s="85">
        <f t="shared" si="369"/>
        <v>2268.16</v>
      </c>
      <c r="L605" s="85">
        <f t="shared" si="369"/>
        <v>2268.16</v>
      </c>
      <c r="M605" s="85">
        <f t="shared" si="369"/>
        <v>2268.16</v>
      </c>
      <c r="N605" s="85">
        <f t="shared" si="369"/>
        <v>2268.16</v>
      </c>
      <c r="O605" s="85">
        <f t="shared" si="369"/>
        <v>2268.16</v>
      </c>
      <c r="P605" s="85">
        <f t="shared" si="369"/>
        <v>2268.16</v>
      </c>
      <c r="Q605" s="85">
        <f t="shared" si="369"/>
        <v>2268.16</v>
      </c>
      <c r="R605" s="85">
        <f t="shared" si="369"/>
        <v>2268.16</v>
      </c>
      <c r="S605" s="85">
        <f t="shared" si="369"/>
        <v>2268.16</v>
      </c>
      <c r="T605" s="85">
        <f t="shared" si="369"/>
        <v>2268.16</v>
      </c>
      <c r="U605" s="85">
        <f t="shared" si="369"/>
        <v>2268.16</v>
      </c>
      <c r="V605" s="85">
        <f t="shared" si="369"/>
        <v>2268.16</v>
      </c>
      <c r="W605" s="85">
        <f t="shared" si="369"/>
        <v>2268.16</v>
      </c>
      <c r="X605" s="85">
        <f t="shared" si="369"/>
        <v>2268.16</v>
      </c>
      <c r="Y605" s="85">
        <f t="shared" si="369"/>
        <v>2268.16</v>
      </c>
      <c r="Z605" s="38"/>
      <c r="AA605" s="38"/>
    </row>
    <row r="606" spans="1:27" s="60" customFormat="1" ht="18.75" customHeight="1" x14ac:dyDescent="0.2">
      <c r="A606" s="63">
        <v>26</v>
      </c>
      <c r="B606" s="83">
        <f>SUM(B607:B610)</f>
        <v>4706.5499999999993</v>
      </c>
      <c r="C606" s="83">
        <f t="shared" ref="C606:Y606" si="370">SUM(C607:C610)</f>
        <v>4699.32</v>
      </c>
      <c r="D606" s="83">
        <f t="shared" si="370"/>
        <v>4670.62</v>
      </c>
      <c r="E606" s="83">
        <f t="shared" si="370"/>
        <v>4697.8599999999997</v>
      </c>
      <c r="F606" s="83">
        <f t="shared" si="370"/>
        <v>4712.75</v>
      </c>
      <c r="G606" s="83">
        <f t="shared" si="370"/>
        <v>4782.7</v>
      </c>
      <c r="H606" s="83">
        <f t="shared" si="370"/>
        <v>4819.2199999999993</v>
      </c>
      <c r="I606" s="83">
        <f t="shared" si="370"/>
        <v>4856.68</v>
      </c>
      <c r="J606" s="83">
        <f t="shared" si="370"/>
        <v>4865.8999999999996</v>
      </c>
      <c r="K606" s="83">
        <f t="shared" si="370"/>
        <v>4857.53</v>
      </c>
      <c r="L606" s="83">
        <f t="shared" si="370"/>
        <v>4843.8899999999994</v>
      </c>
      <c r="M606" s="83">
        <f t="shared" si="370"/>
        <v>4848.2999999999993</v>
      </c>
      <c r="N606" s="83">
        <f t="shared" si="370"/>
        <v>4848.26</v>
      </c>
      <c r="O606" s="83">
        <f t="shared" si="370"/>
        <v>4860.1499999999996</v>
      </c>
      <c r="P606" s="83">
        <f t="shared" si="370"/>
        <v>4881.01</v>
      </c>
      <c r="Q606" s="83">
        <f t="shared" si="370"/>
        <v>4910.78</v>
      </c>
      <c r="R606" s="83">
        <f t="shared" si="370"/>
        <v>4914.3500000000004</v>
      </c>
      <c r="S606" s="83">
        <f t="shared" si="370"/>
        <v>4912.26</v>
      </c>
      <c r="T606" s="83">
        <f t="shared" si="370"/>
        <v>4854.2700000000004</v>
      </c>
      <c r="U606" s="83">
        <f t="shared" si="370"/>
        <v>4767.03</v>
      </c>
      <c r="V606" s="83">
        <f t="shared" si="370"/>
        <v>4771.2299999999996</v>
      </c>
      <c r="W606" s="83">
        <f t="shared" si="370"/>
        <v>4806.01</v>
      </c>
      <c r="X606" s="83">
        <f t="shared" si="370"/>
        <v>4737.7700000000004</v>
      </c>
      <c r="Y606" s="83">
        <f t="shared" si="370"/>
        <v>4694.7899999999991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5">
        <f>B291</f>
        <v>1735.06</v>
      </c>
      <c r="C607" s="85">
        <f t="shared" ref="C607:Y607" si="371">C291</f>
        <v>1727.83</v>
      </c>
      <c r="D607" s="85">
        <f t="shared" si="371"/>
        <v>1699.13</v>
      </c>
      <c r="E607" s="85">
        <f t="shared" si="371"/>
        <v>1726.37</v>
      </c>
      <c r="F607" s="85">
        <f t="shared" si="371"/>
        <v>1741.26</v>
      </c>
      <c r="G607" s="85">
        <f t="shared" si="371"/>
        <v>1811.21</v>
      </c>
      <c r="H607" s="85">
        <f t="shared" si="371"/>
        <v>1847.73</v>
      </c>
      <c r="I607" s="85">
        <f t="shared" si="371"/>
        <v>1885.19</v>
      </c>
      <c r="J607" s="85">
        <f t="shared" si="371"/>
        <v>1894.41</v>
      </c>
      <c r="K607" s="85">
        <f t="shared" si="371"/>
        <v>1886.04</v>
      </c>
      <c r="L607" s="85">
        <f t="shared" si="371"/>
        <v>1872.4</v>
      </c>
      <c r="M607" s="85">
        <f t="shared" si="371"/>
        <v>1876.81</v>
      </c>
      <c r="N607" s="85">
        <f t="shared" si="371"/>
        <v>1876.77</v>
      </c>
      <c r="O607" s="85">
        <f t="shared" si="371"/>
        <v>1888.66</v>
      </c>
      <c r="P607" s="85">
        <f t="shared" si="371"/>
        <v>1909.52</v>
      </c>
      <c r="Q607" s="85">
        <f t="shared" si="371"/>
        <v>1939.29</v>
      </c>
      <c r="R607" s="85">
        <f t="shared" si="371"/>
        <v>1942.86</v>
      </c>
      <c r="S607" s="85">
        <f t="shared" si="371"/>
        <v>1940.77</v>
      </c>
      <c r="T607" s="85">
        <f t="shared" si="371"/>
        <v>1882.78</v>
      </c>
      <c r="U607" s="85">
        <f t="shared" si="371"/>
        <v>1795.54</v>
      </c>
      <c r="V607" s="85">
        <f t="shared" si="371"/>
        <v>1799.74</v>
      </c>
      <c r="W607" s="85">
        <f t="shared" si="371"/>
        <v>1834.52</v>
      </c>
      <c r="X607" s="85">
        <f t="shared" si="371"/>
        <v>1766.28</v>
      </c>
      <c r="Y607" s="85">
        <f t="shared" si="371"/>
        <v>1723.3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5">
        <f>B603</f>
        <v>698.52</v>
      </c>
      <c r="C608" s="85">
        <f t="shared" ref="C608:Y610" si="372">C603</f>
        <v>698.52</v>
      </c>
      <c r="D608" s="85">
        <f t="shared" si="372"/>
        <v>698.52</v>
      </c>
      <c r="E608" s="85">
        <f t="shared" si="372"/>
        <v>698.52</v>
      </c>
      <c r="F608" s="85">
        <f t="shared" si="372"/>
        <v>698.52</v>
      </c>
      <c r="G608" s="85">
        <f t="shared" si="372"/>
        <v>698.52</v>
      </c>
      <c r="H608" s="85">
        <f t="shared" si="372"/>
        <v>698.52</v>
      </c>
      <c r="I608" s="85">
        <f t="shared" si="372"/>
        <v>698.52</v>
      </c>
      <c r="J608" s="85">
        <f t="shared" si="372"/>
        <v>698.52</v>
      </c>
      <c r="K608" s="85">
        <f t="shared" si="372"/>
        <v>698.52</v>
      </c>
      <c r="L608" s="85">
        <f t="shared" si="372"/>
        <v>698.52</v>
      </c>
      <c r="M608" s="85">
        <f t="shared" si="372"/>
        <v>698.52</v>
      </c>
      <c r="N608" s="85">
        <f t="shared" si="372"/>
        <v>698.52</v>
      </c>
      <c r="O608" s="85">
        <f t="shared" si="372"/>
        <v>698.52</v>
      </c>
      <c r="P608" s="85">
        <f t="shared" si="372"/>
        <v>698.52</v>
      </c>
      <c r="Q608" s="85">
        <f t="shared" si="372"/>
        <v>698.52</v>
      </c>
      <c r="R608" s="85">
        <f t="shared" si="372"/>
        <v>698.52</v>
      </c>
      <c r="S608" s="85">
        <f t="shared" si="372"/>
        <v>698.52</v>
      </c>
      <c r="T608" s="85">
        <f t="shared" si="372"/>
        <v>698.52</v>
      </c>
      <c r="U608" s="85">
        <f t="shared" si="372"/>
        <v>698.52</v>
      </c>
      <c r="V608" s="85">
        <f t="shared" si="372"/>
        <v>698.52</v>
      </c>
      <c r="W608" s="85">
        <f t="shared" si="372"/>
        <v>698.52</v>
      </c>
      <c r="X608" s="85">
        <f t="shared" si="372"/>
        <v>698.52</v>
      </c>
      <c r="Y608" s="85">
        <f t="shared" si="372"/>
        <v>698.52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5">
        <f>B604</f>
        <v>4.8099999999999996</v>
      </c>
      <c r="C609" s="85">
        <f t="shared" si="372"/>
        <v>4.8099999999999996</v>
      </c>
      <c r="D609" s="85">
        <f t="shared" si="372"/>
        <v>4.8099999999999996</v>
      </c>
      <c r="E609" s="85">
        <f t="shared" si="372"/>
        <v>4.8099999999999996</v>
      </c>
      <c r="F609" s="85">
        <f t="shared" si="372"/>
        <v>4.8099999999999996</v>
      </c>
      <c r="G609" s="85">
        <f t="shared" si="372"/>
        <v>4.8099999999999996</v>
      </c>
      <c r="H609" s="85">
        <f t="shared" si="372"/>
        <v>4.8099999999999996</v>
      </c>
      <c r="I609" s="85">
        <f t="shared" si="372"/>
        <v>4.8099999999999996</v>
      </c>
      <c r="J609" s="85">
        <f t="shared" si="372"/>
        <v>4.8099999999999996</v>
      </c>
      <c r="K609" s="85">
        <f t="shared" si="372"/>
        <v>4.8099999999999996</v>
      </c>
      <c r="L609" s="85">
        <f t="shared" si="372"/>
        <v>4.8099999999999996</v>
      </c>
      <c r="M609" s="85">
        <f t="shared" si="372"/>
        <v>4.8099999999999996</v>
      </c>
      <c r="N609" s="85">
        <f t="shared" si="372"/>
        <v>4.8099999999999996</v>
      </c>
      <c r="O609" s="85">
        <f t="shared" si="372"/>
        <v>4.8099999999999996</v>
      </c>
      <c r="P609" s="85">
        <f t="shared" si="372"/>
        <v>4.8099999999999996</v>
      </c>
      <c r="Q609" s="85">
        <f t="shared" si="372"/>
        <v>4.8099999999999996</v>
      </c>
      <c r="R609" s="85">
        <f t="shared" si="372"/>
        <v>4.8099999999999996</v>
      </c>
      <c r="S609" s="85">
        <f t="shared" si="372"/>
        <v>4.8099999999999996</v>
      </c>
      <c r="T609" s="85">
        <f t="shared" si="372"/>
        <v>4.8099999999999996</v>
      </c>
      <c r="U609" s="85">
        <f t="shared" si="372"/>
        <v>4.8099999999999996</v>
      </c>
      <c r="V609" s="85">
        <f t="shared" si="372"/>
        <v>4.8099999999999996</v>
      </c>
      <c r="W609" s="85">
        <f t="shared" si="372"/>
        <v>4.8099999999999996</v>
      </c>
      <c r="X609" s="85">
        <f t="shared" si="372"/>
        <v>4.8099999999999996</v>
      </c>
      <c r="Y609" s="85">
        <f t="shared" si="372"/>
        <v>4.8099999999999996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5">
        <f>B605</f>
        <v>2268.16</v>
      </c>
      <c r="C610" s="85">
        <f t="shared" si="372"/>
        <v>2268.16</v>
      </c>
      <c r="D610" s="85">
        <f t="shared" si="372"/>
        <v>2268.16</v>
      </c>
      <c r="E610" s="85">
        <f t="shared" si="372"/>
        <v>2268.16</v>
      </c>
      <c r="F610" s="85">
        <f t="shared" si="372"/>
        <v>2268.16</v>
      </c>
      <c r="G610" s="85">
        <f t="shared" si="372"/>
        <v>2268.16</v>
      </c>
      <c r="H610" s="85">
        <f t="shared" si="372"/>
        <v>2268.16</v>
      </c>
      <c r="I610" s="85">
        <f t="shared" si="372"/>
        <v>2268.16</v>
      </c>
      <c r="J610" s="85">
        <f t="shared" si="372"/>
        <v>2268.16</v>
      </c>
      <c r="K610" s="85">
        <f t="shared" si="372"/>
        <v>2268.16</v>
      </c>
      <c r="L610" s="85">
        <f t="shared" si="372"/>
        <v>2268.16</v>
      </c>
      <c r="M610" s="85">
        <f t="shared" si="372"/>
        <v>2268.16</v>
      </c>
      <c r="N610" s="85">
        <f t="shared" si="372"/>
        <v>2268.16</v>
      </c>
      <c r="O610" s="85">
        <f t="shared" si="372"/>
        <v>2268.16</v>
      </c>
      <c r="P610" s="85">
        <f t="shared" si="372"/>
        <v>2268.16</v>
      </c>
      <c r="Q610" s="85">
        <f t="shared" si="372"/>
        <v>2268.16</v>
      </c>
      <c r="R610" s="85">
        <f t="shared" si="372"/>
        <v>2268.16</v>
      </c>
      <c r="S610" s="85">
        <f t="shared" si="372"/>
        <v>2268.16</v>
      </c>
      <c r="T610" s="85">
        <f t="shared" si="372"/>
        <v>2268.16</v>
      </c>
      <c r="U610" s="85">
        <f t="shared" si="372"/>
        <v>2268.16</v>
      </c>
      <c r="V610" s="85">
        <f t="shared" si="372"/>
        <v>2268.16</v>
      </c>
      <c r="W610" s="85">
        <f t="shared" si="372"/>
        <v>2268.16</v>
      </c>
      <c r="X610" s="85">
        <f t="shared" si="372"/>
        <v>2268.16</v>
      </c>
      <c r="Y610" s="85">
        <f t="shared" si="372"/>
        <v>2268.16</v>
      </c>
      <c r="Z610" s="38"/>
      <c r="AA610" s="38"/>
    </row>
    <row r="611" spans="1:27" s="60" customFormat="1" ht="18.75" customHeight="1" x14ac:dyDescent="0.2">
      <c r="A611" s="63">
        <v>27</v>
      </c>
      <c r="B611" s="83">
        <f>SUM(B612:B615)</f>
        <v>4743.6000000000004</v>
      </c>
      <c r="C611" s="83">
        <f t="shared" ref="C611:Y611" si="373">SUM(C612:C615)</f>
        <v>4757.5200000000004</v>
      </c>
      <c r="D611" s="83">
        <f t="shared" si="373"/>
        <v>4698.32</v>
      </c>
      <c r="E611" s="83">
        <f t="shared" si="373"/>
        <v>4711.17</v>
      </c>
      <c r="F611" s="83">
        <f t="shared" si="373"/>
        <v>4766.76</v>
      </c>
      <c r="G611" s="83">
        <f t="shared" si="373"/>
        <v>4826.7299999999996</v>
      </c>
      <c r="H611" s="83">
        <f t="shared" si="373"/>
        <v>4851.28</v>
      </c>
      <c r="I611" s="83">
        <f t="shared" si="373"/>
        <v>4879.7099999999991</v>
      </c>
      <c r="J611" s="83">
        <f t="shared" si="373"/>
        <v>4898.5499999999993</v>
      </c>
      <c r="K611" s="83">
        <f t="shared" si="373"/>
        <v>4889.75</v>
      </c>
      <c r="L611" s="83">
        <f t="shared" si="373"/>
        <v>4873.45</v>
      </c>
      <c r="M611" s="83">
        <f t="shared" si="373"/>
        <v>4875.6499999999996</v>
      </c>
      <c r="N611" s="83">
        <f t="shared" si="373"/>
        <v>4877.7199999999993</v>
      </c>
      <c r="O611" s="83">
        <f t="shared" si="373"/>
        <v>4866.3099999999995</v>
      </c>
      <c r="P611" s="83">
        <f t="shared" si="373"/>
        <v>4892.8500000000004</v>
      </c>
      <c r="Q611" s="83">
        <f t="shared" si="373"/>
        <v>4926.01</v>
      </c>
      <c r="R611" s="83">
        <f t="shared" si="373"/>
        <v>4954.9699999999993</v>
      </c>
      <c r="S611" s="83">
        <f t="shared" si="373"/>
        <v>4945.3999999999996</v>
      </c>
      <c r="T611" s="83">
        <f t="shared" si="373"/>
        <v>4888.59</v>
      </c>
      <c r="U611" s="83">
        <f t="shared" si="373"/>
        <v>4757.68</v>
      </c>
      <c r="V611" s="83">
        <f t="shared" si="373"/>
        <v>4770.49</v>
      </c>
      <c r="W611" s="83">
        <f t="shared" si="373"/>
        <v>4866.2999999999993</v>
      </c>
      <c r="X611" s="83">
        <f t="shared" si="373"/>
        <v>4781.42</v>
      </c>
      <c r="Y611" s="83">
        <f t="shared" si="373"/>
        <v>4711.6000000000004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5">
        <f>B296</f>
        <v>1772.11</v>
      </c>
      <c r="C612" s="85">
        <f t="shared" ref="C612:Y612" si="374">C296</f>
        <v>1786.03</v>
      </c>
      <c r="D612" s="85">
        <f t="shared" si="374"/>
        <v>1726.83</v>
      </c>
      <c r="E612" s="85">
        <f t="shared" si="374"/>
        <v>1739.68</v>
      </c>
      <c r="F612" s="85">
        <f t="shared" si="374"/>
        <v>1795.27</v>
      </c>
      <c r="G612" s="85">
        <f t="shared" si="374"/>
        <v>1855.24</v>
      </c>
      <c r="H612" s="85">
        <f t="shared" si="374"/>
        <v>1879.79</v>
      </c>
      <c r="I612" s="85">
        <f t="shared" si="374"/>
        <v>1908.22</v>
      </c>
      <c r="J612" s="85">
        <f t="shared" si="374"/>
        <v>1927.06</v>
      </c>
      <c r="K612" s="85">
        <f t="shared" si="374"/>
        <v>1918.26</v>
      </c>
      <c r="L612" s="85">
        <f t="shared" si="374"/>
        <v>1901.96</v>
      </c>
      <c r="M612" s="85">
        <f t="shared" si="374"/>
        <v>1904.16</v>
      </c>
      <c r="N612" s="85">
        <f t="shared" si="374"/>
        <v>1906.23</v>
      </c>
      <c r="O612" s="85">
        <f t="shared" si="374"/>
        <v>1894.82</v>
      </c>
      <c r="P612" s="85">
        <f t="shared" si="374"/>
        <v>1921.36</v>
      </c>
      <c r="Q612" s="85">
        <f t="shared" si="374"/>
        <v>1954.52</v>
      </c>
      <c r="R612" s="85">
        <f t="shared" si="374"/>
        <v>1983.48</v>
      </c>
      <c r="S612" s="85">
        <f t="shared" si="374"/>
        <v>1973.91</v>
      </c>
      <c r="T612" s="85">
        <f t="shared" si="374"/>
        <v>1917.1</v>
      </c>
      <c r="U612" s="85">
        <f t="shared" si="374"/>
        <v>1786.19</v>
      </c>
      <c r="V612" s="85">
        <f t="shared" si="374"/>
        <v>1799</v>
      </c>
      <c r="W612" s="85">
        <f t="shared" si="374"/>
        <v>1894.81</v>
      </c>
      <c r="X612" s="85">
        <f t="shared" si="374"/>
        <v>1809.93</v>
      </c>
      <c r="Y612" s="85">
        <f t="shared" si="374"/>
        <v>1740.11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5">
        <f>B608</f>
        <v>698.52</v>
      </c>
      <c r="C613" s="85">
        <f t="shared" ref="C613:Y615" si="375">C608</f>
        <v>698.52</v>
      </c>
      <c r="D613" s="85">
        <f t="shared" si="375"/>
        <v>698.52</v>
      </c>
      <c r="E613" s="85">
        <f t="shared" si="375"/>
        <v>698.52</v>
      </c>
      <c r="F613" s="85">
        <f t="shared" si="375"/>
        <v>698.52</v>
      </c>
      <c r="G613" s="85">
        <f t="shared" si="375"/>
        <v>698.52</v>
      </c>
      <c r="H613" s="85">
        <f t="shared" si="375"/>
        <v>698.52</v>
      </c>
      <c r="I613" s="85">
        <f t="shared" si="375"/>
        <v>698.52</v>
      </c>
      <c r="J613" s="85">
        <f t="shared" si="375"/>
        <v>698.52</v>
      </c>
      <c r="K613" s="85">
        <f t="shared" si="375"/>
        <v>698.52</v>
      </c>
      <c r="L613" s="85">
        <f t="shared" si="375"/>
        <v>698.52</v>
      </c>
      <c r="M613" s="85">
        <f t="shared" si="375"/>
        <v>698.52</v>
      </c>
      <c r="N613" s="85">
        <f t="shared" si="375"/>
        <v>698.52</v>
      </c>
      <c r="O613" s="85">
        <f t="shared" si="375"/>
        <v>698.52</v>
      </c>
      <c r="P613" s="85">
        <f t="shared" si="375"/>
        <v>698.52</v>
      </c>
      <c r="Q613" s="85">
        <f t="shared" si="375"/>
        <v>698.52</v>
      </c>
      <c r="R613" s="85">
        <f t="shared" si="375"/>
        <v>698.52</v>
      </c>
      <c r="S613" s="85">
        <f t="shared" si="375"/>
        <v>698.52</v>
      </c>
      <c r="T613" s="85">
        <f t="shared" si="375"/>
        <v>698.52</v>
      </c>
      <c r="U613" s="85">
        <f t="shared" si="375"/>
        <v>698.52</v>
      </c>
      <c r="V613" s="85">
        <f t="shared" si="375"/>
        <v>698.52</v>
      </c>
      <c r="W613" s="85">
        <f t="shared" si="375"/>
        <v>698.52</v>
      </c>
      <c r="X613" s="85">
        <f t="shared" si="375"/>
        <v>698.52</v>
      </c>
      <c r="Y613" s="85">
        <f t="shared" si="375"/>
        <v>698.52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5">
        <f>B609</f>
        <v>4.8099999999999996</v>
      </c>
      <c r="C614" s="85">
        <f t="shared" si="375"/>
        <v>4.8099999999999996</v>
      </c>
      <c r="D614" s="85">
        <f t="shared" si="375"/>
        <v>4.8099999999999996</v>
      </c>
      <c r="E614" s="85">
        <f t="shared" si="375"/>
        <v>4.8099999999999996</v>
      </c>
      <c r="F614" s="85">
        <f t="shared" si="375"/>
        <v>4.8099999999999996</v>
      </c>
      <c r="G614" s="85">
        <f t="shared" si="375"/>
        <v>4.8099999999999996</v>
      </c>
      <c r="H614" s="85">
        <f t="shared" si="375"/>
        <v>4.8099999999999996</v>
      </c>
      <c r="I614" s="85">
        <f t="shared" si="375"/>
        <v>4.8099999999999996</v>
      </c>
      <c r="J614" s="85">
        <f t="shared" si="375"/>
        <v>4.8099999999999996</v>
      </c>
      <c r="K614" s="85">
        <f t="shared" si="375"/>
        <v>4.8099999999999996</v>
      </c>
      <c r="L614" s="85">
        <f t="shared" si="375"/>
        <v>4.8099999999999996</v>
      </c>
      <c r="M614" s="85">
        <f t="shared" si="375"/>
        <v>4.8099999999999996</v>
      </c>
      <c r="N614" s="85">
        <f t="shared" si="375"/>
        <v>4.8099999999999996</v>
      </c>
      <c r="O614" s="85">
        <f t="shared" si="375"/>
        <v>4.8099999999999996</v>
      </c>
      <c r="P614" s="85">
        <f t="shared" si="375"/>
        <v>4.8099999999999996</v>
      </c>
      <c r="Q614" s="85">
        <f t="shared" si="375"/>
        <v>4.8099999999999996</v>
      </c>
      <c r="R614" s="85">
        <f t="shared" si="375"/>
        <v>4.8099999999999996</v>
      </c>
      <c r="S614" s="85">
        <f t="shared" si="375"/>
        <v>4.8099999999999996</v>
      </c>
      <c r="T614" s="85">
        <f t="shared" si="375"/>
        <v>4.8099999999999996</v>
      </c>
      <c r="U614" s="85">
        <f t="shared" si="375"/>
        <v>4.8099999999999996</v>
      </c>
      <c r="V614" s="85">
        <f t="shared" si="375"/>
        <v>4.8099999999999996</v>
      </c>
      <c r="W614" s="85">
        <f t="shared" si="375"/>
        <v>4.8099999999999996</v>
      </c>
      <c r="X614" s="85">
        <f t="shared" si="375"/>
        <v>4.8099999999999996</v>
      </c>
      <c r="Y614" s="85">
        <f t="shared" si="375"/>
        <v>4.8099999999999996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5">
        <f>B610</f>
        <v>2268.16</v>
      </c>
      <c r="C615" s="85">
        <f t="shared" si="375"/>
        <v>2268.16</v>
      </c>
      <c r="D615" s="85">
        <f t="shared" si="375"/>
        <v>2268.16</v>
      </c>
      <c r="E615" s="85">
        <f t="shared" si="375"/>
        <v>2268.16</v>
      </c>
      <c r="F615" s="85">
        <f t="shared" si="375"/>
        <v>2268.16</v>
      </c>
      <c r="G615" s="85">
        <f t="shared" si="375"/>
        <v>2268.16</v>
      </c>
      <c r="H615" s="85">
        <f t="shared" si="375"/>
        <v>2268.16</v>
      </c>
      <c r="I615" s="85">
        <f t="shared" si="375"/>
        <v>2268.16</v>
      </c>
      <c r="J615" s="85">
        <f t="shared" si="375"/>
        <v>2268.16</v>
      </c>
      <c r="K615" s="85">
        <f t="shared" si="375"/>
        <v>2268.16</v>
      </c>
      <c r="L615" s="85">
        <f t="shared" si="375"/>
        <v>2268.16</v>
      </c>
      <c r="M615" s="85">
        <f t="shared" si="375"/>
        <v>2268.16</v>
      </c>
      <c r="N615" s="85">
        <f t="shared" si="375"/>
        <v>2268.16</v>
      </c>
      <c r="O615" s="85">
        <f t="shared" si="375"/>
        <v>2268.16</v>
      </c>
      <c r="P615" s="85">
        <f t="shared" si="375"/>
        <v>2268.16</v>
      </c>
      <c r="Q615" s="85">
        <f t="shared" si="375"/>
        <v>2268.16</v>
      </c>
      <c r="R615" s="85">
        <f t="shared" si="375"/>
        <v>2268.16</v>
      </c>
      <c r="S615" s="85">
        <f t="shared" si="375"/>
        <v>2268.16</v>
      </c>
      <c r="T615" s="85">
        <f t="shared" si="375"/>
        <v>2268.16</v>
      </c>
      <c r="U615" s="85">
        <f t="shared" si="375"/>
        <v>2268.16</v>
      </c>
      <c r="V615" s="85">
        <f t="shared" si="375"/>
        <v>2268.16</v>
      </c>
      <c r="W615" s="85">
        <f t="shared" si="375"/>
        <v>2268.16</v>
      </c>
      <c r="X615" s="85">
        <f t="shared" si="375"/>
        <v>2268.16</v>
      </c>
      <c r="Y615" s="85">
        <f t="shared" si="375"/>
        <v>2268.16</v>
      </c>
      <c r="Z615" s="38"/>
      <c r="AA615" s="38"/>
    </row>
    <row r="616" spans="1:27" s="60" customFormat="1" ht="18.75" customHeight="1" x14ac:dyDescent="0.2">
      <c r="A616" s="63">
        <v>28</v>
      </c>
      <c r="B616" s="83">
        <f>SUM(B617:B620)</f>
        <v>4705.5</v>
      </c>
      <c r="C616" s="83">
        <f t="shared" ref="C616:Y616" si="376">SUM(C617:C620)</f>
        <v>4715.1900000000005</v>
      </c>
      <c r="D616" s="83">
        <f t="shared" si="376"/>
        <v>4676.6299999999992</v>
      </c>
      <c r="E616" s="83">
        <f t="shared" si="376"/>
        <v>4706.45</v>
      </c>
      <c r="F616" s="83">
        <f t="shared" si="376"/>
        <v>4716.4400000000005</v>
      </c>
      <c r="G616" s="83">
        <f t="shared" si="376"/>
        <v>4770.66</v>
      </c>
      <c r="H616" s="83">
        <f t="shared" si="376"/>
        <v>4782.1099999999997</v>
      </c>
      <c r="I616" s="83">
        <f t="shared" si="376"/>
        <v>4778.66</v>
      </c>
      <c r="J616" s="83">
        <f t="shared" si="376"/>
        <v>4782.0599999999995</v>
      </c>
      <c r="K616" s="83">
        <f t="shared" si="376"/>
        <v>4765.34</v>
      </c>
      <c r="L616" s="83">
        <f t="shared" si="376"/>
        <v>4730.4799999999996</v>
      </c>
      <c r="M616" s="83">
        <f t="shared" si="376"/>
        <v>4738.2299999999996</v>
      </c>
      <c r="N616" s="83">
        <f t="shared" si="376"/>
        <v>4736.2299999999996</v>
      </c>
      <c r="O616" s="83">
        <f t="shared" si="376"/>
        <v>4745.62</v>
      </c>
      <c r="P616" s="83">
        <f t="shared" si="376"/>
        <v>4761.0399999999991</v>
      </c>
      <c r="Q616" s="83">
        <f t="shared" si="376"/>
        <v>4824.07</v>
      </c>
      <c r="R616" s="83">
        <f t="shared" si="376"/>
        <v>4828.26</v>
      </c>
      <c r="S616" s="83">
        <f t="shared" si="376"/>
        <v>4826.4699999999993</v>
      </c>
      <c r="T616" s="83">
        <f t="shared" si="376"/>
        <v>4781.3599999999997</v>
      </c>
      <c r="U616" s="83">
        <f t="shared" si="376"/>
        <v>4720.53</v>
      </c>
      <c r="V616" s="83">
        <f t="shared" si="376"/>
        <v>4724.59</v>
      </c>
      <c r="W616" s="83">
        <f t="shared" si="376"/>
        <v>4770.45</v>
      </c>
      <c r="X616" s="83">
        <f t="shared" si="376"/>
        <v>4732.76</v>
      </c>
      <c r="Y616" s="83">
        <f t="shared" si="376"/>
        <v>4697.1499999999996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5">
        <f>B301</f>
        <v>1734.01</v>
      </c>
      <c r="C617" s="85">
        <f t="shared" ref="C617:Y617" si="377">C301</f>
        <v>1743.7</v>
      </c>
      <c r="D617" s="85">
        <f t="shared" si="377"/>
        <v>1705.14</v>
      </c>
      <c r="E617" s="85">
        <f t="shared" si="377"/>
        <v>1734.96</v>
      </c>
      <c r="F617" s="85">
        <f t="shared" si="377"/>
        <v>1744.95</v>
      </c>
      <c r="G617" s="85">
        <f t="shared" si="377"/>
        <v>1799.17</v>
      </c>
      <c r="H617" s="85">
        <f t="shared" si="377"/>
        <v>1810.62</v>
      </c>
      <c r="I617" s="85">
        <f t="shared" si="377"/>
        <v>1807.17</v>
      </c>
      <c r="J617" s="85">
        <f t="shared" si="377"/>
        <v>1810.57</v>
      </c>
      <c r="K617" s="85">
        <f t="shared" si="377"/>
        <v>1793.85</v>
      </c>
      <c r="L617" s="85">
        <f t="shared" si="377"/>
        <v>1758.99</v>
      </c>
      <c r="M617" s="85">
        <f t="shared" si="377"/>
        <v>1766.74</v>
      </c>
      <c r="N617" s="85">
        <f t="shared" si="377"/>
        <v>1764.74</v>
      </c>
      <c r="O617" s="85">
        <f t="shared" si="377"/>
        <v>1774.13</v>
      </c>
      <c r="P617" s="85">
        <f t="shared" si="377"/>
        <v>1789.55</v>
      </c>
      <c r="Q617" s="85">
        <f t="shared" si="377"/>
        <v>1852.58</v>
      </c>
      <c r="R617" s="85">
        <f t="shared" si="377"/>
        <v>1856.77</v>
      </c>
      <c r="S617" s="85">
        <f t="shared" si="377"/>
        <v>1854.98</v>
      </c>
      <c r="T617" s="85">
        <f t="shared" si="377"/>
        <v>1809.87</v>
      </c>
      <c r="U617" s="85">
        <f t="shared" si="377"/>
        <v>1749.04</v>
      </c>
      <c r="V617" s="85">
        <f t="shared" si="377"/>
        <v>1753.1</v>
      </c>
      <c r="W617" s="85">
        <f t="shared" si="377"/>
        <v>1798.96</v>
      </c>
      <c r="X617" s="85">
        <f t="shared" si="377"/>
        <v>1761.27</v>
      </c>
      <c r="Y617" s="85">
        <f t="shared" si="377"/>
        <v>1725.66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5">
        <f>B613</f>
        <v>698.52</v>
      </c>
      <c r="C618" s="85">
        <f t="shared" ref="C618:Y620" si="378">C613</f>
        <v>698.52</v>
      </c>
      <c r="D618" s="85">
        <f t="shared" si="378"/>
        <v>698.52</v>
      </c>
      <c r="E618" s="85">
        <f t="shared" si="378"/>
        <v>698.52</v>
      </c>
      <c r="F618" s="85">
        <f t="shared" si="378"/>
        <v>698.52</v>
      </c>
      <c r="G618" s="85">
        <f t="shared" si="378"/>
        <v>698.52</v>
      </c>
      <c r="H618" s="85">
        <f t="shared" si="378"/>
        <v>698.52</v>
      </c>
      <c r="I618" s="85">
        <f t="shared" si="378"/>
        <v>698.52</v>
      </c>
      <c r="J618" s="85">
        <f t="shared" si="378"/>
        <v>698.52</v>
      </c>
      <c r="K618" s="85">
        <f t="shared" si="378"/>
        <v>698.52</v>
      </c>
      <c r="L618" s="85">
        <f t="shared" si="378"/>
        <v>698.52</v>
      </c>
      <c r="M618" s="85">
        <f t="shared" si="378"/>
        <v>698.52</v>
      </c>
      <c r="N618" s="85">
        <f t="shared" si="378"/>
        <v>698.52</v>
      </c>
      <c r="O618" s="85">
        <f t="shared" si="378"/>
        <v>698.52</v>
      </c>
      <c r="P618" s="85">
        <f t="shared" si="378"/>
        <v>698.52</v>
      </c>
      <c r="Q618" s="85">
        <f t="shared" si="378"/>
        <v>698.52</v>
      </c>
      <c r="R618" s="85">
        <f t="shared" si="378"/>
        <v>698.52</v>
      </c>
      <c r="S618" s="85">
        <f t="shared" si="378"/>
        <v>698.52</v>
      </c>
      <c r="T618" s="85">
        <f t="shared" si="378"/>
        <v>698.52</v>
      </c>
      <c r="U618" s="85">
        <f t="shared" si="378"/>
        <v>698.52</v>
      </c>
      <c r="V618" s="85">
        <f t="shared" si="378"/>
        <v>698.52</v>
      </c>
      <c r="W618" s="85">
        <f t="shared" si="378"/>
        <v>698.52</v>
      </c>
      <c r="X618" s="85">
        <f t="shared" si="378"/>
        <v>698.52</v>
      </c>
      <c r="Y618" s="85">
        <f t="shared" si="378"/>
        <v>698.52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5">
        <f>B614</f>
        <v>4.8099999999999996</v>
      </c>
      <c r="C619" s="85">
        <f t="shared" si="378"/>
        <v>4.8099999999999996</v>
      </c>
      <c r="D619" s="85">
        <f t="shared" si="378"/>
        <v>4.8099999999999996</v>
      </c>
      <c r="E619" s="85">
        <f t="shared" si="378"/>
        <v>4.8099999999999996</v>
      </c>
      <c r="F619" s="85">
        <f t="shared" si="378"/>
        <v>4.8099999999999996</v>
      </c>
      <c r="G619" s="85">
        <f t="shared" si="378"/>
        <v>4.8099999999999996</v>
      </c>
      <c r="H619" s="85">
        <f t="shared" si="378"/>
        <v>4.8099999999999996</v>
      </c>
      <c r="I619" s="85">
        <f t="shared" si="378"/>
        <v>4.8099999999999996</v>
      </c>
      <c r="J619" s="85">
        <f t="shared" si="378"/>
        <v>4.8099999999999996</v>
      </c>
      <c r="K619" s="85">
        <f t="shared" si="378"/>
        <v>4.8099999999999996</v>
      </c>
      <c r="L619" s="85">
        <f t="shared" si="378"/>
        <v>4.8099999999999996</v>
      </c>
      <c r="M619" s="85">
        <f t="shared" si="378"/>
        <v>4.8099999999999996</v>
      </c>
      <c r="N619" s="85">
        <f t="shared" si="378"/>
        <v>4.8099999999999996</v>
      </c>
      <c r="O619" s="85">
        <f t="shared" si="378"/>
        <v>4.8099999999999996</v>
      </c>
      <c r="P619" s="85">
        <f t="shared" si="378"/>
        <v>4.8099999999999996</v>
      </c>
      <c r="Q619" s="85">
        <f t="shared" si="378"/>
        <v>4.8099999999999996</v>
      </c>
      <c r="R619" s="85">
        <f t="shared" si="378"/>
        <v>4.8099999999999996</v>
      </c>
      <c r="S619" s="85">
        <f t="shared" si="378"/>
        <v>4.8099999999999996</v>
      </c>
      <c r="T619" s="85">
        <f t="shared" si="378"/>
        <v>4.8099999999999996</v>
      </c>
      <c r="U619" s="85">
        <f t="shared" si="378"/>
        <v>4.8099999999999996</v>
      </c>
      <c r="V619" s="85">
        <f t="shared" si="378"/>
        <v>4.8099999999999996</v>
      </c>
      <c r="W619" s="85">
        <f t="shared" si="378"/>
        <v>4.8099999999999996</v>
      </c>
      <c r="X619" s="85">
        <f t="shared" si="378"/>
        <v>4.8099999999999996</v>
      </c>
      <c r="Y619" s="85">
        <f t="shared" si="378"/>
        <v>4.8099999999999996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5">
        <f>B615</f>
        <v>2268.16</v>
      </c>
      <c r="C620" s="85">
        <f t="shared" si="378"/>
        <v>2268.16</v>
      </c>
      <c r="D620" s="85">
        <f t="shared" si="378"/>
        <v>2268.16</v>
      </c>
      <c r="E620" s="85">
        <f t="shared" si="378"/>
        <v>2268.16</v>
      </c>
      <c r="F620" s="85">
        <f t="shared" si="378"/>
        <v>2268.16</v>
      </c>
      <c r="G620" s="85">
        <f t="shared" si="378"/>
        <v>2268.16</v>
      </c>
      <c r="H620" s="85">
        <f t="shared" si="378"/>
        <v>2268.16</v>
      </c>
      <c r="I620" s="85">
        <f t="shared" si="378"/>
        <v>2268.16</v>
      </c>
      <c r="J620" s="85">
        <f t="shared" si="378"/>
        <v>2268.16</v>
      </c>
      <c r="K620" s="85">
        <f t="shared" si="378"/>
        <v>2268.16</v>
      </c>
      <c r="L620" s="85">
        <f t="shared" si="378"/>
        <v>2268.16</v>
      </c>
      <c r="M620" s="85">
        <f t="shared" si="378"/>
        <v>2268.16</v>
      </c>
      <c r="N620" s="85">
        <f t="shared" si="378"/>
        <v>2268.16</v>
      </c>
      <c r="O620" s="85">
        <f t="shared" si="378"/>
        <v>2268.16</v>
      </c>
      <c r="P620" s="85">
        <f t="shared" si="378"/>
        <v>2268.16</v>
      </c>
      <c r="Q620" s="85">
        <f t="shared" si="378"/>
        <v>2268.16</v>
      </c>
      <c r="R620" s="85">
        <f t="shared" si="378"/>
        <v>2268.16</v>
      </c>
      <c r="S620" s="85">
        <f t="shared" si="378"/>
        <v>2268.16</v>
      </c>
      <c r="T620" s="85">
        <f t="shared" si="378"/>
        <v>2268.16</v>
      </c>
      <c r="U620" s="85">
        <f t="shared" si="378"/>
        <v>2268.16</v>
      </c>
      <c r="V620" s="85">
        <f t="shared" si="378"/>
        <v>2268.16</v>
      </c>
      <c r="W620" s="85">
        <f t="shared" si="378"/>
        <v>2268.16</v>
      </c>
      <c r="X620" s="85">
        <f t="shared" si="378"/>
        <v>2268.16</v>
      </c>
      <c r="Y620" s="85">
        <f t="shared" si="378"/>
        <v>2268.16</v>
      </c>
      <c r="Z620" s="38"/>
      <c r="AA620" s="38"/>
    </row>
    <row r="621" spans="1:27" s="60" customFormat="1" ht="18.75" customHeight="1" x14ac:dyDescent="0.2">
      <c r="A621" s="63">
        <v>29</v>
      </c>
      <c r="B621" s="83">
        <f>SUM(B622:B625)</f>
        <v>4699.32</v>
      </c>
      <c r="C621" s="83">
        <f t="shared" ref="C621:Y621" si="379">SUM(C622:C625)</f>
        <v>4649.2199999999993</v>
      </c>
      <c r="D621" s="83">
        <f t="shared" si="379"/>
        <v>4629.4799999999996</v>
      </c>
      <c r="E621" s="83">
        <f t="shared" si="379"/>
        <v>4703.0599999999995</v>
      </c>
      <c r="F621" s="83">
        <f t="shared" si="379"/>
        <v>4887.43</v>
      </c>
      <c r="G621" s="83">
        <f t="shared" si="379"/>
        <v>4935.4400000000005</v>
      </c>
      <c r="H621" s="83">
        <f t="shared" si="379"/>
        <v>4977.5599999999995</v>
      </c>
      <c r="I621" s="83">
        <f t="shared" si="379"/>
        <v>4982.3999999999996</v>
      </c>
      <c r="J621" s="83">
        <f t="shared" si="379"/>
        <v>5036.25</v>
      </c>
      <c r="K621" s="83">
        <f t="shared" si="379"/>
        <v>5025.92</v>
      </c>
      <c r="L621" s="83">
        <f t="shared" si="379"/>
        <v>4998.57</v>
      </c>
      <c r="M621" s="83">
        <f t="shared" si="379"/>
        <v>4986.78</v>
      </c>
      <c r="N621" s="83">
        <f t="shared" si="379"/>
        <v>5000.5399999999991</v>
      </c>
      <c r="O621" s="83">
        <f t="shared" si="379"/>
        <v>5011.82</v>
      </c>
      <c r="P621" s="83">
        <f t="shared" si="379"/>
        <v>5024.2</v>
      </c>
      <c r="Q621" s="83">
        <f t="shared" si="379"/>
        <v>5167.9699999999993</v>
      </c>
      <c r="R621" s="83">
        <f t="shared" si="379"/>
        <v>5096.0499999999993</v>
      </c>
      <c r="S621" s="83">
        <f t="shared" si="379"/>
        <v>5096.5200000000004</v>
      </c>
      <c r="T621" s="83">
        <f t="shared" si="379"/>
        <v>5057.95</v>
      </c>
      <c r="U621" s="83">
        <f t="shared" si="379"/>
        <v>4970.83</v>
      </c>
      <c r="V621" s="83">
        <f t="shared" si="379"/>
        <v>4885.5200000000004</v>
      </c>
      <c r="W621" s="83">
        <f t="shared" si="379"/>
        <v>4815.84</v>
      </c>
      <c r="X621" s="83">
        <f t="shared" si="379"/>
        <v>4751.6900000000005</v>
      </c>
      <c r="Y621" s="83">
        <f t="shared" si="379"/>
        <v>4627.28</v>
      </c>
      <c r="Z621" s="38"/>
      <c r="AA621" s="38"/>
    </row>
    <row r="622" spans="1:27" s="60" customFormat="1" ht="34.5" customHeight="1" outlineLevel="1" x14ac:dyDescent="0.2">
      <c r="A622" s="41" t="s">
        <v>31</v>
      </c>
      <c r="B622" s="85">
        <f>B306</f>
        <v>1727.83</v>
      </c>
      <c r="C622" s="85">
        <f t="shared" ref="C622:Y622" si="380">C306</f>
        <v>1677.73</v>
      </c>
      <c r="D622" s="85">
        <f t="shared" si="380"/>
        <v>1657.99</v>
      </c>
      <c r="E622" s="85">
        <f t="shared" si="380"/>
        <v>1731.57</v>
      </c>
      <c r="F622" s="85">
        <f t="shared" si="380"/>
        <v>1915.94</v>
      </c>
      <c r="G622" s="85">
        <f t="shared" si="380"/>
        <v>1963.95</v>
      </c>
      <c r="H622" s="85">
        <f t="shared" si="380"/>
        <v>2006.07</v>
      </c>
      <c r="I622" s="85">
        <f t="shared" si="380"/>
        <v>2010.91</v>
      </c>
      <c r="J622" s="85">
        <f t="shared" si="380"/>
        <v>2064.7600000000002</v>
      </c>
      <c r="K622" s="85">
        <f t="shared" si="380"/>
        <v>2054.4299999999998</v>
      </c>
      <c r="L622" s="85">
        <f t="shared" si="380"/>
        <v>2027.08</v>
      </c>
      <c r="M622" s="85">
        <f t="shared" si="380"/>
        <v>2015.29</v>
      </c>
      <c r="N622" s="85">
        <f t="shared" si="380"/>
        <v>2029.05</v>
      </c>
      <c r="O622" s="85">
        <f t="shared" si="380"/>
        <v>2040.33</v>
      </c>
      <c r="P622" s="85">
        <f t="shared" si="380"/>
        <v>2052.71</v>
      </c>
      <c r="Q622" s="85">
        <f t="shared" si="380"/>
        <v>2196.48</v>
      </c>
      <c r="R622" s="85">
        <f t="shared" si="380"/>
        <v>2124.56</v>
      </c>
      <c r="S622" s="85">
        <f t="shared" si="380"/>
        <v>2125.0300000000002</v>
      </c>
      <c r="T622" s="85">
        <f t="shared" si="380"/>
        <v>2086.46</v>
      </c>
      <c r="U622" s="85">
        <f t="shared" si="380"/>
        <v>1999.34</v>
      </c>
      <c r="V622" s="85">
        <f t="shared" si="380"/>
        <v>1914.03</v>
      </c>
      <c r="W622" s="85">
        <f t="shared" si="380"/>
        <v>1844.35</v>
      </c>
      <c r="X622" s="85">
        <f t="shared" si="380"/>
        <v>1780.2</v>
      </c>
      <c r="Y622" s="85">
        <f t="shared" si="380"/>
        <v>1655.79</v>
      </c>
      <c r="Z622" s="38"/>
      <c r="AA622" s="38"/>
    </row>
    <row r="623" spans="1:27" s="60" customFormat="1" ht="18.75" customHeight="1" outlineLevel="1" x14ac:dyDescent="0.2">
      <c r="A623" s="41" t="s">
        <v>32</v>
      </c>
      <c r="B623" s="85">
        <f>B618</f>
        <v>698.52</v>
      </c>
      <c r="C623" s="85">
        <f t="shared" ref="C623:Y625" si="381">C618</f>
        <v>698.52</v>
      </c>
      <c r="D623" s="85">
        <f t="shared" si="381"/>
        <v>698.52</v>
      </c>
      <c r="E623" s="85">
        <f t="shared" si="381"/>
        <v>698.52</v>
      </c>
      <c r="F623" s="85">
        <f t="shared" si="381"/>
        <v>698.52</v>
      </c>
      <c r="G623" s="85">
        <f t="shared" si="381"/>
        <v>698.52</v>
      </c>
      <c r="H623" s="85">
        <f t="shared" si="381"/>
        <v>698.52</v>
      </c>
      <c r="I623" s="85">
        <f t="shared" si="381"/>
        <v>698.52</v>
      </c>
      <c r="J623" s="85">
        <f t="shared" si="381"/>
        <v>698.52</v>
      </c>
      <c r="K623" s="85">
        <f t="shared" si="381"/>
        <v>698.52</v>
      </c>
      <c r="L623" s="85">
        <f t="shared" si="381"/>
        <v>698.52</v>
      </c>
      <c r="M623" s="85">
        <f t="shared" si="381"/>
        <v>698.52</v>
      </c>
      <c r="N623" s="85">
        <f t="shared" si="381"/>
        <v>698.52</v>
      </c>
      <c r="O623" s="85">
        <f t="shared" si="381"/>
        <v>698.52</v>
      </c>
      <c r="P623" s="85">
        <f t="shared" si="381"/>
        <v>698.52</v>
      </c>
      <c r="Q623" s="85">
        <f t="shared" si="381"/>
        <v>698.52</v>
      </c>
      <c r="R623" s="85">
        <f t="shared" si="381"/>
        <v>698.52</v>
      </c>
      <c r="S623" s="85">
        <f t="shared" si="381"/>
        <v>698.52</v>
      </c>
      <c r="T623" s="85">
        <f t="shared" si="381"/>
        <v>698.52</v>
      </c>
      <c r="U623" s="85">
        <f t="shared" si="381"/>
        <v>698.52</v>
      </c>
      <c r="V623" s="85">
        <f t="shared" si="381"/>
        <v>698.52</v>
      </c>
      <c r="W623" s="85">
        <f t="shared" si="381"/>
        <v>698.52</v>
      </c>
      <c r="X623" s="85">
        <f t="shared" si="381"/>
        <v>698.52</v>
      </c>
      <c r="Y623" s="85">
        <f t="shared" si="381"/>
        <v>698.52</v>
      </c>
      <c r="Z623" s="38"/>
      <c r="AA623" s="38"/>
    </row>
    <row r="624" spans="1:27" s="60" customFormat="1" ht="38.25" customHeight="1" outlineLevel="1" x14ac:dyDescent="0.2">
      <c r="A624" s="41" t="s">
        <v>33</v>
      </c>
      <c r="B624" s="85">
        <f>B619</f>
        <v>4.8099999999999996</v>
      </c>
      <c r="C624" s="85">
        <f t="shared" si="381"/>
        <v>4.8099999999999996</v>
      </c>
      <c r="D624" s="85">
        <f t="shared" si="381"/>
        <v>4.8099999999999996</v>
      </c>
      <c r="E624" s="85">
        <f t="shared" si="381"/>
        <v>4.8099999999999996</v>
      </c>
      <c r="F624" s="85">
        <f t="shared" si="381"/>
        <v>4.8099999999999996</v>
      </c>
      <c r="G624" s="85">
        <f t="shared" si="381"/>
        <v>4.8099999999999996</v>
      </c>
      <c r="H624" s="85">
        <f t="shared" si="381"/>
        <v>4.8099999999999996</v>
      </c>
      <c r="I624" s="85">
        <f t="shared" si="381"/>
        <v>4.8099999999999996</v>
      </c>
      <c r="J624" s="85">
        <f t="shared" si="381"/>
        <v>4.8099999999999996</v>
      </c>
      <c r="K624" s="85">
        <f t="shared" si="381"/>
        <v>4.8099999999999996</v>
      </c>
      <c r="L624" s="85">
        <f t="shared" si="381"/>
        <v>4.8099999999999996</v>
      </c>
      <c r="M624" s="85">
        <f t="shared" si="381"/>
        <v>4.8099999999999996</v>
      </c>
      <c r="N624" s="85">
        <f t="shared" si="381"/>
        <v>4.8099999999999996</v>
      </c>
      <c r="O624" s="85">
        <f t="shared" si="381"/>
        <v>4.8099999999999996</v>
      </c>
      <c r="P624" s="85">
        <f t="shared" si="381"/>
        <v>4.8099999999999996</v>
      </c>
      <c r="Q624" s="85">
        <f t="shared" si="381"/>
        <v>4.8099999999999996</v>
      </c>
      <c r="R624" s="85">
        <f t="shared" si="381"/>
        <v>4.8099999999999996</v>
      </c>
      <c r="S624" s="85">
        <f t="shared" si="381"/>
        <v>4.8099999999999996</v>
      </c>
      <c r="T624" s="85">
        <f t="shared" si="381"/>
        <v>4.8099999999999996</v>
      </c>
      <c r="U624" s="85">
        <f t="shared" si="381"/>
        <v>4.8099999999999996</v>
      </c>
      <c r="V624" s="85">
        <f t="shared" si="381"/>
        <v>4.8099999999999996</v>
      </c>
      <c r="W624" s="85">
        <f t="shared" si="381"/>
        <v>4.8099999999999996</v>
      </c>
      <c r="X624" s="85">
        <f t="shared" si="381"/>
        <v>4.8099999999999996</v>
      </c>
      <c r="Y624" s="85">
        <f t="shared" si="381"/>
        <v>4.8099999999999996</v>
      </c>
      <c r="Z624" s="38"/>
      <c r="AA624" s="38"/>
    </row>
    <row r="625" spans="1:27" s="60" customFormat="1" ht="18.75" customHeight="1" outlineLevel="1" x14ac:dyDescent="0.2">
      <c r="A625" s="41" t="s">
        <v>34</v>
      </c>
      <c r="B625" s="85">
        <f>B620</f>
        <v>2268.16</v>
      </c>
      <c r="C625" s="85">
        <f t="shared" si="381"/>
        <v>2268.16</v>
      </c>
      <c r="D625" s="85">
        <f t="shared" si="381"/>
        <v>2268.16</v>
      </c>
      <c r="E625" s="85">
        <f t="shared" si="381"/>
        <v>2268.16</v>
      </c>
      <c r="F625" s="85">
        <f t="shared" si="381"/>
        <v>2268.16</v>
      </c>
      <c r="G625" s="85">
        <f t="shared" si="381"/>
        <v>2268.16</v>
      </c>
      <c r="H625" s="85">
        <f t="shared" si="381"/>
        <v>2268.16</v>
      </c>
      <c r="I625" s="85">
        <f t="shared" si="381"/>
        <v>2268.16</v>
      </c>
      <c r="J625" s="85">
        <f t="shared" si="381"/>
        <v>2268.16</v>
      </c>
      <c r="K625" s="85">
        <f t="shared" si="381"/>
        <v>2268.16</v>
      </c>
      <c r="L625" s="85">
        <f t="shared" si="381"/>
        <v>2268.16</v>
      </c>
      <c r="M625" s="85">
        <f t="shared" si="381"/>
        <v>2268.16</v>
      </c>
      <c r="N625" s="85">
        <f t="shared" si="381"/>
        <v>2268.16</v>
      </c>
      <c r="O625" s="85">
        <f t="shared" si="381"/>
        <v>2268.16</v>
      </c>
      <c r="P625" s="85">
        <f t="shared" si="381"/>
        <v>2268.16</v>
      </c>
      <c r="Q625" s="85">
        <f t="shared" si="381"/>
        <v>2268.16</v>
      </c>
      <c r="R625" s="85">
        <f t="shared" si="381"/>
        <v>2268.16</v>
      </c>
      <c r="S625" s="85">
        <f t="shared" si="381"/>
        <v>2268.16</v>
      </c>
      <c r="T625" s="85">
        <f t="shared" si="381"/>
        <v>2268.16</v>
      </c>
      <c r="U625" s="85">
        <f t="shared" si="381"/>
        <v>2268.16</v>
      </c>
      <c r="V625" s="85">
        <f t="shared" si="381"/>
        <v>2268.16</v>
      </c>
      <c r="W625" s="85">
        <f t="shared" si="381"/>
        <v>2268.16</v>
      </c>
      <c r="X625" s="85">
        <f t="shared" si="381"/>
        <v>2268.16</v>
      </c>
      <c r="Y625" s="85">
        <f t="shared" si="381"/>
        <v>2268.16</v>
      </c>
      <c r="Z625" s="38"/>
      <c r="AA625" s="38"/>
    </row>
    <row r="626" spans="1:27" s="60" customFormat="1" ht="18.75" customHeight="1" x14ac:dyDescent="0.2">
      <c r="A626" s="63">
        <v>30</v>
      </c>
      <c r="B626" s="83">
        <f>SUM(B627:B630)</f>
        <v>4755.1299999999992</v>
      </c>
      <c r="C626" s="83">
        <f t="shared" ref="C626:Y626" si="382">SUM(C627:C630)</f>
        <v>4658.33</v>
      </c>
      <c r="D626" s="83">
        <f t="shared" si="382"/>
        <v>4593.3500000000004</v>
      </c>
      <c r="E626" s="83">
        <f t="shared" si="382"/>
        <v>4555.87</v>
      </c>
      <c r="F626" s="83">
        <f t="shared" si="382"/>
        <v>4596.68</v>
      </c>
      <c r="G626" s="83">
        <f t="shared" si="382"/>
        <v>4744.78</v>
      </c>
      <c r="H626" s="83">
        <f t="shared" si="382"/>
        <v>4787.3599999999997</v>
      </c>
      <c r="I626" s="83">
        <f t="shared" si="382"/>
        <v>4847.09</v>
      </c>
      <c r="J626" s="83">
        <f t="shared" si="382"/>
        <v>4938.45</v>
      </c>
      <c r="K626" s="83">
        <f t="shared" si="382"/>
        <v>4940.7099999999991</v>
      </c>
      <c r="L626" s="83">
        <f t="shared" si="382"/>
        <v>4915.2099999999991</v>
      </c>
      <c r="M626" s="83">
        <f t="shared" si="382"/>
        <v>4921.59</v>
      </c>
      <c r="N626" s="83">
        <f t="shared" si="382"/>
        <v>4925.16</v>
      </c>
      <c r="O626" s="83">
        <f t="shared" si="382"/>
        <v>4930.5</v>
      </c>
      <c r="P626" s="83">
        <f t="shared" si="382"/>
        <v>4947.2999999999993</v>
      </c>
      <c r="Q626" s="83">
        <f t="shared" si="382"/>
        <v>4968.9699999999993</v>
      </c>
      <c r="R626" s="83">
        <f t="shared" si="382"/>
        <v>4997.49</v>
      </c>
      <c r="S626" s="83">
        <f t="shared" si="382"/>
        <v>4984.7299999999996</v>
      </c>
      <c r="T626" s="83">
        <f t="shared" si="382"/>
        <v>4931.76</v>
      </c>
      <c r="U626" s="83">
        <f t="shared" si="382"/>
        <v>4810.3799999999992</v>
      </c>
      <c r="V626" s="83">
        <f t="shared" si="382"/>
        <v>4803.9400000000005</v>
      </c>
      <c r="W626" s="83">
        <f t="shared" si="382"/>
        <v>4854.7199999999993</v>
      </c>
      <c r="X626" s="83">
        <f t="shared" si="382"/>
        <v>4786.24</v>
      </c>
      <c r="Y626" s="83">
        <f t="shared" si="382"/>
        <v>4587.67</v>
      </c>
      <c r="Z626" s="38"/>
      <c r="AA626" s="38"/>
    </row>
    <row r="627" spans="1:27" s="60" customFormat="1" ht="34.5" customHeight="1" outlineLevel="1" x14ac:dyDescent="0.2">
      <c r="A627" s="41" t="s">
        <v>31</v>
      </c>
      <c r="B627" s="85">
        <f>B311</f>
        <v>1783.64</v>
      </c>
      <c r="C627" s="85">
        <f t="shared" ref="C627:Y627" si="383">C311</f>
        <v>1686.84</v>
      </c>
      <c r="D627" s="85">
        <f t="shared" si="383"/>
        <v>1621.86</v>
      </c>
      <c r="E627" s="85">
        <f t="shared" si="383"/>
        <v>1584.38</v>
      </c>
      <c r="F627" s="85">
        <f t="shared" si="383"/>
        <v>1625.19</v>
      </c>
      <c r="G627" s="85">
        <f t="shared" si="383"/>
        <v>1773.29</v>
      </c>
      <c r="H627" s="85">
        <f t="shared" si="383"/>
        <v>1815.87</v>
      </c>
      <c r="I627" s="85">
        <f t="shared" si="383"/>
        <v>1875.6</v>
      </c>
      <c r="J627" s="85">
        <f t="shared" si="383"/>
        <v>1966.96</v>
      </c>
      <c r="K627" s="85">
        <f t="shared" si="383"/>
        <v>1969.22</v>
      </c>
      <c r="L627" s="85">
        <f t="shared" si="383"/>
        <v>1943.72</v>
      </c>
      <c r="M627" s="85">
        <f t="shared" si="383"/>
        <v>1950.1</v>
      </c>
      <c r="N627" s="85">
        <f t="shared" si="383"/>
        <v>1953.67</v>
      </c>
      <c r="O627" s="85">
        <f t="shared" si="383"/>
        <v>1959.01</v>
      </c>
      <c r="P627" s="85">
        <f t="shared" si="383"/>
        <v>1975.81</v>
      </c>
      <c r="Q627" s="85">
        <f t="shared" si="383"/>
        <v>1997.48</v>
      </c>
      <c r="R627" s="85">
        <f t="shared" si="383"/>
        <v>2026</v>
      </c>
      <c r="S627" s="85">
        <f t="shared" si="383"/>
        <v>2013.24</v>
      </c>
      <c r="T627" s="85">
        <f t="shared" si="383"/>
        <v>1960.27</v>
      </c>
      <c r="U627" s="85">
        <f t="shared" si="383"/>
        <v>1838.89</v>
      </c>
      <c r="V627" s="85">
        <f t="shared" si="383"/>
        <v>1832.45</v>
      </c>
      <c r="W627" s="85">
        <f t="shared" si="383"/>
        <v>1883.23</v>
      </c>
      <c r="X627" s="85">
        <f t="shared" si="383"/>
        <v>1814.75</v>
      </c>
      <c r="Y627" s="85">
        <f t="shared" si="383"/>
        <v>1616.18</v>
      </c>
      <c r="Z627" s="38"/>
      <c r="AA627" s="38"/>
    </row>
    <row r="628" spans="1:27" s="60" customFormat="1" ht="18.75" customHeight="1" outlineLevel="1" x14ac:dyDescent="0.2">
      <c r="A628" s="41" t="s">
        <v>32</v>
      </c>
      <c r="B628" s="85">
        <f>B623</f>
        <v>698.52</v>
      </c>
      <c r="C628" s="85">
        <f t="shared" ref="C628:Y630" si="384">C623</f>
        <v>698.52</v>
      </c>
      <c r="D628" s="85">
        <f t="shared" si="384"/>
        <v>698.52</v>
      </c>
      <c r="E628" s="85">
        <f t="shared" si="384"/>
        <v>698.52</v>
      </c>
      <c r="F628" s="85">
        <f t="shared" si="384"/>
        <v>698.52</v>
      </c>
      <c r="G628" s="85">
        <f t="shared" si="384"/>
        <v>698.52</v>
      </c>
      <c r="H628" s="85">
        <f t="shared" si="384"/>
        <v>698.52</v>
      </c>
      <c r="I628" s="85">
        <f t="shared" si="384"/>
        <v>698.52</v>
      </c>
      <c r="J628" s="85">
        <f t="shared" si="384"/>
        <v>698.52</v>
      </c>
      <c r="K628" s="85">
        <f t="shared" si="384"/>
        <v>698.52</v>
      </c>
      <c r="L628" s="85">
        <f t="shared" si="384"/>
        <v>698.52</v>
      </c>
      <c r="M628" s="85">
        <f t="shared" si="384"/>
        <v>698.52</v>
      </c>
      <c r="N628" s="85">
        <f t="shared" si="384"/>
        <v>698.52</v>
      </c>
      <c r="O628" s="85">
        <f t="shared" si="384"/>
        <v>698.52</v>
      </c>
      <c r="P628" s="85">
        <f t="shared" si="384"/>
        <v>698.52</v>
      </c>
      <c r="Q628" s="85">
        <f t="shared" si="384"/>
        <v>698.52</v>
      </c>
      <c r="R628" s="85">
        <f t="shared" si="384"/>
        <v>698.52</v>
      </c>
      <c r="S628" s="85">
        <f t="shared" si="384"/>
        <v>698.52</v>
      </c>
      <c r="T628" s="85">
        <f t="shared" si="384"/>
        <v>698.52</v>
      </c>
      <c r="U628" s="85">
        <f t="shared" si="384"/>
        <v>698.52</v>
      </c>
      <c r="V628" s="85">
        <f t="shared" si="384"/>
        <v>698.52</v>
      </c>
      <c r="W628" s="85">
        <f t="shared" si="384"/>
        <v>698.52</v>
      </c>
      <c r="X628" s="85">
        <f t="shared" si="384"/>
        <v>698.52</v>
      </c>
      <c r="Y628" s="85">
        <f t="shared" si="384"/>
        <v>698.52</v>
      </c>
      <c r="Z628" s="38"/>
      <c r="AA628" s="38"/>
    </row>
    <row r="629" spans="1:27" s="60" customFormat="1" ht="38.25" customHeight="1" outlineLevel="1" x14ac:dyDescent="0.2">
      <c r="A629" s="41" t="s">
        <v>33</v>
      </c>
      <c r="B629" s="85">
        <f>B624</f>
        <v>4.8099999999999996</v>
      </c>
      <c r="C629" s="85">
        <f t="shared" si="384"/>
        <v>4.8099999999999996</v>
      </c>
      <c r="D629" s="85">
        <f t="shared" si="384"/>
        <v>4.8099999999999996</v>
      </c>
      <c r="E629" s="85">
        <f t="shared" si="384"/>
        <v>4.8099999999999996</v>
      </c>
      <c r="F629" s="85">
        <f t="shared" si="384"/>
        <v>4.8099999999999996</v>
      </c>
      <c r="G629" s="85">
        <f t="shared" si="384"/>
        <v>4.8099999999999996</v>
      </c>
      <c r="H629" s="85">
        <f t="shared" si="384"/>
        <v>4.8099999999999996</v>
      </c>
      <c r="I629" s="85">
        <f t="shared" si="384"/>
        <v>4.8099999999999996</v>
      </c>
      <c r="J629" s="85">
        <f t="shared" si="384"/>
        <v>4.8099999999999996</v>
      </c>
      <c r="K629" s="85">
        <f t="shared" si="384"/>
        <v>4.8099999999999996</v>
      </c>
      <c r="L629" s="85">
        <f t="shared" si="384"/>
        <v>4.8099999999999996</v>
      </c>
      <c r="M629" s="85">
        <f t="shared" si="384"/>
        <v>4.8099999999999996</v>
      </c>
      <c r="N629" s="85">
        <f t="shared" si="384"/>
        <v>4.8099999999999996</v>
      </c>
      <c r="O629" s="85">
        <f t="shared" si="384"/>
        <v>4.8099999999999996</v>
      </c>
      <c r="P629" s="85">
        <f t="shared" si="384"/>
        <v>4.8099999999999996</v>
      </c>
      <c r="Q629" s="85">
        <f t="shared" si="384"/>
        <v>4.8099999999999996</v>
      </c>
      <c r="R629" s="85">
        <f t="shared" si="384"/>
        <v>4.8099999999999996</v>
      </c>
      <c r="S629" s="85">
        <f t="shared" si="384"/>
        <v>4.8099999999999996</v>
      </c>
      <c r="T629" s="85">
        <f t="shared" si="384"/>
        <v>4.8099999999999996</v>
      </c>
      <c r="U629" s="85">
        <f t="shared" si="384"/>
        <v>4.8099999999999996</v>
      </c>
      <c r="V629" s="85">
        <f t="shared" si="384"/>
        <v>4.8099999999999996</v>
      </c>
      <c r="W629" s="85">
        <f t="shared" si="384"/>
        <v>4.8099999999999996</v>
      </c>
      <c r="X629" s="85">
        <f t="shared" si="384"/>
        <v>4.8099999999999996</v>
      </c>
      <c r="Y629" s="85">
        <f t="shared" si="384"/>
        <v>4.8099999999999996</v>
      </c>
      <c r="Z629" s="38"/>
      <c r="AA629" s="38"/>
    </row>
    <row r="630" spans="1:27" s="60" customFormat="1" ht="18.75" customHeight="1" outlineLevel="1" x14ac:dyDescent="0.2">
      <c r="A630" s="41" t="s">
        <v>34</v>
      </c>
      <c r="B630" s="85">
        <f>B625</f>
        <v>2268.16</v>
      </c>
      <c r="C630" s="85">
        <f t="shared" si="384"/>
        <v>2268.16</v>
      </c>
      <c r="D630" s="85">
        <f t="shared" si="384"/>
        <v>2268.16</v>
      </c>
      <c r="E630" s="85">
        <f t="shared" si="384"/>
        <v>2268.16</v>
      </c>
      <c r="F630" s="85">
        <f t="shared" si="384"/>
        <v>2268.16</v>
      </c>
      <c r="G630" s="85">
        <f t="shared" si="384"/>
        <v>2268.16</v>
      </c>
      <c r="H630" s="85">
        <f t="shared" si="384"/>
        <v>2268.16</v>
      </c>
      <c r="I630" s="85">
        <f t="shared" si="384"/>
        <v>2268.16</v>
      </c>
      <c r="J630" s="85">
        <f t="shared" si="384"/>
        <v>2268.16</v>
      </c>
      <c r="K630" s="85">
        <f t="shared" si="384"/>
        <v>2268.16</v>
      </c>
      <c r="L630" s="85">
        <f t="shared" si="384"/>
        <v>2268.16</v>
      </c>
      <c r="M630" s="85">
        <f t="shared" si="384"/>
        <v>2268.16</v>
      </c>
      <c r="N630" s="85">
        <f t="shared" si="384"/>
        <v>2268.16</v>
      </c>
      <c r="O630" s="85">
        <f t="shared" si="384"/>
        <v>2268.16</v>
      </c>
      <c r="P630" s="85">
        <f t="shared" si="384"/>
        <v>2268.16</v>
      </c>
      <c r="Q630" s="85">
        <f t="shared" si="384"/>
        <v>2268.16</v>
      </c>
      <c r="R630" s="85">
        <f t="shared" si="384"/>
        <v>2268.16</v>
      </c>
      <c r="S630" s="85">
        <f t="shared" si="384"/>
        <v>2268.16</v>
      </c>
      <c r="T630" s="85">
        <f t="shared" si="384"/>
        <v>2268.16</v>
      </c>
      <c r="U630" s="85">
        <f t="shared" si="384"/>
        <v>2268.16</v>
      </c>
      <c r="V630" s="85">
        <f t="shared" si="384"/>
        <v>2268.16</v>
      </c>
      <c r="W630" s="85">
        <f t="shared" si="384"/>
        <v>2268.16</v>
      </c>
      <c r="X630" s="85">
        <f t="shared" si="384"/>
        <v>2268.16</v>
      </c>
      <c r="Y630" s="85">
        <f t="shared" si="384"/>
        <v>2268.16</v>
      </c>
      <c r="Z630" s="38"/>
      <c r="AA630" s="38"/>
    </row>
    <row r="631" spans="1:27" s="60" customFormat="1" ht="18.75" customHeight="1" x14ac:dyDescent="0.2">
      <c r="A631" s="63">
        <v>31</v>
      </c>
      <c r="B631" s="83">
        <f>SUM(B632:B635)</f>
        <v>4611.91</v>
      </c>
      <c r="C631" s="83">
        <f t="shared" ref="C631:Y631" si="385">SUM(C632:C635)</f>
        <v>4591.6099999999997</v>
      </c>
      <c r="D631" s="83">
        <f t="shared" si="385"/>
        <v>4501.7199999999993</v>
      </c>
      <c r="E631" s="83">
        <f t="shared" si="385"/>
        <v>4476.6900000000005</v>
      </c>
      <c r="F631" s="83">
        <f t="shared" si="385"/>
        <v>4513.1299999999992</v>
      </c>
      <c r="G631" s="83">
        <f t="shared" si="385"/>
        <v>4714.16</v>
      </c>
      <c r="H631" s="83">
        <f t="shared" si="385"/>
        <v>4775.26</v>
      </c>
      <c r="I631" s="83">
        <f t="shared" si="385"/>
        <v>4782.2700000000004</v>
      </c>
      <c r="J631" s="83">
        <f t="shared" si="385"/>
        <v>4773.7199999999993</v>
      </c>
      <c r="K631" s="83">
        <f t="shared" si="385"/>
        <v>4760.1399999999994</v>
      </c>
      <c r="L631" s="83">
        <f t="shared" si="385"/>
        <v>4733.3099999999995</v>
      </c>
      <c r="M631" s="83">
        <f t="shared" si="385"/>
        <v>4723.84</v>
      </c>
      <c r="N631" s="83">
        <f t="shared" si="385"/>
        <v>4721.5599999999995</v>
      </c>
      <c r="O631" s="83">
        <f t="shared" si="385"/>
        <v>4709.7999999999993</v>
      </c>
      <c r="P631" s="83">
        <f t="shared" si="385"/>
        <v>4745.58</v>
      </c>
      <c r="Q631" s="83">
        <f t="shared" si="385"/>
        <v>4800.16</v>
      </c>
      <c r="R631" s="83">
        <f t="shared" si="385"/>
        <v>4809.42</v>
      </c>
      <c r="S631" s="83">
        <f t="shared" si="385"/>
        <v>4805.4400000000005</v>
      </c>
      <c r="T631" s="83">
        <f t="shared" si="385"/>
        <v>4706.95</v>
      </c>
      <c r="U631" s="83">
        <f t="shared" si="385"/>
        <v>4595.5399999999991</v>
      </c>
      <c r="V631" s="83">
        <f t="shared" si="385"/>
        <v>4637.6099999999997</v>
      </c>
      <c r="W631" s="83">
        <f t="shared" si="385"/>
        <v>4756.2</v>
      </c>
      <c r="X631" s="83">
        <f t="shared" si="385"/>
        <v>4537.42</v>
      </c>
      <c r="Y631" s="83">
        <f t="shared" si="385"/>
        <v>4517.5200000000004</v>
      </c>
      <c r="Z631" s="38"/>
      <c r="AA631" s="38"/>
    </row>
    <row r="632" spans="1:27" s="60" customFormat="1" ht="34.5" customHeight="1" outlineLevel="1" x14ac:dyDescent="0.2">
      <c r="A632" s="41" t="s">
        <v>31</v>
      </c>
      <c r="B632" s="85">
        <f>B316</f>
        <v>1640.42</v>
      </c>
      <c r="C632" s="85">
        <f t="shared" ref="C632:Y632" si="386">C316</f>
        <v>1620.12</v>
      </c>
      <c r="D632" s="85">
        <f t="shared" si="386"/>
        <v>1530.23</v>
      </c>
      <c r="E632" s="85">
        <f t="shared" si="386"/>
        <v>1505.2</v>
      </c>
      <c r="F632" s="85">
        <f t="shared" si="386"/>
        <v>1541.64</v>
      </c>
      <c r="G632" s="85">
        <f t="shared" si="386"/>
        <v>1742.67</v>
      </c>
      <c r="H632" s="85">
        <f t="shared" si="386"/>
        <v>1803.77</v>
      </c>
      <c r="I632" s="85">
        <f t="shared" si="386"/>
        <v>1810.78</v>
      </c>
      <c r="J632" s="85">
        <f t="shared" si="386"/>
        <v>1802.23</v>
      </c>
      <c r="K632" s="85">
        <f t="shared" si="386"/>
        <v>1788.65</v>
      </c>
      <c r="L632" s="85">
        <f t="shared" si="386"/>
        <v>1761.82</v>
      </c>
      <c r="M632" s="85">
        <f t="shared" si="386"/>
        <v>1752.35</v>
      </c>
      <c r="N632" s="85">
        <f t="shared" si="386"/>
        <v>1750.07</v>
      </c>
      <c r="O632" s="85">
        <f t="shared" si="386"/>
        <v>1738.31</v>
      </c>
      <c r="P632" s="85">
        <f t="shared" si="386"/>
        <v>1774.09</v>
      </c>
      <c r="Q632" s="85">
        <f t="shared" si="386"/>
        <v>1828.67</v>
      </c>
      <c r="R632" s="85">
        <f t="shared" si="386"/>
        <v>1837.93</v>
      </c>
      <c r="S632" s="85">
        <f t="shared" si="386"/>
        <v>1833.95</v>
      </c>
      <c r="T632" s="85">
        <f t="shared" si="386"/>
        <v>1735.46</v>
      </c>
      <c r="U632" s="85">
        <f t="shared" si="386"/>
        <v>1624.05</v>
      </c>
      <c r="V632" s="85">
        <f t="shared" si="386"/>
        <v>1666.12</v>
      </c>
      <c r="W632" s="85">
        <f t="shared" si="386"/>
        <v>1784.71</v>
      </c>
      <c r="X632" s="85">
        <f t="shared" si="386"/>
        <v>1565.93</v>
      </c>
      <c r="Y632" s="85">
        <f t="shared" si="386"/>
        <v>1546.03</v>
      </c>
      <c r="Z632" s="38"/>
      <c r="AA632" s="38"/>
    </row>
    <row r="633" spans="1:27" s="60" customFormat="1" ht="18.75" customHeight="1" outlineLevel="1" x14ac:dyDescent="0.2">
      <c r="A633" s="41" t="s">
        <v>32</v>
      </c>
      <c r="B633" s="85">
        <f>B628</f>
        <v>698.52</v>
      </c>
      <c r="C633" s="85">
        <f t="shared" ref="C633:Y634" si="387">C628</f>
        <v>698.52</v>
      </c>
      <c r="D633" s="85">
        <f t="shared" si="387"/>
        <v>698.52</v>
      </c>
      <c r="E633" s="85">
        <f t="shared" si="387"/>
        <v>698.52</v>
      </c>
      <c r="F633" s="85">
        <f t="shared" si="387"/>
        <v>698.52</v>
      </c>
      <c r="G633" s="85">
        <f t="shared" si="387"/>
        <v>698.52</v>
      </c>
      <c r="H633" s="85">
        <f t="shared" si="387"/>
        <v>698.52</v>
      </c>
      <c r="I633" s="85">
        <f t="shared" si="387"/>
        <v>698.52</v>
      </c>
      <c r="J633" s="85">
        <f t="shared" si="387"/>
        <v>698.52</v>
      </c>
      <c r="K633" s="85">
        <f t="shared" si="387"/>
        <v>698.52</v>
      </c>
      <c r="L633" s="85">
        <f t="shared" si="387"/>
        <v>698.52</v>
      </c>
      <c r="M633" s="85">
        <f t="shared" si="387"/>
        <v>698.52</v>
      </c>
      <c r="N633" s="85">
        <f t="shared" si="387"/>
        <v>698.52</v>
      </c>
      <c r="O633" s="85">
        <f t="shared" si="387"/>
        <v>698.52</v>
      </c>
      <c r="P633" s="85">
        <f t="shared" si="387"/>
        <v>698.52</v>
      </c>
      <c r="Q633" s="85">
        <f t="shared" si="387"/>
        <v>698.52</v>
      </c>
      <c r="R633" s="85">
        <f t="shared" si="387"/>
        <v>698.52</v>
      </c>
      <c r="S633" s="85">
        <f t="shared" si="387"/>
        <v>698.52</v>
      </c>
      <c r="T633" s="85">
        <f t="shared" si="387"/>
        <v>698.52</v>
      </c>
      <c r="U633" s="85">
        <f t="shared" si="387"/>
        <v>698.52</v>
      </c>
      <c r="V633" s="85">
        <f t="shared" si="387"/>
        <v>698.52</v>
      </c>
      <c r="W633" s="85">
        <f t="shared" si="387"/>
        <v>698.52</v>
      </c>
      <c r="X633" s="85">
        <f t="shared" si="387"/>
        <v>698.52</v>
      </c>
      <c r="Y633" s="85">
        <f t="shared" si="387"/>
        <v>698.52</v>
      </c>
      <c r="Z633" s="38"/>
      <c r="AA633" s="38"/>
    </row>
    <row r="634" spans="1:27" s="60" customFormat="1" ht="38.25" customHeight="1" outlineLevel="1" x14ac:dyDescent="0.2">
      <c r="A634" s="41" t="s">
        <v>33</v>
      </c>
      <c r="B634" s="85">
        <f>B629</f>
        <v>4.8099999999999996</v>
      </c>
      <c r="C634" s="85">
        <f t="shared" si="387"/>
        <v>4.8099999999999996</v>
      </c>
      <c r="D634" s="85">
        <f t="shared" si="387"/>
        <v>4.8099999999999996</v>
      </c>
      <c r="E634" s="85">
        <f t="shared" si="387"/>
        <v>4.8099999999999996</v>
      </c>
      <c r="F634" s="85">
        <f t="shared" si="387"/>
        <v>4.8099999999999996</v>
      </c>
      <c r="G634" s="85">
        <f t="shared" si="387"/>
        <v>4.8099999999999996</v>
      </c>
      <c r="H634" s="85">
        <f t="shared" si="387"/>
        <v>4.8099999999999996</v>
      </c>
      <c r="I634" s="85">
        <f t="shared" si="387"/>
        <v>4.8099999999999996</v>
      </c>
      <c r="J634" s="85">
        <f t="shared" si="387"/>
        <v>4.8099999999999996</v>
      </c>
      <c r="K634" s="85">
        <f t="shared" si="387"/>
        <v>4.8099999999999996</v>
      </c>
      <c r="L634" s="85">
        <f t="shared" si="387"/>
        <v>4.8099999999999996</v>
      </c>
      <c r="M634" s="85">
        <f t="shared" si="387"/>
        <v>4.8099999999999996</v>
      </c>
      <c r="N634" s="85">
        <f t="shared" si="387"/>
        <v>4.8099999999999996</v>
      </c>
      <c r="O634" s="85">
        <f t="shared" si="387"/>
        <v>4.8099999999999996</v>
      </c>
      <c r="P634" s="85">
        <f t="shared" si="387"/>
        <v>4.8099999999999996</v>
      </c>
      <c r="Q634" s="85">
        <f t="shared" si="387"/>
        <v>4.8099999999999996</v>
      </c>
      <c r="R634" s="85">
        <f t="shared" si="387"/>
        <v>4.8099999999999996</v>
      </c>
      <c r="S634" s="85">
        <f t="shared" si="387"/>
        <v>4.8099999999999996</v>
      </c>
      <c r="T634" s="85">
        <f t="shared" si="387"/>
        <v>4.8099999999999996</v>
      </c>
      <c r="U634" s="85">
        <f t="shared" si="387"/>
        <v>4.8099999999999996</v>
      </c>
      <c r="V634" s="85">
        <f t="shared" si="387"/>
        <v>4.8099999999999996</v>
      </c>
      <c r="W634" s="85">
        <f t="shared" si="387"/>
        <v>4.8099999999999996</v>
      </c>
      <c r="X634" s="85">
        <f t="shared" si="387"/>
        <v>4.8099999999999996</v>
      </c>
      <c r="Y634" s="85">
        <f t="shared" si="387"/>
        <v>4.8099999999999996</v>
      </c>
      <c r="Z634" s="38"/>
      <c r="AA634" s="38"/>
    </row>
    <row r="635" spans="1:27" s="60" customFormat="1" ht="18.75" customHeight="1" outlineLevel="1" x14ac:dyDescent="0.2">
      <c r="A635" s="41" t="s">
        <v>34</v>
      </c>
      <c r="B635" s="85">
        <f>B630</f>
        <v>2268.16</v>
      </c>
      <c r="C635" s="85">
        <f t="shared" ref="C635:Y635" si="388">C630</f>
        <v>2268.16</v>
      </c>
      <c r="D635" s="85">
        <f t="shared" si="388"/>
        <v>2268.16</v>
      </c>
      <c r="E635" s="85">
        <f t="shared" si="388"/>
        <v>2268.16</v>
      </c>
      <c r="F635" s="85">
        <f t="shared" si="388"/>
        <v>2268.16</v>
      </c>
      <c r="G635" s="85">
        <f t="shared" si="388"/>
        <v>2268.16</v>
      </c>
      <c r="H635" s="85">
        <f t="shared" si="388"/>
        <v>2268.16</v>
      </c>
      <c r="I635" s="85">
        <f t="shared" si="388"/>
        <v>2268.16</v>
      </c>
      <c r="J635" s="85">
        <f t="shared" si="388"/>
        <v>2268.16</v>
      </c>
      <c r="K635" s="85">
        <f t="shared" si="388"/>
        <v>2268.16</v>
      </c>
      <c r="L635" s="85">
        <f t="shared" si="388"/>
        <v>2268.16</v>
      </c>
      <c r="M635" s="85">
        <f t="shared" si="388"/>
        <v>2268.16</v>
      </c>
      <c r="N635" s="85">
        <f t="shared" si="388"/>
        <v>2268.16</v>
      </c>
      <c r="O635" s="85">
        <f t="shared" si="388"/>
        <v>2268.16</v>
      </c>
      <c r="P635" s="85">
        <f t="shared" si="388"/>
        <v>2268.16</v>
      </c>
      <c r="Q635" s="85">
        <f t="shared" si="388"/>
        <v>2268.16</v>
      </c>
      <c r="R635" s="85">
        <f t="shared" si="388"/>
        <v>2268.16</v>
      </c>
      <c r="S635" s="85">
        <f t="shared" si="388"/>
        <v>2268.16</v>
      </c>
      <c r="T635" s="85">
        <f t="shared" si="388"/>
        <v>2268.16</v>
      </c>
      <c r="U635" s="85">
        <f t="shared" si="388"/>
        <v>2268.16</v>
      </c>
      <c r="V635" s="85">
        <f t="shared" si="388"/>
        <v>2268.16</v>
      </c>
      <c r="W635" s="85">
        <f t="shared" si="388"/>
        <v>2268.16</v>
      </c>
      <c r="X635" s="85">
        <f t="shared" si="388"/>
        <v>2268.16</v>
      </c>
      <c r="Y635" s="85">
        <f t="shared" si="388"/>
        <v>2268.16</v>
      </c>
      <c r="Z635" s="38"/>
      <c r="AA635" s="38"/>
    </row>
    <row r="636" spans="1:27" s="56" customFormat="1" ht="18" customHeight="1" x14ac:dyDescent="0.3">
      <c r="A636" s="42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33"/>
      <c r="AA636" s="33"/>
    </row>
    <row r="637" spans="1:27" s="60" customFormat="1" ht="18.75" customHeight="1" outlineLevel="1" x14ac:dyDescent="0.2">
      <c r="A637" s="43"/>
      <c r="B637" s="102"/>
      <c r="C637" s="102"/>
      <c r="D637" s="102"/>
      <c r="E637" s="102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38"/>
      <c r="AA637" s="38"/>
    </row>
    <row r="638" spans="1:27" s="60" customFormat="1" ht="32.25" customHeight="1" x14ac:dyDescent="0.2">
      <c r="A638" s="44" t="s">
        <v>45</v>
      </c>
      <c r="B638" s="102"/>
      <c r="C638" s="102"/>
      <c r="D638" s="102"/>
      <c r="E638" s="102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38"/>
      <c r="AA638" s="38"/>
    </row>
    <row r="639" spans="1:27" s="56" customFormat="1" ht="18.75" x14ac:dyDescent="0.3">
      <c r="A639" s="42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33"/>
      <c r="AA639" s="33"/>
    </row>
    <row r="640" spans="1:27" s="61" customFormat="1" ht="30.75" customHeight="1" x14ac:dyDescent="0.2">
      <c r="A640" s="167" t="s">
        <v>30</v>
      </c>
      <c r="B640" s="168" t="s">
        <v>44</v>
      </c>
      <c r="C640" s="168"/>
      <c r="D640" s="168"/>
      <c r="E640" s="168"/>
      <c r="F640" s="168"/>
      <c r="G640" s="168"/>
      <c r="H640" s="168"/>
      <c r="I640" s="168"/>
      <c r="J640" s="168"/>
      <c r="K640" s="168"/>
      <c r="L640" s="168"/>
      <c r="M640" s="168"/>
      <c r="N640" s="168"/>
      <c r="O640" s="168"/>
      <c r="P640" s="168"/>
      <c r="Q640" s="168"/>
      <c r="R640" s="168"/>
      <c r="S640" s="168"/>
      <c r="T640" s="168"/>
      <c r="U640" s="168"/>
      <c r="V640" s="168"/>
      <c r="W640" s="168"/>
      <c r="X640" s="168"/>
      <c r="Y640" s="168"/>
      <c r="Z640" s="64"/>
      <c r="AA640" s="64"/>
    </row>
    <row r="641" spans="1:27" s="61" customFormat="1" ht="39" customHeight="1" x14ac:dyDescent="0.2">
      <c r="A641" s="167"/>
      <c r="B641" s="83" t="s">
        <v>29</v>
      </c>
      <c r="C641" s="83" t="s">
        <v>28</v>
      </c>
      <c r="D641" s="83" t="s">
        <v>27</v>
      </c>
      <c r="E641" s="83" t="s">
        <v>26</v>
      </c>
      <c r="F641" s="83" t="s">
        <v>25</v>
      </c>
      <c r="G641" s="83" t="s">
        <v>24</v>
      </c>
      <c r="H641" s="83" t="s">
        <v>23</v>
      </c>
      <c r="I641" s="83" t="s">
        <v>22</v>
      </c>
      <c r="J641" s="83" t="s">
        <v>21</v>
      </c>
      <c r="K641" s="83" t="s">
        <v>20</v>
      </c>
      <c r="L641" s="83" t="s">
        <v>19</v>
      </c>
      <c r="M641" s="83" t="s">
        <v>18</v>
      </c>
      <c r="N641" s="83" t="s">
        <v>17</v>
      </c>
      <c r="O641" s="83" t="s">
        <v>16</v>
      </c>
      <c r="P641" s="83" t="s">
        <v>15</v>
      </c>
      <c r="Q641" s="83" t="s">
        <v>14</v>
      </c>
      <c r="R641" s="83" t="s">
        <v>13</v>
      </c>
      <c r="S641" s="83" t="s">
        <v>12</v>
      </c>
      <c r="T641" s="83" t="s">
        <v>11</v>
      </c>
      <c r="U641" s="83" t="s">
        <v>10</v>
      </c>
      <c r="V641" s="83" t="s">
        <v>9</v>
      </c>
      <c r="W641" s="83" t="s">
        <v>8</v>
      </c>
      <c r="X641" s="83" t="s">
        <v>7</v>
      </c>
      <c r="Y641" s="83" t="s">
        <v>6</v>
      </c>
      <c r="Z641" s="64"/>
      <c r="AA641" s="64"/>
    </row>
    <row r="642" spans="1:27" s="60" customFormat="1" ht="18.75" customHeight="1" x14ac:dyDescent="0.2">
      <c r="A642" s="63">
        <v>1</v>
      </c>
      <c r="B642" s="83">
        <f>SUM(B643:B645)</f>
        <v>2603.02</v>
      </c>
      <c r="C642" s="83">
        <f t="shared" ref="C642:Y642" si="389">SUM(C643:C645)</f>
        <v>2579.2599999999998</v>
      </c>
      <c r="D642" s="83">
        <f t="shared" si="389"/>
        <v>2515.6799999999998</v>
      </c>
      <c r="E642" s="83">
        <f t="shared" si="389"/>
        <v>2538.16</v>
      </c>
      <c r="F642" s="83">
        <f t="shared" si="389"/>
        <v>2506.23</v>
      </c>
      <c r="G642" s="83">
        <f t="shared" si="389"/>
        <v>2580.3399999999997</v>
      </c>
      <c r="H642" s="83">
        <f t="shared" si="389"/>
        <v>2581.85</v>
      </c>
      <c r="I642" s="83">
        <f t="shared" si="389"/>
        <v>2622.65</v>
      </c>
      <c r="J642" s="83">
        <f t="shared" si="389"/>
        <v>2639.2400000000002</v>
      </c>
      <c r="K642" s="83">
        <f t="shared" si="389"/>
        <v>2605.2400000000002</v>
      </c>
      <c r="L642" s="83">
        <f t="shared" si="389"/>
        <v>2633.18</v>
      </c>
      <c r="M642" s="83">
        <f t="shared" si="389"/>
        <v>2613.9900000000002</v>
      </c>
      <c r="N642" s="83">
        <f t="shared" si="389"/>
        <v>2610.33</v>
      </c>
      <c r="O642" s="83">
        <f t="shared" si="389"/>
        <v>2637.8799999999997</v>
      </c>
      <c r="P642" s="83">
        <f t="shared" si="389"/>
        <v>2687.56</v>
      </c>
      <c r="Q642" s="83">
        <f t="shared" si="389"/>
        <v>2704.5499999999997</v>
      </c>
      <c r="R642" s="83">
        <f t="shared" si="389"/>
        <v>2729.02</v>
      </c>
      <c r="S642" s="83">
        <f t="shared" si="389"/>
        <v>2754.7999999999997</v>
      </c>
      <c r="T642" s="83">
        <f t="shared" si="389"/>
        <v>2688.57</v>
      </c>
      <c r="U642" s="83">
        <f t="shared" si="389"/>
        <v>2733.44</v>
      </c>
      <c r="V642" s="83">
        <f t="shared" si="389"/>
        <v>2664.8799999999997</v>
      </c>
      <c r="W642" s="83">
        <f t="shared" si="389"/>
        <v>2556.61</v>
      </c>
      <c r="X642" s="83">
        <f t="shared" si="389"/>
        <v>2528.66</v>
      </c>
      <c r="Y642" s="83">
        <f t="shared" si="389"/>
        <v>2481.71</v>
      </c>
      <c r="Z642" s="38"/>
      <c r="AA642" s="38"/>
    </row>
    <row r="643" spans="1:27" s="60" customFormat="1" ht="34.5" customHeight="1" outlineLevel="1" x14ac:dyDescent="0.2">
      <c r="A643" s="41" t="s">
        <v>31</v>
      </c>
      <c r="B643" s="85">
        <f t="shared" ref="B643:Y643" si="390">B482</f>
        <v>1899.69</v>
      </c>
      <c r="C643" s="85">
        <f t="shared" si="390"/>
        <v>1875.93</v>
      </c>
      <c r="D643" s="85">
        <f t="shared" si="390"/>
        <v>1812.35</v>
      </c>
      <c r="E643" s="85">
        <f t="shared" si="390"/>
        <v>1834.83</v>
      </c>
      <c r="F643" s="85">
        <f t="shared" si="390"/>
        <v>1802.9</v>
      </c>
      <c r="G643" s="85">
        <f t="shared" si="390"/>
        <v>1877.01</v>
      </c>
      <c r="H643" s="85">
        <f t="shared" si="390"/>
        <v>1878.52</v>
      </c>
      <c r="I643" s="85">
        <f t="shared" si="390"/>
        <v>1919.32</v>
      </c>
      <c r="J643" s="85">
        <f t="shared" si="390"/>
        <v>1935.91</v>
      </c>
      <c r="K643" s="85">
        <f t="shared" si="390"/>
        <v>1901.91</v>
      </c>
      <c r="L643" s="85">
        <f t="shared" si="390"/>
        <v>1929.85</v>
      </c>
      <c r="M643" s="85">
        <f t="shared" si="390"/>
        <v>1910.66</v>
      </c>
      <c r="N643" s="85">
        <f t="shared" si="390"/>
        <v>1907</v>
      </c>
      <c r="O643" s="85">
        <f t="shared" si="390"/>
        <v>1934.55</v>
      </c>
      <c r="P643" s="85">
        <f t="shared" si="390"/>
        <v>1984.23</v>
      </c>
      <c r="Q643" s="85">
        <f t="shared" si="390"/>
        <v>2001.22</v>
      </c>
      <c r="R643" s="85">
        <f t="shared" si="390"/>
        <v>2025.69</v>
      </c>
      <c r="S643" s="85">
        <f t="shared" si="390"/>
        <v>2051.4699999999998</v>
      </c>
      <c r="T643" s="85">
        <f t="shared" si="390"/>
        <v>1985.24</v>
      </c>
      <c r="U643" s="85">
        <f t="shared" si="390"/>
        <v>2030.11</v>
      </c>
      <c r="V643" s="85">
        <f t="shared" si="390"/>
        <v>1961.55</v>
      </c>
      <c r="W643" s="85">
        <f t="shared" si="390"/>
        <v>1853.28</v>
      </c>
      <c r="X643" s="85">
        <f t="shared" si="390"/>
        <v>1825.33</v>
      </c>
      <c r="Y643" s="85">
        <f t="shared" si="390"/>
        <v>1778.38</v>
      </c>
      <c r="Z643" s="38"/>
      <c r="AA643" s="38"/>
    </row>
    <row r="644" spans="1:27" s="60" customFormat="1" ht="18.75" customHeight="1" outlineLevel="1" x14ac:dyDescent="0.2">
      <c r="A644" s="41" t="s">
        <v>32</v>
      </c>
      <c r="B644" s="85">
        <f t="shared" ref="B644:Y644" si="391">B633</f>
        <v>698.52</v>
      </c>
      <c r="C644" s="85">
        <f t="shared" si="391"/>
        <v>698.52</v>
      </c>
      <c r="D644" s="85">
        <f t="shared" si="391"/>
        <v>698.52</v>
      </c>
      <c r="E644" s="85">
        <f t="shared" si="391"/>
        <v>698.52</v>
      </c>
      <c r="F644" s="85">
        <f t="shared" si="391"/>
        <v>698.52</v>
      </c>
      <c r="G644" s="85">
        <f t="shared" si="391"/>
        <v>698.52</v>
      </c>
      <c r="H644" s="85">
        <f t="shared" si="391"/>
        <v>698.52</v>
      </c>
      <c r="I644" s="85">
        <f t="shared" si="391"/>
        <v>698.52</v>
      </c>
      <c r="J644" s="85">
        <f t="shared" si="391"/>
        <v>698.52</v>
      </c>
      <c r="K644" s="85">
        <f t="shared" si="391"/>
        <v>698.52</v>
      </c>
      <c r="L644" s="85">
        <f t="shared" si="391"/>
        <v>698.52</v>
      </c>
      <c r="M644" s="85">
        <f t="shared" si="391"/>
        <v>698.52</v>
      </c>
      <c r="N644" s="85">
        <f t="shared" si="391"/>
        <v>698.52</v>
      </c>
      <c r="O644" s="85">
        <f t="shared" si="391"/>
        <v>698.52</v>
      </c>
      <c r="P644" s="85">
        <f t="shared" si="391"/>
        <v>698.52</v>
      </c>
      <c r="Q644" s="85">
        <f t="shared" si="391"/>
        <v>698.52</v>
      </c>
      <c r="R644" s="85">
        <f t="shared" si="391"/>
        <v>698.52</v>
      </c>
      <c r="S644" s="85">
        <f t="shared" si="391"/>
        <v>698.52</v>
      </c>
      <c r="T644" s="85">
        <f t="shared" si="391"/>
        <v>698.52</v>
      </c>
      <c r="U644" s="85">
        <f t="shared" si="391"/>
        <v>698.52</v>
      </c>
      <c r="V644" s="85">
        <f t="shared" si="391"/>
        <v>698.52</v>
      </c>
      <c r="W644" s="85">
        <f t="shared" si="391"/>
        <v>698.52</v>
      </c>
      <c r="X644" s="85">
        <f t="shared" si="391"/>
        <v>698.52</v>
      </c>
      <c r="Y644" s="85">
        <f t="shared" si="391"/>
        <v>698.52</v>
      </c>
      <c r="Z644" s="38"/>
      <c r="AA644" s="38"/>
    </row>
    <row r="645" spans="1:27" s="60" customFormat="1" ht="38.25" customHeight="1" outlineLevel="1" x14ac:dyDescent="0.2">
      <c r="A645" s="41" t="s">
        <v>33</v>
      </c>
      <c r="B645" s="85">
        <f t="shared" ref="B645:Y645" si="392">B634</f>
        <v>4.8099999999999996</v>
      </c>
      <c r="C645" s="85">
        <f t="shared" si="392"/>
        <v>4.8099999999999996</v>
      </c>
      <c r="D645" s="85">
        <f t="shared" si="392"/>
        <v>4.8099999999999996</v>
      </c>
      <c r="E645" s="85">
        <f t="shared" si="392"/>
        <v>4.8099999999999996</v>
      </c>
      <c r="F645" s="85">
        <f t="shared" si="392"/>
        <v>4.8099999999999996</v>
      </c>
      <c r="G645" s="85">
        <f t="shared" si="392"/>
        <v>4.8099999999999996</v>
      </c>
      <c r="H645" s="85">
        <f t="shared" si="392"/>
        <v>4.8099999999999996</v>
      </c>
      <c r="I645" s="85">
        <f t="shared" si="392"/>
        <v>4.8099999999999996</v>
      </c>
      <c r="J645" s="85">
        <f t="shared" si="392"/>
        <v>4.8099999999999996</v>
      </c>
      <c r="K645" s="85">
        <f t="shared" si="392"/>
        <v>4.8099999999999996</v>
      </c>
      <c r="L645" s="85">
        <f t="shared" si="392"/>
        <v>4.8099999999999996</v>
      </c>
      <c r="M645" s="85">
        <f t="shared" si="392"/>
        <v>4.8099999999999996</v>
      </c>
      <c r="N645" s="85">
        <f t="shared" si="392"/>
        <v>4.8099999999999996</v>
      </c>
      <c r="O645" s="85">
        <f t="shared" si="392"/>
        <v>4.8099999999999996</v>
      </c>
      <c r="P645" s="85">
        <f t="shared" si="392"/>
        <v>4.8099999999999996</v>
      </c>
      <c r="Q645" s="85">
        <f t="shared" si="392"/>
        <v>4.8099999999999996</v>
      </c>
      <c r="R645" s="85">
        <f t="shared" si="392"/>
        <v>4.8099999999999996</v>
      </c>
      <c r="S645" s="85">
        <f t="shared" si="392"/>
        <v>4.8099999999999996</v>
      </c>
      <c r="T645" s="85">
        <f t="shared" si="392"/>
        <v>4.8099999999999996</v>
      </c>
      <c r="U645" s="85">
        <f t="shared" si="392"/>
        <v>4.8099999999999996</v>
      </c>
      <c r="V645" s="85">
        <f t="shared" si="392"/>
        <v>4.8099999999999996</v>
      </c>
      <c r="W645" s="85">
        <f t="shared" si="392"/>
        <v>4.8099999999999996</v>
      </c>
      <c r="X645" s="85">
        <f t="shared" si="392"/>
        <v>4.8099999999999996</v>
      </c>
      <c r="Y645" s="85">
        <f t="shared" si="392"/>
        <v>4.8099999999999996</v>
      </c>
      <c r="Z645" s="38"/>
      <c r="AA645" s="38"/>
    </row>
    <row r="646" spans="1:27" s="60" customFormat="1" ht="18.75" customHeight="1" x14ac:dyDescent="0.2">
      <c r="A646" s="63">
        <v>2</v>
      </c>
      <c r="B646" s="83">
        <f>SUM(B647:B649)</f>
        <v>2442.0899999999997</v>
      </c>
      <c r="C646" s="83">
        <f t="shared" ref="C646:Y646" si="393">SUM(C647:C649)</f>
        <v>2439.62</v>
      </c>
      <c r="D646" s="83">
        <f t="shared" si="393"/>
        <v>2352.65</v>
      </c>
      <c r="E646" s="83">
        <f t="shared" si="393"/>
        <v>2392.91</v>
      </c>
      <c r="F646" s="83">
        <f t="shared" si="393"/>
        <v>2388.96</v>
      </c>
      <c r="G646" s="83">
        <f t="shared" si="393"/>
        <v>2471.06</v>
      </c>
      <c r="H646" s="83">
        <f t="shared" si="393"/>
        <v>2508.6</v>
      </c>
      <c r="I646" s="83">
        <f t="shared" si="393"/>
        <v>2495.1</v>
      </c>
      <c r="J646" s="83">
        <f t="shared" si="393"/>
        <v>2502.6799999999998</v>
      </c>
      <c r="K646" s="83">
        <f t="shared" si="393"/>
        <v>2491.29</v>
      </c>
      <c r="L646" s="83">
        <f t="shared" si="393"/>
        <v>2491.11</v>
      </c>
      <c r="M646" s="83">
        <f t="shared" si="393"/>
        <v>2489.27</v>
      </c>
      <c r="N646" s="83">
        <f t="shared" si="393"/>
        <v>2497.9499999999998</v>
      </c>
      <c r="O646" s="83">
        <f t="shared" si="393"/>
        <v>2525.2199999999998</v>
      </c>
      <c r="P646" s="83">
        <f t="shared" si="393"/>
        <v>2573.1299999999997</v>
      </c>
      <c r="Q646" s="83">
        <f t="shared" si="393"/>
        <v>2624.78</v>
      </c>
      <c r="R646" s="83">
        <f t="shared" si="393"/>
        <v>2644.3799999999997</v>
      </c>
      <c r="S646" s="83">
        <f t="shared" si="393"/>
        <v>2717.36</v>
      </c>
      <c r="T646" s="83">
        <f t="shared" si="393"/>
        <v>2630.02</v>
      </c>
      <c r="U646" s="83">
        <f t="shared" si="393"/>
        <v>2641.75</v>
      </c>
      <c r="V646" s="83">
        <f t="shared" si="393"/>
        <v>2577.48</v>
      </c>
      <c r="W646" s="83">
        <f t="shared" si="393"/>
        <v>2492.86</v>
      </c>
      <c r="X646" s="83">
        <f t="shared" si="393"/>
        <v>2454.31</v>
      </c>
      <c r="Y646" s="83">
        <f t="shared" si="393"/>
        <v>2427.36</v>
      </c>
      <c r="Z646" s="38"/>
      <c r="AA646" s="38"/>
    </row>
    <row r="647" spans="1:27" s="60" customFormat="1" ht="34.5" customHeight="1" outlineLevel="1" x14ac:dyDescent="0.2">
      <c r="A647" s="41" t="s">
        <v>31</v>
      </c>
      <c r="B647" s="85">
        <f t="shared" ref="B647:Y647" si="394">B487</f>
        <v>1738.76</v>
      </c>
      <c r="C647" s="85">
        <f t="shared" si="394"/>
        <v>1736.29</v>
      </c>
      <c r="D647" s="85">
        <f t="shared" si="394"/>
        <v>1649.32</v>
      </c>
      <c r="E647" s="85">
        <f t="shared" si="394"/>
        <v>1689.58</v>
      </c>
      <c r="F647" s="85">
        <f t="shared" si="394"/>
        <v>1685.63</v>
      </c>
      <c r="G647" s="85">
        <f t="shared" si="394"/>
        <v>1767.73</v>
      </c>
      <c r="H647" s="85">
        <f t="shared" si="394"/>
        <v>1805.27</v>
      </c>
      <c r="I647" s="85">
        <f t="shared" si="394"/>
        <v>1791.77</v>
      </c>
      <c r="J647" s="85">
        <f t="shared" si="394"/>
        <v>1799.35</v>
      </c>
      <c r="K647" s="85">
        <f t="shared" si="394"/>
        <v>1787.96</v>
      </c>
      <c r="L647" s="85">
        <f t="shared" si="394"/>
        <v>1787.78</v>
      </c>
      <c r="M647" s="85">
        <f t="shared" si="394"/>
        <v>1785.94</v>
      </c>
      <c r="N647" s="85">
        <f t="shared" si="394"/>
        <v>1794.62</v>
      </c>
      <c r="O647" s="85">
        <f t="shared" si="394"/>
        <v>1821.89</v>
      </c>
      <c r="P647" s="85">
        <f t="shared" si="394"/>
        <v>1869.8</v>
      </c>
      <c r="Q647" s="85">
        <f t="shared" si="394"/>
        <v>1921.45</v>
      </c>
      <c r="R647" s="85">
        <f t="shared" si="394"/>
        <v>1941.05</v>
      </c>
      <c r="S647" s="85">
        <f t="shared" si="394"/>
        <v>2014.03</v>
      </c>
      <c r="T647" s="85">
        <f t="shared" si="394"/>
        <v>1926.69</v>
      </c>
      <c r="U647" s="85">
        <f t="shared" si="394"/>
        <v>1938.42</v>
      </c>
      <c r="V647" s="85">
        <f t="shared" si="394"/>
        <v>1874.15</v>
      </c>
      <c r="W647" s="85">
        <f t="shared" si="394"/>
        <v>1789.53</v>
      </c>
      <c r="X647" s="85">
        <f t="shared" si="394"/>
        <v>1750.98</v>
      </c>
      <c r="Y647" s="85">
        <f t="shared" si="394"/>
        <v>1724.03</v>
      </c>
      <c r="Z647" s="38"/>
      <c r="AA647" s="38"/>
    </row>
    <row r="648" spans="1:27" s="60" customFormat="1" ht="18.75" customHeight="1" outlineLevel="1" x14ac:dyDescent="0.2">
      <c r="A648" s="41" t="s">
        <v>32</v>
      </c>
      <c r="B648" s="85">
        <f>B644</f>
        <v>698.52</v>
      </c>
      <c r="C648" s="85">
        <f t="shared" ref="C648:Y648" si="395">C644</f>
        <v>698.52</v>
      </c>
      <c r="D648" s="85">
        <f t="shared" si="395"/>
        <v>698.52</v>
      </c>
      <c r="E648" s="85">
        <f t="shared" si="395"/>
        <v>698.52</v>
      </c>
      <c r="F648" s="85">
        <f t="shared" si="395"/>
        <v>698.52</v>
      </c>
      <c r="G648" s="85">
        <f t="shared" si="395"/>
        <v>698.52</v>
      </c>
      <c r="H648" s="85">
        <f t="shared" si="395"/>
        <v>698.52</v>
      </c>
      <c r="I648" s="85">
        <f t="shared" si="395"/>
        <v>698.52</v>
      </c>
      <c r="J648" s="85">
        <f t="shared" si="395"/>
        <v>698.52</v>
      </c>
      <c r="K648" s="85">
        <f t="shared" si="395"/>
        <v>698.52</v>
      </c>
      <c r="L648" s="85">
        <f t="shared" si="395"/>
        <v>698.52</v>
      </c>
      <c r="M648" s="85">
        <f t="shared" si="395"/>
        <v>698.52</v>
      </c>
      <c r="N648" s="85">
        <f t="shared" si="395"/>
        <v>698.52</v>
      </c>
      <c r="O648" s="85">
        <f t="shared" si="395"/>
        <v>698.52</v>
      </c>
      <c r="P648" s="85">
        <f t="shared" si="395"/>
        <v>698.52</v>
      </c>
      <c r="Q648" s="85">
        <f t="shared" si="395"/>
        <v>698.52</v>
      </c>
      <c r="R648" s="85">
        <f t="shared" si="395"/>
        <v>698.52</v>
      </c>
      <c r="S648" s="85">
        <f t="shared" si="395"/>
        <v>698.52</v>
      </c>
      <c r="T648" s="85">
        <f t="shared" si="395"/>
        <v>698.52</v>
      </c>
      <c r="U648" s="85">
        <f t="shared" si="395"/>
        <v>698.52</v>
      </c>
      <c r="V648" s="85">
        <f t="shared" si="395"/>
        <v>698.52</v>
      </c>
      <c r="W648" s="85">
        <f t="shared" si="395"/>
        <v>698.52</v>
      </c>
      <c r="X648" s="85">
        <f t="shared" si="395"/>
        <v>698.52</v>
      </c>
      <c r="Y648" s="85">
        <f t="shared" si="395"/>
        <v>698.52</v>
      </c>
      <c r="Z648" s="38"/>
      <c r="AA648" s="38"/>
    </row>
    <row r="649" spans="1:27" s="60" customFormat="1" ht="38.25" customHeight="1" outlineLevel="1" x14ac:dyDescent="0.2">
      <c r="A649" s="41" t="s">
        <v>33</v>
      </c>
      <c r="B649" s="85">
        <f>B645</f>
        <v>4.8099999999999996</v>
      </c>
      <c r="C649" s="85">
        <f t="shared" ref="C649:Y649" si="396">C645</f>
        <v>4.8099999999999996</v>
      </c>
      <c r="D649" s="85">
        <f t="shared" si="396"/>
        <v>4.8099999999999996</v>
      </c>
      <c r="E649" s="85">
        <f t="shared" si="396"/>
        <v>4.8099999999999996</v>
      </c>
      <c r="F649" s="85">
        <f t="shared" si="396"/>
        <v>4.8099999999999996</v>
      </c>
      <c r="G649" s="85">
        <f t="shared" si="396"/>
        <v>4.8099999999999996</v>
      </c>
      <c r="H649" s="85">
        <f t="shared" si="396"/>
        <v>4.8099999999999996</v>
      </c>
      <c r="I649" s="85">
        <f t="shared" si="396"/>
        <v>4.8099999999999996</v>
      </c>
      <c r="J649" s="85">
        <f t="shared" si="396"/>
        <v>4.8099999999999996</v>
      </c>
      <c r="K649" s="85">
        <f t="shared" si="396"/>
        <v>4.8099999999999996</v>
      </c>
      <c r="L649" s="85">
        <f t="shared" si="396"/>
        <v>4.8099999999999996</v>
      </c>
      <c r="M649" s="85">
        <f t="shared" si="396"/>
        <v>4.8099999999999996</v>
      </c>
      <c r="N649" s="85">
        <f t="shared" si="396"/>
        <v>4.8099999999999996</v>
      </c>
      <c r="O649" s="85">
        <f t="shared" si="396"/>
        <v>4.8099999999999996</v>
      </c>
      <c r="P649" s="85">
        <f t="shared" si="396"/>
        <v>4.8099999999999996</v>
      </c>
      <c r="Q649" s="85">
        <f t="shared" si="396"/>
        <v>4.8099999999999996</v>
      </c>
      <c r="R649" s="85">
        <f t="shared" si="396"/>
        <v>4.8099999999999996</v>
      </c>
      <c r="S649" s="85">
        <f t="shared" si="396"/>
        <v>4.8099999999999996</v>
      </c>
      <c r="T649" s="85">
        <f t="shared" si="396"/>
        <v>4.8099999999999996</v>
      </c>
      <c r="U649" s="85">
        <f t="shared" si="396"/>
        <v>4.8099999999999996</v>
      </c>
      <c r="V649" s="85">
        <f t="shared" si="396"/>
        <v>4.8099999999999996</v>
      </c>
      <c r="W649" s="85">
        <f t="shared" si="396"/>
        <v>4.8099999999999996</v>
      </c>
      <c r="X649" s="85">
        <f t="shared" si="396"/>
        <v>4.8099999999999996</v>
      </c>
      <c r="Y649" s="85">
        <f t="shared" si="396"/>
        <v>4.8099999999999996</v>
      </c>
      <c r="Z649" s="38"/>
      <c r="AA649" s="38"/>
    </row>
    <row r="650" spans="1:27" s="60" customFormat="1" ht="18.75" customHeight="1" x14ac:dyDescent="0.2">
      <c r="A650" s="63">
        <v>3</v>
      </c>
      <c r="B650" s="83">
        <f>SUM(B651:B653)</f>
        <v>2437.86</v>
      </c>
      <c r="C650" s="83">
        <f t="shared" ref="C650:Y650" si="397">SUM(C651:C653)</f>
        <v>2450.3200000000002</v>
      </c>
      <c r="D650" s="83">
        <f t="shared" si="397"/>
        <v>2442.54</v>
      </c>
      <c r="E650" s="83">
        <f t="shared" si="397"/>
        <v>2487.96</v>
      </c>
      <c r="F650" s="83">
        <f t="shared" si="397"/>
        <v>2487.3799999999997</v>
      </c>
      <c r="G650" s="83">
        <f t="shared" si="397"/>
        <v>2676.0899999999997</v>
      </c>
      <c r="H650" s="83">
        <f t="shared" si="397"/>
        <v>2584.46</v>
      </c>
      <c r="I650" s="83">
        <f t="shared" si="397"/>
        <v>2687.08</v>
      </c>
      <c r="J650" s="83">
        <f t="shared" si="397"/>
        <v>2557.29</v>
      </c>
      <c r="K650" s="83">
        <f t="shared" si="397"/>
        <v>2533.44</v>
      </c>
      <c r="L650" s="83">
        <f t="shared" si="397"/>
        <v>2578.21</v>
      </c>
      <c r="M650" s="83">
        <f t="shared" si="397"/>
        <v>2513.02</v>
      </c>
      <c r="N650" s="83">
        <f t="shared" si="397"/>
        <v>2513.3799999999997</v>
      </c>
      <c r="O650" s="83">
        <f t="shared" si="397"/>
        <v>2552.27</v>
      </c>
      <c r="P650" s="83">
        <f t="shared" si="397"/>
        <v>2744.75</v>
      </c>
      <c r="Q650" s="83">
        <f t="shared" si="397"/>
        <v>2799.45</v>
      </c>
      <c r="R650" s="83">
        <f t="shared" si="397"/>
        <v>2664.15</v>
      </c>
      <c r="S650" s="83">
        <f t="shared" si="397"/>
        <v>2773.43</v>
      </c>
      <c r="T650" s="83">
        <f t="shared" si="397"/>
        <v>2694.95</v>
      </c>
      <c r="U650" s="83">
        <f t="shared" si="397"/>
        <v>2654.82</v>
      </c>
      <c r="V650" s="83">
        <f t="shared" si="397"/>
        <v>2561.65</v>
      </c>
      <c r="W650" s="83">
        <f t="shared" si="397"/>
        <v>2527.62</v>
      </c>
      <c r="X650" s="83">
        <f t="shared" si="397"/>
        <v>2476.0099999999998</v>
      </c>
      <c r="Y650" s="83">
        <f t="shared" si="397"/>
        <v>2448.56</v>
      </c>
      <c r="Z650" s="38"/>
      <c r="AA650" s="38"/>
    </row>
    <row r="651" spans="1:27" s="60" customFormat="1" ht="34.5" customHeight="1" outlineLevel="1" x14ac:dyDescent="0.2">
      <c r="A651" s="41" t="s">
        <v>31</v>
      </c>
      <c r="B651" s="85">
        <f t="shared" ref="B651:Y651" si="398">B492</f>
        <v>1734.53</v>
      </c>
      <c r="C651" s="85">
        <f t="shared" si="398"/>
        <v>1746.99</v>
      </c>
      <c r="D651" s="85">
        <f t="shared" si="398"/>
        <v>1739.21</v>
      </c>
      <c r="E651" s="85">
        <f t="shared" si="398"/>
        <v>1784.63</v>
      </c>
      <c r="F651" s="85">
        <f t="shared" si="398"/>
        <v>1784.05</v>
      </c>
      <c r="G651" s="85">
        <f t="shared" si="398"/>
        <v>1972.76</v>
      </c>
      <c r="H651" s="85">
        <f t="shared" si="398"/>
        <v>1881.13</v>
      </c>
      <c r="I651" s="85">
        <f t="shared" si="398"/>
        <v>1983.75</v>
      </c>
      <c r="J651" s="85">
        <f t="shared" si="398"/>
        <v>1853.96</v>
      </c>
      <c r="K651" s="85">
        <f t="shared" si="398"/>
        <v>1830.11</v>
      </c>
      <c r="L651" s="85">
        <f t="shared" si="398"/>
        <v>1874.88</v>
      </c>
      <c r="M651" s="85">
        <f t="shared" si="398"/>
        <v>1809.69</v>
      </c>
      <c r="N651" s="85">
        <f t="shared" si="398"/>
        <v>1810.05</v>
      </c>
      <c r="O651" s="85">
        <f t="shared" si="398"/>
        <v>1848.94</v>
      </c>
      <c r="P651" s="85">
        <f t="shared" si="398"/>
        <v>2041.42</v>
      </c>
      <c r="Q651" s="85">
        <f t="shared" si="398"/>
        <v>2096.12</v>
      </c>
      <c r="R651" s="85">
        <f t="shared" si="398"/>
        <v>1960.82</v>
      </c>
      <c r="S651" s="85">
        <f t="shared" si="398"/>
        <v>2070.1</v>
      </c>
      <c r="T651" s="85">
        <f t="shared" si="398"/>
        <v>1991.62</v>
      </c>
      <c r="U651" s="85">
        <f t="shared" si="398"/>
        <v>1951.49</v>
      </c>
      <c r="V651" s="85">
        <f t="shared" si="398"/>
        <v>1858.32</v>
      </c>
      <c r="W651" s="85">
        <f t="shared" si="398"/>
        <v>1824.29</v>
      </c>
      <c r="X651" s="85">
        <f t="shared" si="398"/>
        <v>1772.68</v>
      </c>
      <c r="Y651" s="85">
        <f t="shared" si="398"/>
        <v>1745.23</v>
      </c>
      <c r="Z651" s="38"/>
      <c r="AA651" s="38"/>
    </row>
    <row r="652" spans="1:27" s="60" customFormat="1" ht="18.75" customHeight="1" outlineLevel="1" x14ac:dyDescent="0.2">
      <c r="A652" s="41" t="s">
        <v>32</v>
      </c>
      <c r="B652" s="85">
        <f>B648</f>
        <v>698.52</v>
      </c>
      <c r="C652" s="85">
        <f t="shared" ref="C652:Y653" si="399">C648</f>
        <v>698.52</v>
      </c>
      <c r="D652" s="85">
        <f t="shared" si="399"/>
        <v>698.52</v>
      </c>
      <c r="E652" s="85">
        <f t="shared" si="399"/>
        <v>698.52</v>
      </c>
      <c r="F652" s="85">
        <f t="shared" si="399"/>
        <v>698.52</v>
      </c>
      <c r="G652" s="85">
        <f t="shared" si="399"/>
        <v>698.52</v>
      </c>
      <c r="H652" s="85">
        <f t="shared" si="399"/>
        <v>698.52</v>
      </c>
      <c r="I652" s="85">
        <f t="shared" si="399"/>
        <v>698.52</v>
      </c>
      <c r="J652" s="85">
        <f t="shared" si="399"/>
        <v>698.52</v>
      </c>
      <c r="K652" s="85">
        <f t="shared" si="399"/>
        <v>698.52</v>
      </c>
      <c r="L652" s="85">
        <f t="shared" si="399"/>
        <v>698.52</v>
      </c>
      <c r="M652" s="85">
        <f t="shared" si="399"/>
        <v>698.52</v>
      </c>
      <c r="N652" s="85">
        <f t="shared" si="399"/>
        <v>698.52</v>
      </c>
      <c r="O652" s="85">
        <f t="shared" si="399"/>
        <v>698.52</v>
      </c>
      <c r="P652" s="85">
        <f t="shared" si="399"/>
        <v>698.52</v>
      </c>
      <c r="Q652" s="85">
        <f t="shared" si="399"/>
        <v>698.52</v>
      </c>
      <c r="R652" s="85">
        <f t="shared" si="399"/>
        <v>698.52</v>
      </c>
      <c r="S652" s="85">
        <f t="shared" si="399"/>
        <v>698.52</v>
      </c>
      <c r="T652" s="85">
        <f t="shared" si="399"/>
        <v>698.52</v>
      </c>
      <c r="U652" s="85">
        <f t="shared" si="399"/>
        <v>698.52</v>
      </c>
      <c r="V652" s="85">
        <f t="shared" si="399"/>
        <v>698.52</v>
      </c>
      <c r="W652" s="85">
        <f t="shared" si="399"/>
        <v>698.52</v>
      </c>
      <c r="X652" s="85">
        <f t="shared" si="399"/>
        <v>698.52</v>
      </c>
      <c r="Y652" s="85">
        <f t="shared" si="399"/>
        <v>698.52</v>
      </c>
      <c r="Z652" s="38"/>
      <c r="AA652" s="38"/>
    </row>
    <row r="653" spans="1:27" s="60" customFormat="1" ht="38.25" customHeight="1" outlineLevel="1" x14ac:dyDescent="0.2">
      <c r="A653" s="41" t="s">
        <v>33</v>
      </c>
      <c r="B653" s="85">
        <f>B649</f>
        <v>4.8099999999999996</v>
      </c>
      <c r="C653" s="85">
        <f t="shared" si="399"/>
        <v>4.8099999999999996</v>
      </c>
      <c r="D653" s="85">
        <f t="shared" si="399"/>
        <v>4.8099999999999996</v>
      </c>
      <c r="E653" s="85">
        <f t="shared" si="399"/>
        <v>4.8099999999999996</v>
      </c>
      <c r="F653" s="85">
        <f t="shared" si="399"/>
        <v>4.8099999999999996</v>
      </c>
      <c r="G653" s="85">
        <f t="shared" si="399"/>
        <v>4.8099999999999996</v>
      </c>
      <c r="H653" s="85">
        <f t="shared" si="399"/>
        <v>4.8099999999999996</v>
      </c>
      <c r="I653" s="85">
        <f t="shared" si="399"/>
        <v>4.8099999999999996</v>
      </c>
      <c r="J653" s="85">
        <f t="shared" si="399"/>
        <v>4.8099999999999996</v>
      </c>
      <c r="K653" s="85">
        <f t="shared" si="399"/>
        <v>4.8099999999999996</v>
      </c>
      <c r="L653" s="85">
        <f t="shared" si="399"/>
        <v>4.8099999999999996</v>
      </c>
      <c r="M653" s="85">
        <f t="shared" si="399"/>
        <v>4.8099999999999996</v>
      </c>
      <c r="N653" s="85">
        <f t="shared" si="399"/>
        <v>4.8099999999999996</v>
      </c>
      <c r="O653" s="85">
        <f t="shared" si="399"/>
        <v>4.8099999999999996</v>
      </c>
      <c r="P653" s="85">
        <f t="shared" si="399"/>
        <v>4.8099999999999996</v>
      </c>
      <c r="Q653" s="85">
        <f t="shared" si="399"/>
        <v>4.8099999999999996</v>
      </c>
      <c r="R653" s="85">
        <f t="shared" si="399"/>
        <v>4.8099999999999996</v>
      </c>
      <c r="S653" s="85">
        <f t="shared" si="399"/>
        <v>4.8099999999999996</v>
      </c>
      <c r="T653" s="85">
        <f t="shared" si="399"/>
        <v>4.8099999999999996</v>
      </c>
      <c r="U653" s="85">
        <f t="shared" si="399"/>
        <v>4.8099999999999996</v>
      </c>
      <c r="V653" s="85">
        <f t="shared" si="399"/>
        <v>4.8099999999999996</v>
      </c>
      <c r="W653" s="85">
        <f t="shared" si="399"/>
        <v>4.8099999999999996</v>
      </c>
      <c r="X653" s="85">
        <f t="shared" si="399"/>
        <v>4.8099999999999996</v>
      </c>
      <c r="Y653" s="85">
        <f t="shared" si="399"/>
        <v>4.8099999999999996</v>
      </c>
      <c r="Z653" s="38"/>
      <c r="AA653" s="38"/>
    </row>
    <row r="654" spans="1:27" s="60" customFormat="1" ht="18.75" customHeight="1" x14ac:dyDescent="0.2">
      <c r="A654" s="63">
        <v>4</v>
      </c>
      <c r="B654" s="83">
        <f>SUM(B655:B657)</f>
        <v>2385.44</v>
      </c>
      <c r="C654" s="83">
        <f t="shared" ref="C654:Y654" si="400">SUM(C655:C657)</f>
        <v>2405.5700000000002</v>
      </c>
      <c r="D654" s="83">
        <f t="shared" si="400"/>
        <v>2417.8399999999997</v>
      </c>
      <c r="E654" s="83">
        <f t="shared" si="400"/>
        <v>2482.5499999999997</v>
      </c>
      <c r="F654" s="83">
        <f t="shared" si="400"/>
        <v>2483.8399999999997</v>
      </c>
      <c r="G654" s="83">
        <f t="shared" si="400"/>
        <v>2512.87</v>
      </c>
      <c r="H654" s="83">
        <f t="shared" si="400"/>
        <v>2539.77</v>
      </c>
      <c r="I654" s="83">
        <f t="shared" si="400"/>
        <v>2534.39</v>
      </c>
      <c r="J654" s="83">
        <f t="shared" si="400"/>
        <v>2495.83</v>
      </c>
      <c r="K654" s="83">
        <f t="shared" si="400"/>
        <v>2482.48</v>
      </c>
      <c r="L654" s="83">
        <f t="shared" si="400"/>
        <v>2470.9</v>
      </c>
      <c r="M654" s="83">
        <f t="shared" si="400"/>
        <v>2489.86</v>
      </c>
      <c r="N654" s="83">
        <f t="shared" si="400"/>
        <v>2483.0099999999998</v>
      </c>
      <c r="O654" s="83">
        <f t="shared" si="400"/>
        <v>2506.41</v>
      </c>
      <c r="P654" s="83">
        <f t="shared" si="400"/>
        <v>2544.2800000000002</v>
      </c>
      <c r="Q654" s="83">
        <f t="shared" si="400"/>
        <v>2589.71</v>
      </c>
      <c r="R654" s="83">
        <f t="shared" si="400"/>
        <v>2582.15</v>
      </c>
      <c r="S654" s="83">
        <f t="shared" si="400"/>
        <v>2643.4199999999996</v>
      </c>
      <c r="T654" s="83">
        <f t="shared" si="400"/>
        <v>2581.48</v>
      </c>
      <c r="U654" s="83">
        <f t="shared" si="400"/>
        <v>2591.4499999999998</v>
      </c>
      <c r="V654" s="83">
        <f t="shared" si="400"/>
        <v>2500.21</v>
      </c>
      <c r="W654" s="83">
        <f t="shared" si="400"/>
        <v>2452.9499999999998</v>
      </c>
      <c r="X654" s="83">
        <f t="shared" si="400"/>
        <v>2408.71</v>
      </c>
      <c r="Y654" s="83">
        <f t="shared" si="400"/>
        <v>2367.4199999999996</v>
      </c>
      <c r="Z654" s="38"/>
      <c r="AA654" s="38"/>
    </row>
    <row r="655" spans="1:27" s="60" customFormat="1" ht="34.5" customHeight="1" outlineLevel="1" x14ac:dyDescent="0.2">
      <c r="A655" s="41" t="s">
        <v>31</v>
      </c>
      <c r="B655" s="85">
        <f t="shared" ref="B655:Y655" si="401">B497</f>
        <v>1682.11</v>
      </c>
      <c r="C655" s="85">
        <f t="shared" si="401"/>
        <v>1702.24</v>
      </c>
      <c r="D655" s="85">
        <f t="shared" si="401"/>
        <v>1714.51</v>
      </c>
      <c r="E655" s="85">
        <f t="shared" si="401"/>
        <v>1779.22</v>
      </c>
      <c r="F655" s="85">
        <f t="shared" si="401"/>
        <v>1780.51</v>
      </c>
      <c r="G655" s="85">
        <f t="shared" si="401"/>
        <v>1809.54</v>
      </c>
      <c r="H655" s="85">
        <f t="shared" si="401"/>
        <v>1836.44</v>
      </c>
      <c r="I655" s="85">
        <f t="shared" si="401"/>
        <v>1831.06</v>
      </c>
      <c r="J655" s="85">
        <f t="shared" si="401"/>
        <v>1792.5</v>
      </c>
      <c r="K655" s="85">
        <f t="shared" si="401"/>
        <v>1779.15</v>
      </c>
      <c r="L655" s="85">
        <f t="shared" si="401"/>
        <v>1767.57</v>
      </c>
      <c r="M655" s="85">
        <f t="shared" si="401"/>
        <v>1786.53</v>
      </c>
      <c r="N655" s="85">
        <f t="shared" si="401"/>
        <v>1779.68</v>
      </c>
      <c r="O655" s="85">
        <f t="shared" si="401"/>
        <v>1803.08</v>
      </c>
      <c r="P655" s="85">
        <f t="shared" si="401"/>
        <v>1840.95</v>
      </c>
      <c r="Q655" s="85">
        <f t="shared" si="401"/>
        <v>1886.38</v>
      </c>
      <c r="R655" s="85">
        <f t="shared" si="401"/>
        <v>1878.82</v>
      </c>
      <c r="S655" s="85">
        <f t="shared" si="401"/>
        <v>1940.09</v>
      </c>
      <c r="T655" s="85">
        <f t="shared" si="401"/>
        <v>1878.15</v>
      </c>
      <c r="U655" s="85">
        <f t="shared" si="401"/>
        <v>1888.12</v>
      </c>
      <c r="V655" s="85">
        <f t="shared" si="401"/>
        <v>1796.88</v>
      </c>
      <c r="W655" s="85">
        <f t="shared" si="401"/>
        <v>1749.62</v>
      </c>
      <c r="X655" s="85">
        <f t="shared" si="401"/>
        <v>1705.38</v>
      </c>
      <c r="Y655" s="85">
        <f t="shared" si="401"/>
        <v>1664.09</v>
      </c>
      <c r="Z655" s="38"/>
      <c r="AA655" s="38"/>
    </row>
    <row r="656" spans="1:27" s="60" customFormat="1" ht="18.75" customHeight="1" outlineLevel="1" x14ac:dyDescent="0.2">
      <c r="A656" s="41" t="s">
        <v>32</v>
      </c>
      <c r="B656" s="85">
        <f>B652</f>
        <v>698.52</v>
      </c>
      <c r="C656" s="85">
        <f t="shared" ref="C656:Y657" si="402">C652</f>
        <v>698.52</v>
      </c>
      <c r="D656" s="85">
        <f t="shared" si="402"/>
        <v>698.52</v>
      </c>
      <c r="E656" s="85">
        <f t="shared" si="402"/>
        <v>698.52</v>
      </c>
      <c r="F656" s="85">
        <f t="shared" si="402"/>
        <v>698.52</v>
      </c>
      <c r="G656" s="85">
        <f t="shared" si="402"/>
        <v>698.52</v>
      </c>
      <c r="H656" s="85">
        <f t="shared" si="402"/>
        <v>698.52</v>
      </c>
      <c r="I656" s="85">
        <f t="shared" si="402"/>
        <v>698.52</v>
      </c>
      <c r="J656" s="85">
        <f t="shared" si="402"/>
        <v>698.52</v>
      </c>
      <c r="K656" s="85">
        <f t="shared" si="402"/>
        <v>698.52</v>
      </c>
      <c r="L656" s="85">
        <f t="shared" si="402"/>
        <v>698.52</v>
      </c>
      <c r="M656" s="85">
        <f t="shared" si="402"/>
        <v>698.52</v>
      </c>
      <c r="N656" s="85">
        <f t="shared" si="402"/>
        <v>698.52</v>
      </c>
      <c r="O656" s="85">
        <f t="shared" si="402"/>
        <v>698.52</v>
      </c>
      <c r="P656" s="85">
        <f t="shared" si="402"/>
        <v>698.52</v>
      </c>
      <c r="Q656" s="85">
        <f t="shared" si="402"/>
        <v>698.52</v>
      </c>
      <c r="R656" s="85">
        <f t="shared" si="402"/>
        <v>698.52</v>
      </c>
      <c r="S656" s="85">
        <f t="shared" si="402"/>
        <v>698.52</v>
      </c>
      <c r="T656" s="85">
        <f t="shared" si="402"/>
        <v>698.52</v>
      </c>
      <c r="U656" s="85">
        <f t="shared" si="402"/>
        <v>698.52</v>
      </c>
      <c r="V656" s="85">
        <f t="shared" si="402"/>
        <v>698.52</v>
      </c>
      <c r="W656" s="85">
        <f t="shared" si="402"/>
        <v>698.52</v>
      </c>
      <c r="X656" s="85">
        <f t="shared" si="402"/>
        <v>698.52</v>
      </c>
      <c r="Y656" s="85">
        <f t="shared" si="402"/>
        <v>698.52</v>
      </c>
      <c r="Z656" s="38"/>
      <c r="AA656" s="38"/>
    </row>
    <row r="657" spans="1:27" s="60" customFormat="1" ht="38.25" customHeight="1" outlineLevel="1" x14ac:dyDescent="0.2">
      <c r="A657" s="41" t="s">
        <v>33</v>
      </c>
      <c r="B657" s="85">
        <f>B653</f>
        <v>4.8099999999999996</v>
      </c>
      <c r="C657" s="85">
        <f t="shared" si="402"/>
        <v>4.8099999999999996</v>
      </c>
      <c r="D657" s="85">
        <f t="shared" si="402"/>
        <v>4.8099999999999996</v>
      </c>
      <c r="E657" s="85">
        <f t="shared" si="402"/>
        <v>4.8099999999999996</v>
      </c>
      <c r="F657" s="85">
        <f t="shared" si="402"/>
        <v>4.8099999999999996</v>
      </c>
      <c r="G657" s="85">
        <f t="shared" si="402"/>
        <v>4.8099999999999996</v>
      </c>
      <c r="H657" s="85">
        <f t="shared" si="402"/>
        <v>4.8099999999999996</v>
      </c>
      <c r="I657" s="85">
        <f t="shared" si="402"/>
        <v>4.8099999999999996</v>
      </c>
      <c r="J657" s="85">
        <f t="shared" si="402"/>
        <v>4.8099999999999996</v>
      </c>
      <c r="K657" s="85">
        <f t="shared" si="402"/>
        <v>4.8099999999999996</v>
      </c>
      <c r="L657" s="85">
        <f t="shared" si="402"/>
        <v>4.8099999999999996</v>
      </c>
      <c r="M657" s="85">
        <f t="shared" si="402"/>
        <v>4.8099999999999996</v>
      </c>
      <c r="N657" s="85">
        <f t="shared" si="402"/>
        <v>4.8099999999999996</v>
      </c>
      <c r="O657" s="85">
        <f t="shared" si="402"/>
        <v>4.8099999999999996</v>
      </c>
      <c r="P657" s="85">
        <f t="shared" si="402"/>
        <v>4.8099999999999996</v>
      </c>
      <c r="Q657" s="85">
        <f t="shared" si="402"/>
        <v>4.8099999999999996</v>
      </c>
      <c r="R657" s="85">
        <f t="shared" si="402"/>
        <v>4.8099999999999996</v>
      </c>
      <c r="S657" s="85">
        <f t="shared" si="402"/>
        <v>4.8099999999999996</v>
      </c>
      <c r="T657" s="85">
        <f t="shared" si="402"/>
        <v>4.8099999999999996</v>
      </c>
      <c r="U657" s="85">
        <f t="shared" si="402"/>
        <v>4.8099999999999996</v>
      </c>
      <c r="V657" s="85">
        <f t="shared" si="402"/>
        <v>4.8099999999999996</v>
      </c>
      <c r="W657" s="85">
        <f t="shared" si="402"/>
        <v>4.8099999999999996</v>
      </c>
      <c r="X657" s="85">
        <f t="shared" si="402"/>
        <v>4.8099999999999996</v>
      </c>
      <c r="Y657" s="85">
        <f t="shared" si="402"/>
        <v>4.8099999999999996</v>
      </c>
      <c r="Z657" s="38"/>
      <c r="AA657" s="38"/>
    </row>
    <row r="658" spans="1:27" s="60" customFormat="1" ht="18.75" customHeight="1" x14ac:dyDescent="0.2">
      <c r="A658" s="63">
        <v>5</v>
      </c>
      <c r="B658" s="83">
        <f>SUM(B659:B661)</f>
        <v>2465.5099999999998</v>
      </c>
      <c r="C658" s="83">
        <f t="shared" ref="C658:Y658" si="403">SUM(C659:C661)</f>
        <v>2476.7400000000002</v>
      </c>
      <c r="D658" s="83">
        <f t="shared" si="403"/>
        <v>2510.87</v>
      </c>
      <c r="E658" s="83">
        <f t="shared" si="403"/>
        <v>2565.2400000000002</v>
      </c>
      <c r="F658" s="83">
        <f t="shared" si="403"/>
        <v>2564.7800000000002</v>
      </c>
      <c r="G658" s="83">
        <f t="shared" si="403"/>
        <v>2577.8799999999997</v>
      </c>
      <c r="H658" s="83">
        <f t="shared" si="403"/>
        <v>2620.94</v>
      </c>
      <c r="I658" s="83">
        <f t="shared" si="403"/>
        <v>2645.58</v>
      </c>
      <c r="J658" s="83">
        <f t="shared" si="403"/>
        <v>2637.7400000000002</v>
      </c>
      <c r="K658" s="83">
        <f t="shared" si="403"/>
        <v>2611.66</v>
      </c>
      <c r="L658" s="83">
        <f t="shared" si="403"/>
        <v>2606.8399999999997</v>
      </c>
      <c r="M658" s="83">
        <f t="shared" si="403"/>
        <v>2602.91</v>
      </c>
      <c r="N658" s="83">
        <f t="shared" si="403"/>
        <v>2607.14</v>
      </c>
      <c r="O658" s="83">
        <f t="shared" si="403"/>
        <v>2643.02</v>
      </c>
      <c r="P658" s="83">
        <f t="shared" si="403"/>
        <v>2681.22</v>
      </c>
      <c r="Q658" s="83">
        <f t="shared" si="403"/>
        <v>2716.1699999999996</v>
      </c>
      <c r="R658" s="83">
        <f t="shared" si="403"/>
        <v>2707.93</v>
      </c>
      <c r="S658" s="83">
        <f t="shared" si="403"/>
        <v>2742.68</v>
      </c>
      <c r="T658" s="83">
        <f t="shared" si="403"/>
        <v>2693.87</v>
      </c>
      <c r="U658" s="83">
        <f t="shared" si="403"/>
        <v>2725.6699999999996</v>
      </c>
      <c r="V658" s="83">
        <f t="shared" si="403"/>
        <v>2662.47</v>
      </c>
      <c r="W658" s="83">
        <f t="shared" si="403"/>
        <v>2579.19</v>
      </c>
      <c r="X658" s="83">
        <f t="shared" si="403"/>
        <v>2509.4699999999998</v>
      </c>
      <c r="Y658" s="83">
        <f t="shared" si="403"/>
        <v>2501.33</v>
      </c>
      <c r="Z658" s="38"/>
      <c r="AA658" s="38"/>
    </row>
    <row r="659" spans="1:27" s="60" customFormat="1" ht="34.5" customHeight="1" outlineLevel="1" x14ac:dyDescent="0.2">
      <c r="A659" s="41" t="s">
        <v>31</v>
      </c>
      <c r="B659" s="85">
        <f t="shared" ref="B659:Y659" si="404">B502</f>
        <v>1762.18</v>
      </c>
      <c r="C659" s="85">
        <f t="shared" si="404"/>
        <v>1773.41</v>
      </c>
      <c r="D659" s="85">
        <f t="shared" si="404"/>
        <v>1807.54</v>
      </c>
      <c r="E659" s="85">
        <f t="shared" si="404"/>
        <v>1861.91</v>
      </c>
      <c r="F659" s="85">
        <f t="shared" si="404"/>
        <v>1861.45</v>
      </c>
      <c r="G659" s="85">
        <f t="shared" si="404"/>
        <v>1874.55</v>
      </c>
      <c r="H659" s="85">
        <f t="shared" si="404"/>
        <v>1917.61</v>
      </c>
      <c r="I659" s="85">
        <f t="shared" si="404"/>
        <v>1942.25</v>
      </c>
      <c r="J659" s="85">
        <f t="shared" si="404"/>
        <v>1934.41</v>
      </c>
      <c r="K659" s="85">
        <f t="shared" si="404"/>
        <v>1908.33</v>
      </c>
      <c r="L659" s="85">
        <f t="shared" si="404"/>
        <v>1903.51</v>
      </c>
      <c r="M659" s="85">
        <f t="shared" si="404"/>
        <v>1899.58</v>
      </c>
      <c r="N659" s="85">
        <f t="shared" si="404"/>
        <v>1903.81</v>
      </c>
      <c r="O659" s="85">
        <f t="shared" si="404"/>
        <v>1939.69</v>
      </c>
      <c r="P659" s="85">
        <f t="shared" si="404"/>
        <v>1977.89</v>
      </c>
      <c r="Q659" s="85">
        <f t="shared" si="404"/>
        <v>2012.84</v>
      </c>
      <c r="R659" s="85">
        <f t="shared" si="404"/>
        <v>2004.6</v>
      </c>
      <c r="S659" s="85">
        <f t="shared" si="404"/>
        <v>2039.35</v>
      </c>
      <c r="T659" s="85">
        <f t="shared" si="404"/>
        <v>1990.54</v>
      </c>
      <c r="U659" s="85">
        <f t="shared" si="404"/>
        <v>2022.34</v>
      </c>
      <c r="V659" s="85">
        <f t="shared" si="404"/>
        <v>1959.14</v>
      </c>
      <c r="W659" s="85">
        <f t="shared" si="404"/>
        <v>1875.86</v>
      </c>
      <c r="X659" s="85">
        <f t="shared" si="404"/>
        <v>1806.14</v>
      </c>
      <c r="Y659" s="85">
        <f t="shared" si="404"/>
        <v>1798</v>
      </c>
      <c r="Z659" s="38"/>
      <c r="AA659" s="38"/>
    </row>
    <row r="660" spans="1:27" s="60" customFormat="1" ht="18.75" customHeight="1" outlineLevel="1" x14ac:dyDescent="0.2">
      <c r="A660" s="41" t="s">
        <v>32</v>
      </c>
      <c r="B660" s="85">
        <f>B656</f>
        <v>698.52</v>
      </c>
      <c r="C660" s="85">
        <f t="shared" ref="C660:Y661" si="405">C656</f>
        <v>698.52</v>
      </c>
      <c r="D660" s="85">
        <f t="shared" si="405"/>
        <v>698.52</v>
      </c>
      <c r="E660" s="85">
        <f t="shared" si="405"/>
        <v>698.52</v>
      </c>
      <c r="F660" s="85">
        <f t="shared" si="405"/>
        <v>698.52</v>
      </c>
      <c r="G660" s="85">
        <f t="shared" si="405"/>
        <v>698.52</v>
      </c>
      <c r="H660" s="85">
        <f t="shared" si="405"/>
        <v>698.52</v>
      </c>
      <c r="I660" s="85">
        <f t="shared" si="405"/>
        <v>698.52</v>
      </c>
      <c r="J660" s="85">
        <f t="shared" si="405"/>
        <v>698.52</v>
      </c>
      <c r="K660" s="85">
        <f t="shared" si="405"/>
        <v>698.52</v>
      </c>
      <c r="L660" s="85">
        <f t="shared" si="405"/>
        <v>698.52</v>
      </c>
      <c r="M660" s="85">
        <f t="shared" si="405"/>
        <v>698.52</v>
      </c>
      <c r="N660" s="85">
        <f t="shared" si="405"/>
        <v>698.52</v>
      </c>
      <c r="O660" s="85">
        <f t="shared" si="405"/>
        <v>698.52</v>
      </c>
      <c r="P660" s="85">
        <f t="shared" si="405"/>
        <v>698.52</v>
      </c>
      <c r="Q660" s="85">
        <f t="shared" si="405"/>
        <v>698.52</v>
      </c>
      <c r="R660" s="85">
        <f t="shared" si="405"/>
        <v>698.52</v>
      </c>
      <c r="S660" s="85">
        <f t="shared" si="405"/>
        <v>698.52</v>
      </c>
      <c r="T660" s="85">
        <f t="shared" si="405"/>
        <v>698.52</v>
      </c>
      <c r="U660" s="85">
        <f t="shared" si="405"/>
        <v>698.52</v>
      </c>
      <c r="V660" s="85">
        <f t="shared" si="405"/>
        <v>698.52</v>
      </c>
      <c r="W660" s="85">
        <f t="shared" si="405"/>
        <v>698.52</v>
      </c>
      <c r="X660" s="85">
        <f t="shared" si="405"/>
        <v>698.52</v>
      </c>
      <c r="Y660" s="85">
        <f t="shared" si="405"/>
        <v>698.52</v>
      </c>
      <c r="Z660" s="38"/>
      <c r="AA660" s="38"/>
    </row>
    <row r="661" spans="1:27" s="60" customFormat="1" ht="38.25" customHeight="1" outlineLevel="1" x14ac:dyDescent="0.2">
      <c r="A661" s="41" t="s">
        <v>33</v>
      </c>
      <c r="B661" s="85">
        <f>B657</f>
        <v>4.8099999999999996</v>
      </c>
      <c r="C661" s="85">
        <f t="shared" si="405"/>
        <v>4.8099999999999996</v>
      </c>
      <c r="D661" s="85">
        <f t="shared" si="405"/>
        <v>4.8099999999999996</v>
      </c>
      <c r="E661" s="85">
        <f t="shared" si="405"/>
        <v>4.8099999999999996</v>
      </c>
      <c r="F661" s="85">
        <f t="shared" si="405"/>
        <v>4.8099999999999996</v>
      </c>
      <c r="G661" s="85">
        <f t="shared" si="405"/>
        <v>4.8099999999999996</v>
      </c>
      <c r="H661" s="85">
        <f t="shared" si="405"/>
        <v>4.8099999999999996</v>
      </c>
      <c r="I661" s="85">
        <f t="shared" si="405"/>
        <v>4.8099999999999996</v>
      </c>
      <c r="J661" s="85">
        <f t="shared" si="405"/>
        <v>4.8099999999999996</v>
      </c>
      <c r="K661" s="85">
        <f t="shared" si="405"/>
        <v>4.8099999999999996</v>
      </c>
      <c r="L661" s="85">
        <f t="shared" si="405"/>
        <v>4.8099999999999996</v>
      </c>
      <c r="M661" s="85">
        <f t="shared" si="405"/>
        <v>4.8099999999999996</v>
      </c>
      <c r="N661" s="85">
        <f t="shared" si="405"/>
        <v>4.8099999999999996</v>
      </c>
      <c r="O661" s="85">
        <f t="shared" si="405"/>
        <v>4.8099999999999996</v>
      </c>
      <c r="P661" s="85">
        <f t="shared" si="405"/>
        <v>4.8099999999999996</v>
      </c>
      <c r="Q661" s="85">
        <f t="shared" si="405"/>
        <v>4.8099999999999996</v>
      </c>
      <c r="R661" s="85">
        <f t="shared" si="405"/>
        <v>4.8099999999999996</v>
      </c>
      <c r="S661" s="85">
        <f t="shared" si="405"/>
        <v>4.8099999999999996</v>
      </c>
      <c r="T661" s="85">
        <f t="shared" si="405"/>
        <v>4.8099999999999996</v>
      </c>
      <c r="U661" s="85">
        <f t="shared" si="405"/>
        <v>4.8099999999999996</v>
      </c>
      <c r="V661" s="85">
        <f t="shared" si="405"/>
        <v>4.8099999999999996</v>
      </c>
      <c r="W661" s="85">
        <f t="shared" si="405"/>
        <v>4.8099999999999996</v>
      </c>
      <c r="X661" s="85">
        <f t="shared" si="405"/>
        <v>4.8099999999999996</v>
      </c>
      <c r="Y661" s="85">
        <f t="shared" si="405"/>
        <v>4.8099999999999996</v>
      </c>
      <c r="Z661" s="38"/>
      <c r="AA661" s="38"/>
    </row>
    <row r="662" spans="1:27" s="60" customFormat="1" ht="18.75" customHeight="1" x14ac:dyDescent="0.2">
      <c r="A662" s="63">
        <v>6</v>
      </c>
      <c r="B662" s="83">
        <f>SUM(B663:B665)</f>
        <v>2413.0899999999997</v>
      </c>
      <c r="C662" s="83">
        <f t="shared" ref="C662:Y662" si="406">SUM(C663:C665)</f>
        <v>2456.8799999999997</v>
      </c>
      <c r="D662" s="83">
        <f t="shared" si="406"/>
        <v>2479.7599999999998</v>
      </c>
      <c r="E662" s="83">
        <f t="shared" si="406"/>
        <v>2522.7800000000002</v>
      </c>
      <c r="F662" s="83">
        <f t="shared" si="406"/>
        <v>2520.14</v>
      </c>
      <c r="G662" s="83">
        <f t="shared" si="406"/>
        <v>2524.86</v>
      </c>
      <c r="H662" s="83">
        <f t="shared" si="406"/>
        <v>2553.9900000000002</v>
      </c>
      <c r="I662" s="83">
        <f t="shared" si="406"/>
        <v>2544.62</v>
      </c>
      <c r="J662" s="83">
        <f t="shared" si="406"/>
        <v>2524.5</v>
      </c>
      <c r="K662" s="83">
        <f t="shared" si="406"/>
        <v>2495.4900000000002</v>
      </c>
      <c r="L662" s="83">
        <f t="shared" si="406"/>
        <v>2477.69</v>
      </c>
      <c r="M662" s="83">
        <f t="shared" si="406"/>
        <v>2471.2199999999998</v>
      </c>
      <c r="N662" s="83">
        <f t="shared" si="406"/>
        <v>2478.14</v>
      </c>
      <c r="O662" s="83">
        <f t="shared" si="406"/>
        <v>2497.6</v>
      </c>
      <c r="P662" s="83">
        <f t="shared" si="406"/>
        <v>2529.9</v>
      </c>
      <c r="Q662" s="83">
        <f t="shared" si="406"/>
        <v>2585.27</v>
      </c>
      <c r="R662" s="83">
        <f t="shared" si="406"/>
        <v>2579.91</v>
      </c>
      <c r="S662" s="83">
        <f t="shared" si="406"/>
        <v>2657.43</v>
      </c>
      <c r="T662" s="83">
        <f t="shared" si="406"/>
        <v>2580.4699999999998</v>
      </c>
      <c r="U662" s="83">
        <f t="shared" si="406"/>
        <v>2598.9900000000002</v>
      </c>
      <c r="V662" s="83">
        <f t="shared" si="406"/>
        <v>2514.6799999999998</v>
      </c>
      <c r="W662" s="83">
        <f t="shared" si="406"/>
        <v>2520.81</v>
      </c>
      <c r="X662" s="83">
        <f t="shared" si="406"/>
        <v>2480.1</v>
      </c>
      <c r="Y662" s="83">
        <f t="shared" si="406"/>
        <v>2441.5</v>
      </c>
      <c r="Z662" s="38"/>
      <c r="AA662" s="38"/>
    </row>
    <row r="663" spans="1:27" s="60" customFormat="1" ht="34.5" customHeight="1" outlineLevel="1" x14ac:dyDescent="0.2">
      <c r="A663" s="41" t="s">
        <v>31</v>
      </c>
      <c r="B663" s="85">
        <f t="shared" ref="B663:Y663" si="407">B507</f>
        <v>1709.76</v>
      </c>
      <c r="C663" s="85">
        <f t="shared" si="407"/>
        <v>1753.55</v>
      </c>
      <c r="D663" s="85">
        <f t="shared" si="407"/>
        <v>1776.43</v>
      </c>
      <c r="E663" s="85">
        <f t="shared" si="407"/>
        <v>1819.45</v>
      </c>
      <c r="F663" s="85">
        <f t="shared" si="407"/>
        <v>1816.81</v>
      </c>
      <c r="G663" s="85">
        <f t="shared" si="407"/>
        <v>1821.53</v>
      </c>
      <c r="H663" s="85">
        <f t="shared" si="407"/>
        <v>1850.66</v>
      </c>
      <c r="I663" s="85">
        <f t="shared" si="407"/>
        <v>1841.29</v>
      </c>
      <c r="J663" s="85">
        <f t="shared" si="407"/>
        <v>1821.17</v>
      </c>
      <c r="K663" s="85">
        <f t="shared" si="407"/>
        <v>1792.16</v>
      </c>
      <c r="L663" s="85">
        <f t="shared" si="407"/>
        <v>1774.36</v>
      </c>
      <c r="M663" s="85">
        <f t="shared" si="407"/>
        <v>1767.89</v>
      </c>
      <c r="N663" s="85">
        <f t="shared" si="407"/>
        <v>1774.81</v>
      </c>
      <c r="O663" s="85">
        <f t="shared" si="407"/>
        <v>1794.27</v>
      </c>
      <c r="P663" s="85">
        <f t="shared" si="407"/>
        <v>1826.57</v>
      </c>
      <c r="Q663" s="85">
        <f t="shared" si="407"/>
        <v>1881.94</v>
      </c>
      <c r="R663" s="85">
        <f t="shared" si="407"/>
        <v>1876.58</v>
      </c>
      <c r="S663" s="85">
        <f t="shared" si="407"/>
        <v>1954.1</v>
      </c>
      <c r="T663" s="85">
        <f t="shared" si="407"/>
        <v>1877.14</v>
      </c>
      <c r="U663" s="85">
        <f t="shared" si="407"/>
        <v>1895.66</v>
      </c>
      <c r="V663" s="85">
        <f t="shared" si="407"/>
        <v>1811.35</v>
      </c>
      <c r="W663" s="85">
        <f t="shared" si="407"/>
        <v>1817.48</v>
      </c>
      <c r="X663" s="85">
        <f t="shared" si="407"/>
        <v>1776.77</v>
      </c>
      <c r="Y663" s="85">
        <f t="shared" si="407"/>
        <v>1738.17</v>
      </c>
      <c r="Z663" s="38"/>
      <c r="AA663" s="38"/>
    </row>
    <row r="664" spans="1:27" s="60" customFormat="1" ht="18.75" customHeight="1" outlineLevel="1" x14ac:dyDescent="0.2">
      <c r="A664" s="41" t="s">
        <v>32</v>
      </c>
      <c r="B664" s="85">
        <f>B660</f>
        <v>698.52</v>
      </c>
      <c r="C664" s="85">
        <f t="shared" ref="C664:Y665" si="408">C660</f>
        <v>698.52</v>
      </c>
      <c r="D664" s="85">
        <f t="shared" si="408"/>
        <v>698.52</v>
      </c>
      <c r="E664" s="85">
        <f t="shared" si="408"/>
        <v>698.52</v>
      </c>
      <c r="F664" s="85">
        <f t="shared" si="408"/>
        <v>698.52</v>
      </c>
      <c r="G664" s="85">
        <f t="shared" si="408"/>
        <v>698.52</v>
      </c>
      <c r="H664" s="85">
        <f t="shared" si="408"/>
        <v>698.52</v>
      </c>
      <c r="I664" s="85">
        <f t="shared" si="408"/>
        <v>698.52</v>
      </c>
      <c r="J664" s="85">
        <f t="shared" si="408"/>
        <v>698.52</v>
      </c>
      <c r="K664" s="85">
        <f t="shared" si="408"/>
        <v>698.52</v>
      </c>
      <c r="L664" s="85">
        <f t="shared" si="408"/>
        <v>698.52</v>
      </c>
      <c r="M664" s="85">
        <f t="shared" si="408"/>
        <v>698.52</v>
      </c>
      <c r="N664" s="85">
        <f t="shared" si="408"/>
        <v>698.52</v>
      </c>
      <c r="O664" s="85">
        <f t="shared" si="408"/>
        <v>698.52</v>
      </c>
      <c r="P664" s="85">
        <f t="shared" si="408"/>
        <v>698.52</v>
      </c>
      <c r="Q664" s="85">
        <f t="shared" si="408"/>
        <v>698.52</v>
      </c>
      <c r="R664" s="85">
        <f t="shared" si="408"/>
        <v>698.52</v>
      </c>
      <c r="S664" s="85">
        <f t="shared" si="408"/>
        <v>698.52</v>
      </c>
      <c r="T664" s="85">
        <f t="shared" si="408"/>
        <v>698.52</v>
      </c>
      <c r="U664" s="85">
        <f t="shared" si="408"/>
        <v>698.52</v>
      </c>
      <c r="V664" s="85">
        <f t="shared" si="408"/>
        <v>698.52</v>
      </c>
      <c r="W664" s="85">
        <f t="shared" si="408"/>
        <v>698.52</v>
      </c>
      <c r="X664" s="85">
        <f t="shared" si="408"/>
        <v>698.52</v>
      </c>
      <c r="Y664" s="85">
        <f t="shared" si="408"/>
        <v>698.52</v>
      </c>
      <c r="Z664" s="38"/>
      <c r="AA664" s="38"/>
    </row>
    <row r="665" spans="1:27" s="60" customFormat="1" ht="38.25" customHeight="1" outlineLevel="1" x14ac:dyDescent="0.2">
      <c r="A665" s="41" t="s">
        <v>33</v>
      </c>
      <c r="B665" s="85">
        <f>B661</f>
        <v>4.8099999999999996</v>
      </c>
      <c r="C665" s="85">
        <f t="shared" si="408"/>
        <v>4.8099999999999996</v>
      </c>
      <c r="D665" s="85">
        <f t="shared" si="408"/>
        <v>4.8099999999999996</v>
      </c>
      <c r="E665" s="85">
        <f t="shared" si="408"/>
        <v>4.8099999999999996</v>
      </c>
      <c r="F665" s="85">
        <f t="shared" si="408"/>
        <v>4.8099999999999996</v>
      </c>
      <c r="G665" s="85">
        <f t="shared" si="408"/>
        <v>4.8099999999999996</v>
      </c>
      <c r="H665" s="85">
        <f t="shared" si="408"/>
        <v>4.8099999999999996</v>
      </c>
      <c r="I665" s="85">
        <f t="shared" si="408"/>
        <v>4.8099999999999996</v>
      </c>
      <c r="J665" s="85">
        <f t="shared" si="408"/>
        <v>4.8099999999999996</v>
      </c>
      <c r="K665" s="85">
        <f t="shared" si="408"/>
        <v>4.8099999999999996</v>
      </c>
      <c r="L665" s="85">
        <f t="shared" si="408"/>
        <v>4.8099999999999996</v>
      </c>
      <c r="M665" s="85">
        <f t="shared" si="408"/>
        <v>4.8099999999999996</v>
      </c>
      <c r="N665" s="85">
        <f t="shared" si="408"/>
        <v>4.8099999999999996</v>
      </c>
      <c r="O665" s="85">
        <f t="shared" si="408"/>
        <v>4.8099999999999996</v>
      </c>
      <c r="P665" s="85">
        <f t="shared" si="408"/>
        <v>4.8099999999999996</v>
      </c>
      <c r="Q665" s="85">
        <f t="shared" si="408"/>
        <v>4.8099999999999996</v>
      </c>
      <c r="R665" s="85">
        <f t="shared" si="408"/>
        <v>4.8099999999999996</v>
      </c>
      <c r="S665" s="85">
        <f t="shared" si="408"/>
        <v>4.8099999999999996</v>
      </c>
      <c r="T665" s="85">
        <f t="shared" si="408"/>
        <v>4.8099999999999996</v>
      </c>
      <c r="U665" s="85">
        <f t="shared" si="408"/>
        <v>4.8099999999999996</v>
      </c>
      <c r="V665" s="85">
        <f t="shared" si="408"/>
        <v>4.8099999999999996</v>
      </c>
      <c r="W665" s="85">
        <f t="shared" si="408"/>
        <v>4.8099999999999996</v>
      </c>
      <c r="X665" s="85">
        <f t="shared" si="408"/>
        <v>4.8099999999999996</v>
      </c>
      <c r="Y665" s="85">
        <f t="shared" si="408"/>
        <v>4.8099999999999996</v>
      </c>
      <c r="Z665" s="38"/>
      <c r="AA665" s="38"/>
    </row>
    <row r="666" spans="1:27" s="60" customFormat="1" ht="18.75" customHeight="1" x14ac:dyDescent="0.2">
      <c r="A666" s="63">
        <v>7</v>
      </c>
      <c r="B666" s="83">
        <f>SUM(B667:B669)</f>
        <v>2579.5700000000002</v>
      </c>
      <c r="C666" s="83">
        <f t="shared" ref="C666:Y666" si="409">SUM(C667:C669)</f>
        <v>2592.4</v>
      </c>
      <c r="D666" s="83">
        <f t="shared" si="409"/>
        <v>2618.86</v>
      </c>
      <c r="E666" s="83">
        <f t="shared" si="409"/>
        <v>2667.83</v>
      </c>
      <c r="F666" s="83">
        <f t="shared" si="409"/>
        <v>2650.2</v>
      </c>
      <c r="G666" s="83">
        <f t="shared" si="409"/>
        <v>2689.25</v>
      </c>
      <c r="H666" s="83">
        <f t="shared" si="409"/>
        <v>2744.0099999999998</v>
      </c>
      <c r="I666" s="83">
        <f t="shared" si="409"/>
        <v>2762.21</v>
      </c>
      <c r="J666" s="83">
        <f t="shared" si="409"/>
        <v>2749.36</v>
      </c>
      <c r="K666" s="83">
        <f t="shared" si="409"/>
        <v>2739.41</v>
      </c>
      <c r="L666" s="83">
        <f t="shared" si="409"/>
        <v>2722.9199999999996</v>
      </c>
      <c r="M666" s="83">
        <f t="shared" si="409"/>
        <v>2715.33</v>
      </c>
      <c r="N666" s="83">
        <f t="shared" si="409"/>
        <v>2729.53</v>
      </c>
      <c r="O666" s="83">
        <f t="shared" si="409"/>
        <v>2705.91</v>
      </c>
      <c r="P666" s="83">
        <f t="shared" si="409"/>
        <v>2712.15</v>
      </c>
      <c r="Q666" s="83">
        <f t="shared" si="409"/>
        <v>2734.16</v>
      </c>
      <c r="R666" s="83">
        <f t="shared" si="409"/>
        <v>2730.0099999999998</v>
      </c>
      <c r="S666" s="83">
        <f t="shared" si="409"/>
        <v>2850.27</v>
      </c>
      <c r="T666" s="83">
        <f t="shared" si="409"/>
        <v>2787.2999999999997</v>
      </c>
      <c r="U666" s="83">
        <f t="shared" si="409"/>
        <v>2807.95</v>
      </c>
      <c r="V666" s="83">
        <f t="shared" si="409"/>
        <v>2735.44</v>
      </c>
      <c r="W666" s="83">
        <f t="shared" si="409"/>
        <v>2714.2</v>
      </c>
      <c r="X666" s="83">
        <f t="shared" si="409"/>
        <v>2675.6299999999997</v>
      </c>
      <c r="Y666" s="83">
        <f t="shared" si="409"/>
        <v>2619.89</v>
      </c>
      <c r="Z666" s="38"/>
      <c r="AA666" s="38"/>
    </row>
    <row r="667" spans="1:27" s="60" customFormat="1" ht="34.5" customHeight="1" outlineLevel="1" x14ac:dyDescent="0.2">
      <c r="A667" s="41" t="s">
        <v>31</v>
      </c>
      <c r="B667" s="85">
        <f t="shared" ref="B667:Y667" si="410">B512</f>
        <v>1876.24</v>
      </c>
      <c r="C667" s="85">
        <f t="shared" si="410"/>
        <v>1889.07</v>
      </c>
      <c r="D667" s="85">
        <f t="shared" si="410"/>
        <v>1915.53</v>
      </c>
      <c r="E667" s="85">
        <f t="shared" si="410"/>
        <v>1964.5</v>
      </c>
      <c r="F667" s="85">
        <f t="shared" si="410"/>
        <v>1946.87</v>
      </c>
      <c r="G667" s="85">
        <f t="shared" si="410"/>
        <v>1985.92</v>
      </c>
      <c r="H667" s="85">
        <f t="shared" si="410"/>
        <v>2040.68</v>
      </c>
      <c r="I667" s="85">
        <f t="shared" si="410"/>
        <v>2058.88</v>
      </c>
      <c r="J667" s="85">
        <f t="shared" si="410"/>
        <v>2046.03</v>
      </c>
      <c r="K667" s="85">
        <f t="shared" si="410"/>
        <v>2036.08</v>
      </c>
      <c r="L667" s="85">
        <f t="shared" si="410"/>
        <v>2019.59</v>
      </c>
      <c r="M667" s="85">
        <f t="shared" si="410"/>
        <v>2012</v>
      </c>
      <c r="N667" s="85">
        <f t="shared" si="410"/>
        <v>2026.2</v>
      </c>
      <c r="O667" s="85">
        <f t="shared" si="410"/>
        <v>2002.58</v>
      </c>
      <c r="P667" s="85">
        <f t="shared" si="410"/>
        <v>2008.82</v>
      </c>
      <c r="Q667" s="85">
        <f t="shared" si="410"/>
        <v>2030.83</v>
      </c>
      <c r="R667" s="85">
        <f t="shared" si="410"/>
        <v>2026.68</v>
      </c>
      <c r="S667" s="85">
        <f t="shared" si="410"/>
        <v>2146.94</v>
      </c>
      <c r="T667" s="85">
        <f t="shared" si="410"/>
        <v>2083.9699999999998</v>
      </c>
      <c r="U667" s="85">
        <f t="shared" si="410"/>
        <v>2104.62</v>
      </c>
      <c r="V667" s="85">
        <f t="shared" si="410"/>
        <v>2032.11</v>
      </c>
      <c r="W667" s="85">
        <f t="shared" si="410"/>
        <v>2010.87</v>
      </c>
      <c r="X667" s="85">
        <f t="shared" si="410"/>
        <v>1972.3</v>
      </c>
      <c r="Y667" s="85">
        <f t="shared" si="410"/>
        <v>1916.56</v>
      </c>
      <c r="Z667" s="38"/>
      <c r="AA667" s="38"/>
    </row>
    <row r="668" spans="1:27" s="60" customFormat="1" ht="18.75" customHeight="1" outlineLevel="1" x14ac:dyDescent="0.2">
      <c r="A668" s="41" t="s">
        <v>32</v>
      </c>
      <c r="B668" s="85">
        <f>B664</f>
        <v>698.52</v>
      </c>
      <c r="C668" s="85">
        <f t="shared" ref="C668:Y669" si="411">C664</f>
        <v>698.52</v>
      </c>
      <c r="D668" s="85">
        <f t="shared" si="411"/>
        <v>698.52</v>
      </c>
      <c r="E668" s="85">
        <f t="shared" si="411"/>
        <v>698.52</v>
      </c>
      <c r="F668" s="85">
        <f t="shared" si="411"/>
        <v>698.52</v>
      </c>
      <c r="G668" s="85">
        <f t="shared" si="411"/>
        <v>698.52</v>
      </c>
      <c r="H668" s="85">
        <f t="shared" si="411"/>
        <v>698.52</v>
      </c>
      <c r="I668" s="85">
        <f t="shared" si="411"/>
        <v>698.52</v>
      </c>
      <c r="J668" s="85">
        <f t="shared" si="411"/>
        <v>698.52</v>
      </c>
      <c r="K668" s="85">
        <f t="shared" si="411"/>
        <v>698.52</v>
      </c>
      <c r="L668" s="85">
        <f t="shared" si="411"/>
        <v>698.52</v>
      </c>
      <c r="M668" s="85">
        <f t="shared" si="411"/>
        <v>698.52</v>
      </c>
      <c r="N668" s="85">
        <f t="shared" si="411"/>
        <v>698.52</v>
      </c>
      <c r="O668" s="85">
        <f t="shared" si="411"/>
        <v>698.52</v>
      </c>
      <c r="P668" s="85">
        <f t="shared" si="411"/>
        <v>698.52</v>
      </c>
      <c r="Q668" s="85">
        <f t="shared" si="411"/>
        <v>698.52</v>
      </c>
      <c r="R668" s="85">
        <f t="shared" si="411"/>
        <v>698.52</v>
      </c>
      <c r="S668" s="85">
        <f t="shared" si="411"/>
        <v>698.52</v>
      </c>
      <c r="T668" s="85">
        <f t="shared" si="411"/>
        <v>698.52</v>
      </c>
      <c r="U668" s="85">
        <f t="shared" si="411"/>
        <v>698.52</v>
      </c>
      <c r="V668" s="85">
        <f t="shared" si="411"/>
        <v>698.52</v>
      </c>
      <c r="W668" s="85">
        <f t="shared" si="411"/>
        <v>698.52</v>
      </c>
      <c r="X668" s="85">
        <f t="shared" si="411"/>
        <v>698.52</v>
      </c>
      <c r="Y668" s="85">
        <f t="shared" si="411"/>
        <v>698.52</v>
      </c>
      <c r="Z668" s="38"/>
      <c r="AA668" s="38"/>
    </row>
    <row r="669" spans="1:27" s="60" customFormat="1" ht="38.25" customHeight="1" outlineLevel="1" x14ac:dyDescent="0.2">
      <c r="A669" s="41" t="s">
        <v>33</v>
      </c>
      <c r="B669" s="85">
        <f>B665</f>
        <v>4.8099999999999996</v>
      </c>
      <c r="C669" s="85">
        <f t="shared" si="411"/>
        <v>4.8099999999999996</v>
      </c>
      <c r="D669" s="85">
        <f t="shared" si="411"/>
        <v>4.8099999999999996</v>
      </c>
      <c r="E669" s="85">
        <f t="shared" si="411"/>
        <v>4.8099999999999996</v>
      </c>
      <c r="F669" s="85">
        <f t="shared" si="411"/>
        <v>4.8099999999999996</v>
      </c>
      <c r="G669" s="85">
        <f t="shared" si="411"/>
        <v>4.8099999999999996</v>
      </c>
      <c r="H669" s="85">
        <f t="shared" si="411"/>
        <v>4.8099999999999996</v>
      </c>
      <c r="I669" s="85">
        <f t="shared" si="411"/>
        <v>4.8099999999999996</v>
      </c>
      <c r="J669" s="85">
        <f t="shared" si="411"/>
        <v>4.8099999999999996</v>
      </c>
      <c r="K669" s="85">
        <f t="shared" si="411"/>
        <v>4.8099999999999996</v>
      </c>
      <c r="L669" s="85">
        <f t="shared" si="411"/>
        <v>4.8099999999999996</v>
      </c>
      <c r="M669" s="85">
        <f t="shared" si="411"/>
        <v>4.8099999999999996</v>
      </c>
      <c r="N669" s="85">
        <f t="shared" si="411"/>
        <v>4.8099999999999996</v>
      </c>
      <c r="O669" s="85">
        <f t="shared" si="411"/>
        <v>4.8099999999999996</v>
      </c>
      <c r="P669" s="85">
        <f t="shared" si="411"/>
        <v>4.8099999999999996</v>
      </c>
      <c r="Q669" s="85">
        <f t="shared" si="411"/>
        <v>4.8099999999999996</v>
      </c>
      <c r="R669" s="85">
        <f t="shared" si="411"/>
        <v>4.8099999999999996</v>
      </c>
      <c r="S669" s="85">
        <f t="shared" si="411"/>
        <v>4.8099999999999996</v>
      </c>
      <c r="T669" s="85">
        <f t="shared" si="411"/>
        <v>4.8099999999999996</v>
      </c>
      <c r="U669" s="85">
        <f t="shared" si="411"/>
        <v>4.8099999999999996</v>
      </c>
      <c r="V669" s="85">
        <f t="shared" si="411"/>
        <v>4.8099999999999996</v>
      </c>
      <c r="W669" s="85">
        <f t="shared" si="411"/>
        <v>4.8099999999999996</v>
      </c>
      <c r="X669" s="85">
        <f t="shared" si="411"/>
        <v>4.8099999999999996</v>
      </c>
      <c r="Y669" s="85">
        <f t="shared" si="411"/>
        <v>4.8099999999999996</v>
      </c>
      <c r="Z669" s="38"/>
      <c r="AA669" s="38"/>
    </row>
    <row r="670" spans="1:27" s="60" customFormat="1" ht="18.75" customHeight="1" x14ac:dyDescent="0.2">
      <c r="A670" s="63">
        <v>8</v>
      </c>
      <c r="B670" s="83">
        <f>SUM(B671:B673)</f>
        <v>2593.21</v>
      </c>
      <c r="C670" s="83">
        <f t="shared" ref="C670:Y670" si="412">SUM(C671:C673)</f>
        <v>2592.96</v>
      </c>
      <c r="D670" s="83">
        <f t="shared" si="412"/>
        <v>2548.66</v>
      </c>
      <c r="E670" s="83">
        <f t="shared" si="412"/>
        <v>2552.12</v>
      </c>
      <c r="F670" s="83">
        <f t="shared" si="412"/>
        <v>2572.8200000000002</v>
      </c>
      <c r="G670" s="83">
        <f t="shared" si="412"/>
        <v>2620.91</v>
      </c>
      <c r="H670" s="83">
        <f t="shared" si="412"/>
        <v>2648.96</v>
      </c>
      <c r="I670" s="83">
        <f t="shared" si="412"/>
        <v>2680.9</v>
      </c>
      <c r="J670" s="83">
        <f t="shared" si="412"/>
        <v>2730.7400000000002</v>
      </c>
      <c r="K670" s="83">
        <f t="shared" si="412"/>
        <v>2715.8799999999997</v>
      </c>
      <c r="L670" s="83">
        <f t="shared" si="412"/>
        <v>2694.83</v>
      </c>
      <c r="M670" s="83">
        <f t="shared" si="412"/>
        <v>2685.62</v>
      </c>
      <c r="N670" s="83">
        <f t="shared" si="412"/>
        <v>2683.2</v>
      </c>
      <c r="O670" s="83">
        <f t="shared" si="412"/>
        <v>2686.2</v>
      </c>
      <c r="P670" s="83">
        <f t="shared" si="412"/>
        <v>2753.93</v>
      </c>
      <c r="Q670" s="83">
        <f t="shared" si="412"/>
        <v>2789.7999999999997</v>
      </c>
      <c r="R670" s="83">
        <f t="shared" si="412"/>
        <v>2785.94</v>
      </c>
      <c r="S670" s="83">
        <f t="shared" si="412"/>
        <v>2857.48</v>
      </c>
      <c r="T670" s="83">
        <f t="shared" si="412"/>
        <v>2790.49</v>
      </c>
      <c r="U670" s="83">
        <f t="shared" si="412"/>
        <v>2823.84</v>
      </c>
      <c r="V670" s="83">
        <f t="shared" si="412"/>
        <v>2732.04</v>
      </c>
      <c r="W670" s="83">
        <f t="shared" si="412"/>
        <v>2603.27</v>
      </c>
      <c r="X670" s="83">
        <f t="shared" si="412"/>
        <v>2558.73</v>
      </c>
      <c r="Y670" s="83">
        <f t="shared" si="412"/>
        <v>2541.0300000000002</v>
      </c>
      <c r="Z670" s="38"/>
      <c r="AA670" s="38"/>
    </row>
    <row r="671" spans="1:27" s="60" customFormat="1" ht="34.5" customHeight="1" outlineLevel="1" x14ac:dyDescent="0.2">
      <c r="A671" s="41" t="s">
        <v>31</v>
      </c>
      <c r="B671" s="85">
        <f t="shared" ref="B671:Y671" si="413">B517</f>
        <v>1889.88</v>
      </c>
      <c r="C671" s="85">
        <f t="shared" si="413"/>
        <v>1889.63</v>
      </c>
      <c r="D671" s="85">
        <f t="shared" si="413"/>
        <v>1845.33</v>
      </c>
      <c r="E671" s="85">
        <f t="shared" si="413"/>
        <v>1848.79</v>
      </c>
      <c r="F671" s="85">
        <f t="shared" si="413"/>
        <v>1869.49</v>
      </c>
      <c r="G671" s="85">
        <f t="shared" si="413"/>
        <v>1917.58</v>
      </c>
      <c r="H671" s="85">
        <f t="shared" si="413"/>
        <v>1945.63</v>
      </c>
      <c r="I671" s="85">
        <f t="shared" si="413"/>
        <v>1977.57</v>
      </c>
      <c r="J671" s="85">
        <f t="shared" si="413"/>
        <v>2027.41</v>
      </c>
      <c r="K671" s="85">
        <f t="shared" si="413"/>
        <v>2012.55</v>
      </c>
      <c r="L671" s="85">
        <f t="shared" si="413"/>
        <v>1991.5</v>
      </c>
      <c r="M671" s="85">
        <f t="shared" si="413"/>
        <v>1982.29</v>
      </c>
      <c r="N671" s="85">
        <f t="shared" si="413"/>
        <v>1979.87</v>
      </c>
      <c r="O671" s="85">
        <f t="shared" si="413"/>
        <v>1982.87</v>
      </c>
      <c r="P671" s="85">
        <f t="shared" si="413"/>
        <v>2050.6</v>
      </c>
      <c r="Q671" s="85">
        <f t="shared" si="413"/>
        <v>2086.4699999999998</v>
      </c>
      <c r="R671" s="85">
        <f t="shared" si="413"/>
        <v>2082.61</v>
      </c>
      <c r="S671" s="85">
        <f t="shared" si="413"/>
        <v>2154.15</v>
      </c>
      <c r="T671" s="85">
        <f t="shared" si="413"/>
        <v>2087.16</v>
      </c>
      <c r="U671" s="85">
        <f t="shared" si="413"/>
        <v>2120.5100000000002</v>
      </c>
      <c r="V671" s="85">
        <f t="shared" si="413"/>
        <v>2028.71</v>
      </c>
      <c r="W671" s="85">
        <f t="shared" si="413"/>
        <v>1899.94</v>
      </c>
      <c r="X671" s="85">
        <f t="shared" si="413"/>
        <v>1855.4</v>
      </c>
      <c r="Y671" s="85">
        <f t="shared" si="413"/>
        <v>1837.7</v>
      </c>
      <c r="Z671" s="38"/>
      <c r="AA671" s="38"/>
    </row>
    <row r="672" spans="1:27" s="60" customFormat="1" ht="18.75" customHeight="1" outlineLevel="1" x14ac:dyDescent="0.2">
      <c r="A672" s="41" t="s">
        <v>32</v>
      </c>
      <c r="B672" s="85">
        <f>B668</f>
        <v>698.52</v>
      </c>
      <c r="C672" s="85">
        <f t="shared" ref="C672:Y673" si="414">C668</f>
        <v>698.52</v>
      </c>
      <c r="D672" s="85">
        <f t="shared" si="414"/>
        <v>698.52</v>
      </c>
      <c r="E672" s="85">
        <f t="shared" si="414"/>
        <v>698.52</v>
      </c>
      <c r="F672" s="85">
        <f t="shared" si="414"/>
        <v>698.52</v>
      </c>
      <c r="G672" s="85">
        <f t="shared" si="414"/>
        <v>698.52</v>
      </c>
      <c r="H672" s="85">
        <f t="shared" si="414"/>
        <v>698.52</v>
      </c>
      <c r="I672" s="85">
        <f t="shared" si="414"/>
        <v>698.52</v>
      </c>
      <c r="J672" s="85">
        <f t="shared" si="414"/>
        <v>698.52</v>
      </c>
      <c r="K672" s="85">
        <f t="shared" si="414"/>
        <v>698.52</v>
      </c>
      <c r="L672" s="85">
        <f t="shared" si="414"/>
        <v>698.52</v>
      </c>
      <c r="M672" s="85">
        <f t="shared" si="414"/>
        <v>698.52</v>
      </c>
      <c r="N672" s="85">
        <f t="shared" si="414"/>
        <v>698.52</v>
      </c>
      <c r="O672" s="85">
        <f t="shared" si="414"/>
        <v>698.52</v>
      </c>
      <c r="P672" s="85">
        <f t="shared" si="414"/>
        <v>698.52</v>
      </c>
      <c r="Q672" s="85">
        <f t="shared" si="414"/>
        <v>698.52</v>
      </c>
      <c r="R672" s="85">
        <f t="shared" si="414"/>
        <v>698.52</v>
      </c>
      <c r="S672" s="85">
        <f t="shared" si="414"/>
        <v>698.52</v>
      </c>
      <c r="T672" s="85">
        <f t="shared" si="414"/>
        <v>698.52</v>
      </c>
      <c r="U672" s="85">
        <f t="shared" si="414"/>
        <v>698.52</v>
      </c>
      <c r="V672" s="85">
        <f t="shared" si="414"/>
        <v>698.52</v>
      </c>
      <c r="W672" s="85">
        <f t="shared" si="414"/>
        <v>698.52</v>
      </c>
      <c r="X672" s="85">
        <f t="shared" si="414"/>
        <v>698.52</v>
      </c>
      <c r="Y672" s="85">
        <f t="shared" si="414"/>
        <v>698.52</v>
      </c>
      <c r="Z672" s="38"/>
      <c r="AA672" s="38"/>
    </row>
    <row r="673" spans="1:27" s="60" customFormat="1" ht="38.25" customHeight="1" outlineLevel="1" x14ac:dyDescent="0.2">
      <c r="A673" s="41" t="s">
        <v>33</v>
      </c>
      <c r="B673" s="85">
        <f>B669</f>
        <v>4.8099999999999996</v>
      </c>
      <c r="C673" s="85">
        <f t="shared" si="414"/>
        <v>4.8099999999999996</v>
      </c>
      <c r="D673" s="85">
        <f t="shared" si="414"/>
        <v>4.8099999999999996</v>
      </c>
      <c r="E673" s="85">
        <f t="shared" si="414"/>
        <v>4.8099999999999996</v>
      </c>
      <c r="F673" s="85">
        <f t="shared" si="414"/>
        <v>4.8099999999999996</v>
      </c>
      <c r="G673" s="85">
        <f t="shared" si="414"/>
        <v>4.8099999999999996</v>
      </c>
      <c r="H673" s="85">
        <f t="shared" si="414"/>
        <v>4.8099999999999996</v>
      </c>
      <c r="I673" s="85">
        <f t="shared" si="414"/>
        <v>4.8099999999999996</v>
      </c>
      <c r="J673" s="85">
        <f t="shared" si="414"/>
        <v>4.8099999999999996</v>
      </c>
      <c r="K673" s="85">
        <f t="shared" si="414"/>
        <v>4.8099999999999996</v>
      </c>
      <c r="L673" s="85">
        <f t="shared" si="414"/>
        <v>4.8099999999999996</v>
      </c>
      <c r="M673" s="85">
        <f t="shared" si="414"/>
        <v>4.8099999999999996</v>
      </c>
      <c r="N673" s="85">
        <f t="shared" si="414"/>
        <v>4.8099999999999996</v>
      </c>
      <c r="O673" s="85">
        <f t="shared" si="414"/>
        <v>4.8099999999999996</v>
      </c>
      <c r="P673" s="85">
        <f t="shared" si="414"/>
        <v>4.8099999999999996</v>
      </c>
      <c r="Q673" s="85">
        <f t="shared" si="414"/>
        <v>4.8099999999999996</v>
      </c>
      <c r="R673" s="85">
        <f t="shared" si="414"/>
        <v>4.8099999999999996</v>
      </c>
      <c r="S673" s="85">
        <f t="shared" si="414"/>
        <v>4.8099999999999996</v>
      </c>
      <c r="T673" s="85">
        <f t="shared" si="414"/>
        <v>4.8099999999999996</v>
      </c>
      <c r="U673" s="85">
        <f t="shared" si="414"/>
        <v>4.8099999999999996</v>
      </c>
      <c r="V673" s="85">
        <f t="shared" si="414"/>
        <v>4.8099999999999996</v>
      </c>
      <c r="W673" s="85">
        <f t="shared" si="414"/>
        <v>4.8099999999999996</v>
      </c>
      <c r="X673" s="85">
        <f t="shared" si="414"/>
        <v>4.8099999999999996</v>
      </c>
      <c r="Y673" s="85">
        <f t="shared" si="414"/>
        <v>4.8099999999999996</v>
      </c>
      <c r="Z673" s="38"/>
      <c r="AA673" s="38"/>
    </row>
    <row r="674" spans="1:27" s="60" customFormat="1" ht="18.75" customHeight="1" x14ac:dyDescent="0.2">
      <c r="A674" s="63">
        <v>9</v>
      </c>
      <c r="B674" s="83">
        <f>SUM(B675:B677)</f>
        <v>2510.86</v>
      </c>
      <c r="C674" s="83">
        <f t="shared" ref="C674:Y674" si="415">SUM(C675:C677)</f>
        <v>2507.71</v>
      </c>
      <c r="D674" s="83">
        <f t="shared" si="415"/>
        <v>2426.8200000000002</v>
      </c>
      <c r="E674" s="83">
        <f t="shared" si="415"/>
        <v>2450.2199999999998</v>
      </c>
      <c r="F674" s="83">
        <f t="shared" si="415"/>
        <v>2389.69</v>
      </c>
      <c r="G674" s="83">
        <f t="shared" si="415"/>
        <v>2397.1</v>
      </c>
      <c r="H674" s="83">
        <f t="shared" si="415"/>
        <v>2403.73</v>
      </c>
      <c r="I674" s="83">
        <f t="shared" si="415"/>
        <v>2423.66</v>
      </c>
      <c r="J674" s="83">
        <f t="shared" si="415"/>
        <v>2500.96</v>
      </c>
      <c r="K674" s="83">
        <f t="shared" si="415"/>
        <v>2601.14</v>
      </c>
      <c r="L674" s="83">
        <f t="shared" si="415"/>
        <v>2564.14</v>
      </c>
      <c r="M674" s="83">
        <f t="shared" si="415"/>
        <v>2565.4499999999998</v>
      </c>
      <c r="N674" s="83">
        <f t="shared" si="415"/>
        <v>2474.19</v>
      </c>
      <c r="O674" s="83">
        <f t="shared" si="415"/>
        <v>2470.3799999999997</v>
      </c>
      <c r="P674" s="83">
        <f t="shared" si="415"/>
        <v>2450.12</v>
      </c>
      <c r="Q674" s="83">
        <f t="shared" si="415"/>
        <v>2431.3399999999997</v>
      </c>
      <c r="R674" s="83">
        <f t="shared" si="415"/>
        <v>2448.0099999999998</v>
      </c>
      <c r="S674" s="83">
        <f t="shared" si="415"/>
        <v>2720.98</v>
      </c>
      <c r="T674" s="83">
        <f t="shared" si="415"/>
        <v>2657.72</v>
      </c>
      <c r="U674" s="83">
        <f t="shared" si="415"/>
        <v>2686.3399999999997</v>
      </c>
      <c r="V674" s="83">
        <f t="shared" si="415"/>
        <v>2613.2599999999998</v>
      </c>
      <c r="W674" s="83">
        <f t="shared" si="415"/>
        <v>2518.37</v>
      </c>
      <c r="X674" s="83">
        <f t="shared" si="415"/>
        <v>2491.77</v>
      </c>
      <c r="Y674" s="83">
        <f t="shared" si="415"/>
        <v>2454.35</v>
      </c>
      <c r="Z674" s="38"/>
      <c r="AA674" s="38"/>
    </row>
    <row r="675" spans="1:27" s="60" customFormat="1" ht="34.5" customHeight="1" outlineLevel="1" x14ac:dyDescent="0.2">
      <c r="A675" s="41" t="s">
        <v>31</v>
      </c>
      <c r="B675" s="85">
        <f t="shared" ref="B675:Y675" si="416">B522</f>
        <v>1807.53</v>
      </c>
      <c r="C675" s="85">
        <f t="shared" si="416"/>
        <v>1804.38</v>
      </c>
      <c r="D675" s="85">
        <f t="shared" si="416"/>
        <v>1723.49</v>
      </c>
      <c r="E675" s="85">
        <f t="shared" si="416"/>
        <v>1746.89</v>
      </c>
      <c r="F675" s="85">
        <f t="shared" si="416"/>
        <v>1686.36</v>
      </c>
      <c r="G675" s="85">
        <f t="shared" si="416"/>
        <v>1693.77</v>
      </c>
      <c r="H675" s="85">
        <f t="shared" si="416"/>
        <v>1700.4</v>
      </c>
      <c r="I675" s="85">
        <f t="shared" si="416"/>
        <v>1720.33</v>
      </c>
      <c r="J675" s="85">
        <f t="shared" si="416"/>
        <v>1797.63</v>
      </c>
      <c r="K675" s="85">
        <f t="shared" si="416"/>
        <v>1897.81</v>
      </c>
      <c r="L675" s="85">
        <f t="shared" si="416"/>
        <v>1860.81</v>
      </c>
      <c r="M675" s="85">
        <f t="shared" si="416"/>
        <v>1862.12</v>
      </c>
      <c r="N675" s="85">
        <f t="shared" si="416"/>
        <v>1770.86</v>
      </c>
      <c r="O675" s="85">
        <f t="shared" si="416"/>
        <v>1767.05</v>
      </c>
      <c r="P675" s="85">
        <f t="shared" si="416"/>
        <v>1746.79</v>
      </c>
      <c r="Q675" s="85">
        <f t="shared" si="416"/>
        <v>1728.01</v>
      </c>
      <c r="R675" s="85">
        <f t="shared" si="416"/>
        <v>1744.68</v>
      </c>
      <c r="S675" s="85">
        <f t="shared" si="416"/>
        <v>2017.65</v>
      </c>
      <c r="T675" s="85">
        <f t="shared" si="416"/>
        <v>1954.39</v>
      </c>
      <c r="U675" s="85">
        <f t="shared" si="416"/>
        <v>1983.01</v>
      </c>
      <c r="V675" s="85">
        <f t="shared" si="416"/>
        <v>1909.93</v>
      </c>
      <c r="W675" s="85">
        <f t="shared" si="416"/>
        <v>1815.04</v>
      </c>
      <c r="X675" s="85">
        <f t="shared" si="416"/>
        <v>1788.44</v>
      </c>
      <c r="Y675" s="85">
        <f t="shared" si="416"/>
        <v>1751.02</v>
      </c>
      <c r="Z675" s="38"/>
      <c r="AA675" s="38"/>
    </row>
    <row r="676" spans="1:27" s="60" customFormat="1" ht="18.75" customHeight="1" outlineLevel="1" x14ac:dyDescent="0.2">
      <c r="A676" s="41" t="s">
        <v>32</v>
      </c>
      <c r="B676" s="85">
        <f>B672</f>
        <v>698.52</v>
      </c>
      <c r="C676" s="85">
        <f t="shared" ref="C676:Y677" si="417">C672</f>
        <v>698.52</v>
      </c>
      <c r="D676" s="85">
        <f t="shared" si="417"/>
        <v>698.52</v>
      </c>
      <c r="E676" s="85">
        <f t="shared" si="417"/>
        <v>698.52</v>
      </c>
      <c r="F676" s="85">
        <f t="shared" si="417"/>
        <v>698.52</v>
      </c>
      <c r="G676" s="85">
        <f t="shared" si="417"/>
        <v>698.52</v>
      </c>
      <c r="H676" s="85">
        <f t="shared" si="417"/>
        <v>698.52</v>
      </c>
      <c r="I676" s="85">
        <f t="shared" si="417"/>
        <v>698.52</v>
      </c>
      <c r="J676" s="85">
        <f t="shared" si="417"/>
        <v>698.52</v>
      </c>
      <c r="K676" s="85">
        <f t="shared" si="417"/>
        <v>698.52</v>
      </c>
      <c r="L676" s="85">
        <f t="shared" si="417"/>
        <v>698.52</v>
      </c>
      <c r="M676" s="85">
        <f t="shared" si="417"/>
        <v>698.52</v>
      </c>
      <c r="N676" s="85">
        <f t="shared" si="417"/>
        <v>698.52</v>
      </c>
      <c r="O676" s="85">
        <f t="shared" si="417"/>
        <v>698.52</v>
      </c>
      <c r="P676" s="85">
        <f t="shared" si="417"/>
        <v>698.52</v>
      </c>
      <c r="Q676" s="85">
        <f t="shared" si="417"/>
        <v>698.52</v>
      </c>
      <c r="R676" s="85">
        <f t="shared" si="417"/>
        <v>698.52</v>
      </c>
      <c r="S676" s="85">
        <f t="shared" si="417"/>
        <v>698.52</v>
      </c>
      <c r="T676" s="85">
        <f t="shared" si="417"/>
        <v>698.52</v>
      </c>
      <c r="U676" s="85">
        <f t="shared" si="417"/>
        <v>698.52</v>
      </c>
      <c r="V676" s="85">
        <f t="shared" si="417"/>
        <v>698.52</v>
      </c>
      <c r="W676" s="85">
        <f t="shared" si="417"/>
        <v>698.52</v>
      </c>
      <c r="X676" s="85">
        <f t="shared" si="417"/>
        <v>698.52</v>
      </c>
      <c r="Y676" s="85">
        <f t="shared" si="417"/>
        <v>698.52</v>
      </c>
      <c r="Z676" s="38"/>
      <c r="AA676" s="38"/>
    </row>
    <row r="677" spans="1:27" s="60" customFormat="1" ht="38.25" customHeight="1" outlineLevel="1" x14ac:dyDescent="0.2">
      <c r="A677" s="41" t="s">
        <v>33</v>
      </c>
      <c r="B677" s="85">
        <f>B673</f>
        <v>4.8099999999999996</v>
      </c>
      <c r="C677" s="85">
        <f t="shared" si="417"/>
        <v>4.8099999999999996</v>
      </c>
      <c r="D677" s="85">
        <f t="shared" si="417"/>
        <v>4.8099999999999996</v>
      </c>
      <c r="E677" s="85">
        <f t="shared" si="417"/>
        <v>4.8099999999999996</v>
      </c>
      <c r="F677" s="85">
        <f t="shared" si="417"/>
        <v>4.8099999999999996</v>
      </c>
      <c r="G677" s="85">
        <f t="shared" si="417"/>
        <v>4.8099999999999996</v>
      </c>
      <c r="H677" s="85">
        <f t="shared" si="417"/>
        <v>4.8099999999999996</v>
      </c>
      <c r="I677" s="85">
        <f t="shared" si="417"/>
        <v>4.8099999999999996</v>
      </c>
      <c r="J677" s="85">
        <f t="shared" si="417"/>
        <v>4.8099999999999996</v>
      </c>
      <c r="K677" s="85">
        <f t="shared" si="417"/>
        <v>4.8099999999999996</v>
      </c>
      <c r="L677" s="85">
        <f t="shared" si="417"/>
        <v>4.8099999999999996</v>
      </c>
      <c r="M677" s="85">
        <f t="shared" si="417"/>
        <v>4.8099999999999996</v>
      </c>
      <c r="N677" s="85">
        <f t="shared" si="417"/>
        <v>4.8099999999999996</v>
      </c>
      <c r="O677" s="85">
        <f t="shared" si="417"/>
        <v>4.8099999999999996</v>
      </c>
      <c r="P677" s="85">
        <f t="shared" si="417"/>
        <v>4.8099999999999996</v>
      </c>
      <c r="Q677" s="85">
        <f t="shared" si="417"/>
        <v>4.8099999999999996</v>
      </c>
      <c r="R677" s="85">
        <f t="shared" si="417"/>
        <v>4.8099999999999996</v>
      </c>
      <c r="S677" s="85">
        <f t="shared" si="417"/>
        <v>4.8099999999999996</v>
      </c>
      <c r="T677" s="85">
        <f t="shared" si="417"/>
        <v>4.8099999999999996</v>
      </c>
      <c r="U677" s="85">
        <f t="shared" si="417"/>
        <v>4.8099999999999996</v>
      </c>
      <c r="V677" s="85">
        <f t="shared" si="417"/>
        <v>4.8099999999999996</v>
      </c>
      <c r="W677" s="85">
        <f t="shared" si="417"/>
        <v>4.8099999999999996</v>
      </c>
      <c r="X677" s="85">
        <f t="shared" si="417"/>
        <v>4.8099999999999996</v>
      </c>
      <c r="Y677" s="85">
        <f t="shared" si="417"/>
        <v>4.8099999999999996</v>
      </c>
      <c r="Z677" s="38"/>
      <c r="AA677" s="38"/>
    </row>
    <row r="678" spans="1:27" s="60" customFormat="1" ht="18.75" customHeight="1" x14ac:dyDescent="0.2">
      <c r="A678" s="63">
        <v>10</v>
      </c>
      <c r="B678" s="83">
        <f>SUM(B679:B681)</f>
        <v>2468.19</v>
      </c>
      <c r="C678" s="83">
        <f t="shared" ref="C678:Y678" si="418">SUM(C679:C681)</f>
        <v>2482.11</v>
      </c>
      <c r="D678" s="83">
        <f t="shared" si="418"/>
        <v>2477.5300000000002</v>
      </c>
      <c r="E678" s="83">
        <f t="shared" si="418"/>
        <v>2486.6299999999997</v>
      </c>
      <c r="F678" s="83">
        <f t="shared" si="418"/>
        <v>2515.5</v>
      </c>
      <c r="G678" s="83">
        <f t="shared" si="418"/>
        <v>2554.16</v>
      </c>
      <c r="H678" s="83">
        <f t="shared" si="418"/>
        <v>2605.0300000000002</v>
      </c>
      <c r="I678" s="83">
        <f t="shared" si="418"/>
        <v>2598.0099999999998</v>
      </c>
      <c r="J678" s="83">
        <f t="shared" si="418"/>
        <v>2600.46</v>
      </c>
      <c r="K678" s="83">
        <f t="shared" si="418"/>
        <v>2582.14</v>
      </c>
      <c r="L678" s="83">
        <f t="shared" si="418"/>
        <v>2561.4199999999996</v>
      </c>
      <c r="M678" s="83">
        <f t="shared" si="418"/>
        <v>2552.2400000000002</v>
      </c>
      <c r="N678" s="83">
        <f t="shared" si="418"/>
        <v>2548.25</v>
      </c>
      <c r="O678" s="83">
        <f t="shared" si="418"/>
        <v>2553.6</v>
      </c>
      <c r="P678" s="83">
        <f t="shared" si="418"/>
        <v>2586.7999999999997</v>
      </c>
      <c r="Q678" s="83">
        <f t="shared" si="418"/>
        <v>2636.27</v>
      </c>
      <c r="R678" s="83">
        <f t="shared" si="418"/>
        <v>2659.3399999999997</v>
      </c>
      <c r="S678" s="83">
        <f t="shared" si="418"/>
        <v>2634.85</v>
      </c>
      <c r="T678" s="83">
        <f t="shared" si="418"/>
        <v>2636.72</v>
      </c>
      <c r="U678" s="83">
        <f t="shared" si="418"/>
        <v>2581.44</v>
      </c>
      <c r="V678" s="83">
        <f t="shared" si="418"/>
        <v>2588.11</v>
      </c>
      <c r="W678" s="83">
        <f t="shared" si="418"/>
        <v>2524.98</v>
      </c>
      <c r="X678" s="83">
        <f t="shared" si="418"/>
        <v>2467.21</v>
      </c>
      <c r="Y678" s="83">
        <f t="shared" si="418"/>
        <v>2448.8799999999997</v>
      </c>
      <c r="Z678" s="38"/>
      <c r="AA678" s="38"/>
    </row>
    <row r="679" spans="1:27" s="60" customFormat="1" ht="34.5" customHeight="1" outlineLevel="1" x14ac:dyDescent="0.2">
      <c r="A679" s="41" t="s">
        <v>31</v>
      </c>
      <c r="B679" s="85">
        <f t="shared" ref="B679:Y679" si="419">B527</f>
        <v>1764.86</v>
      </c>
      <c r="C679" s="85">
        <f t="shared" si="419"/>
        <v>1778.78</v>
      </c>
      <c r="D679" s="85">
        <f t="shared" si="419"/>
        <v>1774.2</v>
      </c>
      <c r="E679" s="85">
        <f t="shared" si="419"/>
        <v>1783.3</v>
      </c>
      <c r="F679" s="85">
        <f t="shared" si="419"/>
        <v>1812.17</v>
      </c>
      <c r="G679" s="85">
        <f t="shared" si="419"/>
        <v>1850.83</v>
      </c>
      <c r="H679" s="85">
        <f t="shared" si="419"/>
        <v>1901.7</v>
      </c>
      <c r="I679" s="85">
        <f t="shared" si="419"/>
        <v>1894.68</v>
      </c>
      <c r="J679" s="85">
        <f t="shared" si="419"/>
        <v>1897.13</v>
      </c>
      <c r="K679" s="85">
        <f t="shared" si="419"/>
        <v>1878.81</v>
      </c>
      <c r="L679" s="85">
        <f t="shared" si="419"/>
        <v>1858.09</v>
      </c>
      <c r="M679" s="85">
        <f t="shared" si="419"/>
        <v>1848.91</v>
      </c>
      <c r="N679" s="85">
        <f t="shared" si="419"/>
        <v>1844.92</v>
      </c>
      <c r="O679" s="85">
        <f t="shared" si="419"/>
        <v>1850.27</v>
      </c>
      <c r="P679" s="85">
        <f t="shared" si="419"/>
        <v>1883.47</v>
      </c>
      <c r="Q679" s="85">
        <f t="shared" si="419"/>
        <v>1932.94</v>
      </c>
      <c r="R679" s="85">
        <f t="shared" si="419"/>
        <v>1956.01</v>
      </c>
      <c r="S679" s="85">
        <f t="shared" si="419"/>
        <v>1931.52</v>
      </c>
      <c r="T679" s="85">
        <f t="shared" si="419"/>
        <v>1933.39</v>
      </c>
      <c r="U679" s="85">
        <f t="shared" si="419"/>
        <v>1878.11</v>
      </c>
      <c r="V679" s="85">
        <f t="shared" si="419"/>
        <v>1884.78</v>
      </c>
      <c r="W679" s="85">
        <f t="shared" si="419"/>
        <v>1821.65</v>
      </c>
      <c r="X679" s="85">
        <f t="shared" si="419"/>
        <v>1763.88</v>
      </c>
      <c r="Y679" s="85">
        <f t="shared" si="419"/>
        <v>1745.55</v>
      </c>
      <c r="Z679" s="38"/>
      <c r="AA679" s="38"/>
    </row>
    <row r="680" spans="1:27" s="60" customFormat="1" ht="18.75" customHeight="1" outlineLevel="1" x14ac:dyDescent="0.2">
      <c r="A680" s="41" t="s">
        <v>32</v>
      </c>
      <c r="B680" s="85">
        <f>B676</f>
        <v>698.52</v>
      </c>
      <c r="C680" s="85">
        <f t="shared" ref="C680:Y681" si="420">C676</f>
        <v>698.52</v>
      </c>
      <c r="D680" s="85">
        <f t="shared" si="420"/>
        <v>698.52</v>
      </c>
      <c r="E680" s="85">
        <f t="shared" si="420"/>
        <v>698.52</v>
      </c>
      <c r="F680" s="85">
        <f t="shared" si="420"/>
        <v>698.52</v>
      </c>
      <c r="G680" s="85">
        <f t="shared" si="420"/>
        <v>698.52</v>
      </c>
      <c r="H680" s="85">
        <f t="shared" si="420"/>
        <v>698.52</v>
      </c>
      <c r="I680" s="85">
        <f t="shared" si="420"/>
        <v>698.52</v>
      </c>
      <c r="J680" s="85">
        <f t="shared" si="420"/>
        <v>698.52</v>
      </c>
      <c r="K680" s="85">
        <f t="shared" si="420"/>
        <v>698.52</v>
      </c>
      <c r="L680" s="85">
        <f t="shared" si="420"/>
        <v>698.52</v>
      </c>
      <c r="M680" s="85">
        <f t="shared" si="420"/>
        <v>698.52</v>
      </c>
      <c r="N680" s="85">
        <f t="shared" si="420"/>
        <v>698.52</v>
      </c>
      <c r="O680" s="85">
        <f t="shared" si="420"/>
        <v>698.52</v>
      </c>
      <c r="P680" s="85">
        <f t="shared" si="420"/>
        <v>698.52</v>
      </c>
      <c r="Q680" s="85">
        <f t="shared" si="420"/>
        <v>698.52</v>
      </c>
      <c r="R680" s="85">
        <f t="shared" si="420"/>
        <v>698.52</v>
      </c>
      <c r="S680" s="85">
        <f t="shared" si="420"/>
        <v>698.52</v>
      </c>
      <c r="T680" s="85">
        <f t="shared" si="420"/>
        <v>698.52</v>
      </c>
      <c r="U680" s="85">
        <f t="shared" si="420"/>
        <v>698.52</v>
      </c>
      <c r="V680" s="85">
        <f t="shared" si="420"/>
        <v>698.52</v>
      </c>
      <c r="W680" s="85">
        <f t="shared" si="420"/>
        <v>698.52</v>
      </c>
      <c r="X680" s="85">
        <f t="shared" si="420"/>
        <v>698.52</v>
      </c>
      <c r="Y680" s="85">
        <f t="shared" si="420"/>
        <v>698.52</v>
      </c>
      <c r="Z680" s="38"/>
      <c r="AA680" s="38"/>
    </row>
    <row r="681" spans="1:27" s="60" customFormat="1" ht="38.25" customHeight="1" outlineLevel="1" x14ac:dyDescent="0.2">
      <c r="A681" s="41" t="s">
        <v>33</v>
      </c>
      <c r="B681" s="85">
        <f>B677</f>
        <v>4.8099999999999996</v>
      </c>
      <c r="C681" s="85">
        <f t="shared" si="420"/>
        <v>4.8099999999999996</v>
      </c>
      <c r="D681" s="85">
        <f t="shared" si="420"/>
        <v>4.8099999999999996</v>
      </c>
      <c r="E681" s="85">
        <f t="shared" si="420"/>
        <v>4.8099999999999996</v>
      </c>
      <c r="F681" s="85">
        <f t="shared" si="420"/>
        <v>4.8099999999999996</v>
      </c>
      <c r="G681" s="85">
        <f t="shared" si="420"/>
        <v>4.8099999999999996</v>
      </c>
      <c r="H681" s="85">
        <f t="shared" si="420"/>
        <v>4.8099999999999996</v>
      </c>
      <c r="I681" s="85">
        <f t="shared" si="420"/>
        <v>4.8099999999999996</v>
      </c>
      <c r="J681" s="85">
        <f t="shared" si="420"/>
        <v>4.8099999999999996</v>
      </c>
      <c r="K681" s="85">
        <f t="shared" si="420"/>
        <v>4.8099999999999996</v>
      </c>
      <c r="L681" s="85">
        <f t="shared" si="420"/>
        <v>4.8099999999999996</v>
      </c>
      <c r="M681" s="85">
        <f t="shared" si="420"/>
        <v>4.8099999999999996</v>
      </c>
      <c r="N681" s="85">
        <f t="shared" si="420"/>
        <v>4.8099999999999996</v>
      </c>
      <c r="O681" s="85">
        <f t="shared" si="420"/>
        <v>4.8099999999999996</v>
      </c>
      <c r="P681" s="85">
        <f t="shared" si="420"/>
        <v>4.8099999999999996</v>
      </c>
      <c r="Q681" s="85">
        <f t="shared" si="420"/>
        <v>4.8099999999999996</v>
      </c>
      <c r="R681" s="85">
        <f t="shared" si="420"/>
        <v>4.8099999999999996</v>
      </c>
      <c r="S681" s="85">
        <f t="shared" si="420"/>
        <v>4.8099999999999996</v>
      </c>
      <c r="T681" s="85">
        <f t="shared" si="420"/>
        <v>4.8099999999999996</v>
      </c>
      <c r="U681" s="85">
        <f t="shared" si="420"/>
        <v>4.8099999999999996</v>
      </c>
      <c r="V681" s="85">
        <f t="shared" si="420"/>
        <v>4.8099999999999996</v>
      </c>
      <c r="W681" s="85">
        <f t="shared" si="420"/>
        <v>4.8099999999999996</v>
      </c>
      <c r="X681" s="85">
        <f t="shared" si="420"/>
        <v>4.8099999999999996</v>
      </c>
      <c r="Y681" s="85">
        <f t="shared" si="420"/>
        <v>4.8099999999999996</v>
      </c>
      <c r="Z681" s="38"/>
      <c r="AA681" s="38"/>
    </row>
    <row r="682" spans="1:27" s="60" customFormat="1" ht="18.75" customHeight="1" x14ac:dyDescent="0.2">
      <c r="A682" s="63">
        <v>11</v>
      </c>
      <c r="B682" s="83">
        <f>SUM(B683:B685)</f>
        <v>2504.81</v>
      </c>
      <c r="C682" s="83">
        <f t="shared" ref="C682:Y682" si="421">SUM(C683:C685)</f>
        <v>2516.31</v>
      </c>
      <c r="D682" s="83">
        <f t="shared" si="421"/>
        <v>2523.6699999999996</v>
      </c>
      <c r="E682" s="83">
        <f t="shared" si="421"/>
        <v>2535.3399999999997</v>
      </c>
      <c r="F682" s="83">
        <f t="shared" si="421"/>
        <v>2572.1299999999997</v>
      </c>
      <c r="G682" s="83">
        <f t="shared" si="421"/>
        <v>2579.27</v>
      </c>
      <c r="H682" s="83">
        <f t="shared" si="421"/>
        <v>2617.66</v>
      </c>
      <c r="I682" s="83">
        <f t="shared" si="421"/>
        <v>2624.7999999999997</v>
      </c>
      <c r="J682" s="83">
        <f t="shared" si="421"/>
        <v>2620.2199999999998</v>
      </c>
      <c r="K682" s="83">
        <f t="shared" si="421"/>
        <v>2558.9299999999998</v>
      </c>
      <c r="L682" s="83">
        <f t="shared" si="421"/>
        <v>2605.04</v>
      </c>
      <c r="M682" s="83">
        <f t="shared" si="421"/>
        <v>2599</v>
      </c>
      <c r="N682" s="83">
        <f t="shared" si="421"/>
        <v>2603.4699999999998</v>
      </c>
      <c r="O682" s="83">
        <f t="shared" si="421"/>
        <v>2600.4</v>
      </c>
      <c r="P682" s="83">
        <f t="shared" si="421"/>
        <v>2619.8399999999997</v>
      </c>
      <c r="Q682" s="83">
        <f t="shared" si="421"/>
        <v>2648.9</v>
      </c>
      <c r="R682" s="83">
        <f t="shared" si="421"/>
        <v>2659.22</v>
      </c>
      <c r="S682" s="83">
        <f t="shared" si="421"/>
        <v>2655.0099999999998</v>
      </c>
      <c r="T682" s="83">
        <f t="shared" si="421"/>
        <v>2658.23</v>
      </c>
      <c r="U682" s="83">
        <f t="shared" si="421"/>
        <v>2600.79</v>
      </c>
      <c r="V682" s="83">
        <f t="shared" si="421"/>
        <v>2553.9699999999998</v>
      </c>
      <c r="W682" s="83">
        <f t="shared" si="421"/>
        <v>2493.06</v>
      </c>
      <c r="X682" s="83">
        <f t="shared" si="421"/>
        <v>2480.0099999999998</v>
      </c>
      <c r="Y682" s="83">
        <f t="shared" si="421"/>
        <v>2457.15</v>
      </c>
      <c r="Z682" s="38"/>
      <c r="AA682" s="38"/>
    </row>
    <row r="683" spans="1:27" s="60" customFormat="1" ht="34.5" customHeight="1" outlineLevel="1" x14ac:dyDescent="0.2">
      <c r="A683" s="41" t="s">
        <v>31</v>
      </c>
      <c r="B683" s="85">
        <f t="shared" ref="B683:Y683" si="422">B532</f>
        <v>1801.48</v>
      </c>
      <c r="C683" s="85">
        <f t="shared" si="422"/>
        <v>1812.98</v>
      </c>
      <c r="D683" s="85">
        <f t="shared" si="422"/>
        <v>1820.34</v>
      </c>
      <c r="E683" s="85">
        <f t="shared" si="422"/>
        <v>1832.01</v>
      </c>
      <c r="F683" s="85">
        <f t="shared" si="422"/>
        <v>1868.8</v>
      </c>
      <c r="G683" s="85">
        <f t="shared" si="422"/>
        <v>1875.94</v>
      </c>
      <c r="H683" s="85">
        <f t="shared" si="422"/>
        <v>1914.33</v>
      </c>
      <c r="I683" s="85">
        <f t="shared" si="422"/>
        <v>1921.47</v>
      </c>
      <c r="J683" s="85">
        <f t="shared" si="422"/>
        <v>1916.89</v>
      </c>
      <c r="K683" s="85">
        <f t="shared" si="422"/>
        <v>1855.6</v>
      </c>
      <c r="L683" s="85">
        <f t="shared" si="422"/>
        <v>1901.71</v>
      </c>
      <c r="M683" s="85">
        <f t="shared" si="422"/>
        <v>1895.67</v>
      </c>
      <c r="N683" s="85">
        <f t="shared" si="422"/>
        <v>1900.14</v>
      </c>
      <c r="O683" s="85">
        <f t="shared" si="422"/>
        <v>1897.07</v>
      </c>
      <c r="P683" s="85">
        <f t="shared" si="422"/>
        <v>1916.51</v>
      </c>
      <c r="Q683" s="85">
        <f t="shared" si="422"/>
        <v>1945.57</v>
      </c>
      <c r="R683" s="85">
        <f t="shared" si="422"/>
        <v>1955.89</v>
      </c>
      <c r="S683" s="85">
        <f t="shared" si="422"/>
        <v>1951.68</v>
      </c>
      <c r="T683" s="85">
        <f t="shared" si="422"/>
        <v>1954.9</v>
      </c>
      <c r="U683" s="85">
        <f t="shared" si="422"/>
        <v>1897.46</v>
      </c>
      <c r="V683" s="85">
        <f t="shared" si="422"/>
        <v>1850.64</v>
      </c>
      <c r="W683" s="85">
        <f t="shared" si="422"/>
        <v>1789.73</v>
      </c>
      <c r="X683" s="85">
        <f t="shared" si="422"/>
        <v>1776.68</v>
      </c>
      <c r="Y683" s="85">
        <f t="shared" si="422"/>
        <v>1753.82</v>
      </c>
      <c r="Z683" s="38"/>
      <c r="AA683" s="38"/>
    </row>
    <row r="684" spans="1:27" s="60" customFormat="1" ht="18.75" customHeight="1" outlineLevel="1" x14ac:dyDescent="0.2">
      <c r="A684" s="41" t="s">
        <v>32</v>
      </c>
      <c r="B684" s="85">
        <f>B680</f>
        <v>698.52</v>
      </c>
      <c r="C684" s="85">
        <f t="shared" ref="C684:Y685" si="423">C680</f>
        <v>698.52</v>
      </c>
      <c r="D684" s="85">
        <f t="shared" si="423"/>
        <v>698.52</v>
      </c>
      <c r="E684" s="85">
        <f t="shared" si="423"/>
        <v>698.52</v>
      </c>
      <c r="F684" s="85">
        <f t="shared" si="423"/>
        <v>698.52</v>
      </c>
      <c r="G684" s="85">
        <f t="shared" si="423"/>
        <v>698.52</v>
      </c>
      <c r="H684" s="85">
        <f t="shared" si="423"/>
        <v>698.52</v>
      </c>
      <c r="I684" s="85">
        <f t="shared" si="423"/>
        <v>698.52</v>
      </c>
      <c r="J684" s="85">
        <f t="shared" si="423"/>
        <v>698.52</v>
      </c>
      <c r="K684" s="85">
        <f t="shared" si="423"/>
        <v>698.52</v>
      </c>
      <c r="L684" s="85">
        <f t="shared" si="423"/>
        <v>698.52</v>
      </c>
      <c r="M684" s="85">
        <f t="shared" si="423"/>
        <v>698.52</v>
      </c>
      <c r="N684" s="85">
        <f t="shared" si="423"/>
        <v>698.52</v>
      </c>
      <c r="O684" s="85">
        <f t="shared" si="423"/>
        <v>698.52</v>
      </c>
      <c r="P684" s="85">
        <f t="shared" si="423"/>
        <v>698.52</v>
      </c>
      <c r="Q684" s="85">
        <f t="shared" si="423"/>
        <v>698.52</v>
      </c>
      <c r="R684" s="85">
        <f t="shared" si="423"/>
        <v>698.52</v>
      </c>
      <c r="S684" s="85">
        <f t="shared" si="423"/>
        <v>698.52</v>
      </c>
      <c r="T684" s="85">
        <f t="shared" si="423"/>
        <v>698.52</v>
      </c>
      <c r="U684" s="85">
        <f t="shared" si="423"/>
        <v>698.52</v>
      </c>
      <c r="V684" s="85">
        <f t="shared" si="423"/>
        <v>698.52</v>
      </c>
      <c r="W684" s="85">
        <f t="shared" si="423"/>
        <v>698.52</v>
      </c>
      <c r="X684" s="85">
        <f t="shared" si="423"/>
        <v>698.52</v>
      </c>
      <c r="Y684" s="85">
        <f t="shared" si="423"/>
        <v>698.52</v>
      </c>
      <c r="Z684" s="38"/>
      <c r="AA684" s="38"/>
    </row>
    <row r="685" spans="1:27" s="60" customFormat="1" ht="38.25" customHeight="1" outlineLevel="1" x14ac:dyDescent="0.2">
      <c r="A685" s="41" t="s">
        <v>33</v>
      </c>
      <c r="B685" s="85">
        <f>B681</f>
        <v>4.8099999999999996</v>
      </c>
      <c r="C685" s="85">
        <f t="shared" si="423"/>
        <v>4.8099999999999996</v>
      </c>
      <c r="D685" s="85">
        <f t="shared" si="423"/>
        <v>4.8099999999999996</v>
      </c>
      <c r="E685" s="85">
        <f t="shared" si="423"/>
        <v>4.8099999999999996</v>
      </c>
      <c r="F685" s="85">
        <f t="shared" si="423"/>
        <v>4.8099999999999996</v>
      </c>
      <c r="G685" s="85">
        <f t="shared" si="423"/>
        <v>4.8099999999999996</v>
      </c>
      <c r="H685" s="85">
        <f t="shared" si="423"/>
        <v>4.8099999999999996</v>
      </c>
      <c r="I685" s="85">
        <f t="shared" si="423"/>
        <v>4.8099999999999996</v>
      </c>
      <c r="J685" s="85">
        <f t="shared" si="423"/>
        <v>4.8099999999999996</v>
      </c>
      <c r="K685" s="85">
        <f t="shared" si="423"/>
        <v>4.8099999999999996</v>
      </c>
      <c r="L685" s="85">
        <f t="shared" si="423"/>
        <v>4.8099999999999996</v>
      </c>
      <c r="M685" s="85">
        <f t="shared" si="423"/>
        <v>4.8099999999999996</v>
      </c>
      <c r="N685" s="85">
        <f t="shared" si="423"/>
        <v>4.8099999999999996</v>
      </c>
      <c r="O685" s="85">
        <f t="shared" si="423"/>
        <v>4.8099999999999996</v>
      </c>
      <c r="P685" s="85">
        <f t="shared" si="423"/>
        <v>4.8099999999999996</v>
      </c>
      <c r="Q685" s="85">
        <f t="shared" si="423"/>
        <v>4.8099999999999996</v>
      </c>
      <c r="R685" s="85">
        <f t="shared" si="423"/>
        <v>4.8099999999999996</v>
      </c>
      <c r="S685" s="85">
        <f t="shared" si="423"/>
        <v>4.8099999999999996</v>
      </c>
      <c r="T685" s="85">
        <f t="shared" si="423"/>
        <v>4.8099999999999996</v>
      </c>
      <c r="U685" s="85">
        <f t="shared" si="423"/>
        <v>4.8099999999999996</v>
      </c>
      <c r="V685" s="85">
        <f t="shared" si="423"/>
        <v>4.8099999999999996</v>
      </c>
      <c r="W685" s="85">
        <f t="shared" si="423"/>
        <v>4.8099999999999996</v>
      </c>
      <c r="X685" s="85">
        <f t="shared" si="423"/>
        <v>4.8099999999999996</v>
      </c>
      <c r="Y685" s="85">
        <f t="shared" si="423"/>
        <v>4.8099999999999996</v>
      </c>
      <c r="Z685" s="38"/>
      <c r="AA685" s="38"/>
    </row>
    <row r="686" spans="1:27" s="60" customFormat="1" ht="18.75" customHeight="1" x14ac:dyDescent="0.2">
      <c r="A686" s="63">
        <v>12</v>
      </c>
      <c r="B686" s="83">
        <f>SUM(B687:B689)</f>
        <v>2581.7800000000002</v>
      </c>
      <c r="C686" s="83">
        <f t="shared" ref="C686:Y686" si="424">SUM(C687:C689)</f>
        <v>2607.98</v>
      </c>
      <c r="D686" s="83">
        <f t="shared" si="424"/>
        <v>2603.0300000000002</v>
      </c>
      <c r="E686" s="83">
        <f t="shared" si="424"/>
        <v>2585.1</v>
      </c>
      <c r="F686" s="83">
        <f t="shared" si="424"/>
        <v>2600.21</v>
      </c>
      <c r="G686" s="83">
        <f t="shared" si="424"/>
        <v>2661.28</v>
      </c>
      <c r="H686" s="83">
        <f t="shared" si="424"/>
        <v>2722.93</v>
      </c>
      <c r="I686" s="83">
        <f t="shared" si="424"/>
        <v>2771.14</v>
      </c>
      <c r="J686" s="83">
        <f t="shared" si="424"/>
        <v>2757.94</v>
      </c>
      <c r="K686" s="83">
        <f t="shared" si="424"/>
        <v>2752.87</v>
      </c>
      <c r="L686" s="83">
        <f t="shared" si="424"/>
        <v>2734.3799999999997</v>
      </c>
      <c r="M686" s="83">
        <f t="shared" si="424"/>
        <v>2727.2599999999998</v>
      </c>
      <c r="N686" s="83">
        <f t="shared" si="424"/>
        <v>2703.03</v>
      </c>
      <c r="O686" s="83">
        <f t="shared" si="424"/>
        <v>2769.46</v>
      </c>
      <c r="P686" s="83">
        <f t="shared" si="424"/>
        <v>2819.58</v>
      </c>
      <c r="Q686" s="83">
        <f t="shared" si="424"/>
        <v>2855.75</v>
      </c>
      <c r="R686" s="83">
        <f t="shared" si="424"/>
        <v>2856.79</v>
      </c>
      <c r="S686" s="83">
        <f t="shared" si="424"/>
        <v>2743.89</v>
      </c>
      <c r="T686" s="83">
        <f t="shared" si="424"/>
        <v>2796.65</v>
      </c>
      <c r="U686" s="83">
        <f t="shared" si="424"/>
        <v>2733.43</v>
      </c>
      <c r="V686" s="83">
        <f t="shared" si="424"/>
        <v>2721.31</v>
      </c>
      <c r="W686" s="83">
        <f t="shared" si="424"/>
        <v>2686.45</v>
      </c>
      <c r="X686" s="83">
        <f t="shared" si="424"/>
        <v>2624.43</v>
      </c>
      <c r="Y686" s="83">
        <f t="shared" si="424"/>
        <v>2549.39</v>
      </c>
      <c r="Z686" s="38"/>
      <c r="AA686" s="38"/>
    </row>
    <row r="687" spans="1:27" s="60" customFormat="1" ht="34.5" customHeight="1" outlineLevel="1" x14ac:dyDescent="0.2">
      <c r="A687" s="41" t="s">
        <v>31</v>
      </c>
      <c r="B687" s="85">
        <f t="shared" ref="B687:Y687" si="425">B537</f>
        <v>1878.45</v>
      </c>
      <c r="C687" s="85">
        <f t="shared" si="425"/>
        <v>1904.65</v>
      </c>
      <c r="D687" s="85">
        <f t="shared" si="425"/>
        <v>1899.7</v>
      </c>
      <c r="E687" s="85">
        <f t="shared" si="425"/>
        <v>1881.77</v>
      </c>
      <c r="F687" s="85">
        <f t="shared" si="425"/>
        <v>1896.88</v>
      </c>
      <c r="G687" s="85">
        <f t="shared" si="425"/>
        <v>1957.95</v>
      </c>
      <c r="H687" s="85">
        <f t="shared" si="425"/>
        <v>2019.6</v>
      </c>
      <c r="I687" s="85">
        <f t="shared" si="425"/>
        <v>2067.81</v>
      </c>
      <c r="J687" s="85">
        <f t="shared" si="425"/>
        <v>2054.61</v>
      </c>
      <c r="K687" s="85">
        <f t="shared" si="425"/>
        <v>2049.54</v>
      </c>
      <c r="L687" s="85">
        <f t="shared" si="425"/>
        <v>2031.05</v>
      </c>
      <c r="M687" s="85">
        <f t="shared" si="425"/>
        <v>2023.93</v>
      </c>
      <c r="N687" s="85">
        <f t="shared" si="425"/>
        <v>1999.7</v>
      </c>
      <c r="O687" s="85">
        <f t="shared" si="425"/>
        <v>2066.13</v>
      </c>
      <c r="P687" s="85">
        <f t="shared" si="425"/>
        <v>2116.25</v>
      </c>
      <c r="Q687" s="85">
        <f t="shared" si="425"/>
        <v>2152.42</v>
      </c>
      <c r="R687" s="85">
        <f t="shared" si="425"/>
        <v>2153.46</v>
      </c>
      <c r="S687" s="85">
        <f t="shared" si="425"/>
        <v>2040.56</v>
      </c>
      <c r="T687" s="85">
        <f t="shared" si="425"/>
        <v>2093.3200000000002</v>
      </c>
      <c r="U687" s="85">
        <f t="shared" si="425"/>
        <v>2030.1</v>
      </c>
      <c r="V687" s="85">
        <f t="shared" si="425"/>
        <v>2017.98</v>
      </c>
      <c r="W687" s="85">
        <f t="shared" si="425"/>
        <v>1983.12</v>
      </c>
      <c r="X687" s="85">
        <f t="shared" si="425"/>
        <v>1921.1</v>
      </c>
      <c r="Y687" s="85">
        <f t="shared" si="425"/>
        <v>1846.06</v>
      </c>
      <c r="Z687" s="38"/>
      <c r="AA687" s="38"/>
    </row>
    <row r="688" spans="1:27" s="60" customFormat="1" ht="18.75" customHeight="1" outlineLevel="1" x14ac:dyDescent="0.2">
      <c r="A688" s="41" t="s">
        <v>32</v>
      </c>
      <c r="B688" s="85">
        <f>B684</f>
        <v>698.52</v>
      </c>
      <c r="C688" s="85">
        <f t="shared" ref="C688:Y689" si="426">C684</f>
        <v>698.52</v>
      </c>
      <c r="D688" s="85">
        <f t="shared" si="426"/>
        <v>698.52</v>
      </c>
      <c r="E688" s="85">
        <f t="shared" si="426"/>
        <v>698.52</v>
      </c>
      <c r="F688" s="85">
        <f t="shared" si="426"/>
        <v>698.52</v>
      </c>
      <c r="G688" s="85">
        <f t="shared" si="426"/>
        <v>698.52</v>
      </c>
      <c r="H688" s="85">
        <f t="shared" si="426"/>
        <v>698.52</v>
      </c>
      <c r="I688" s="85">
        <f t="shared" si="426"/>
        <v>698.52</v>
      </c>
      <c r="J688" s="85">
        <f t="shared" si="426"/>
        <v>698.52</v>
      </c>
      <c r="K688" s="85">
        <f t="shared" si="426"/>
        <v>698.52</v>
      </c>
      <c r="L688" s="85">
        <f t="shared" si="426"/>
        <v>698.52</v>
      </c>
      <c r="M688" s="85">
        <f t="shared" si="426"/>
        <v>698.52</v>
      </c>
      <c r="N688" s="85">
        <f t="shared" si="426"/>
        <v>698.52</v>
      </c>
      <c r="O688" s="85">
        <f t="shared" si="426"/>
        <v>698.52</v>
      </c>
      <c r="P688" s="85">
        <f t="shared" si="426"/>
        <v>698.52</v>
      </c>
      <c r="Q688" s="85">
        <f t="shared" si="426"/>
        <v>698.52</v>
      </c>
      <c r="R688" s="85">
        <f t="shared" si="426"/>
        <v>698.52</v>
      </c>
      <c r="S688" s="85">
        <f t="shared" si="426"/>
        <v>698.52</v>
      </c>
      <c r="T688" s="85">
        <f t="shared" si="426"/>
        <v>698.52</v>
      </c>
      <c r="U688" s="85">
        <f t="shared" si="426"/>
        <v>698.52</v>
      </c>
      <c r="V688" s="85">
        <f t="shared" si="426"/>
        <v>698.52</v>
      </c>
      <c r="W688" s="85">
        <f t="shared" si="426"/>
        <v>698.52</v>
      </c>
      <c r="X688" s="85">
        <f t="shared" si="426"/>
        <v>698.52</v>
      </c>
      <c r="Y688" s="85">
        <f t="shared" si="426"/>
        <v>698.52</v>
      </c>
      <c r="Z688" s="38"/>
      <c r="AA688" s="38"/>
    </row>
    <row r="689" spans="1:27" s="60" customFormat="1" ht="38.25" customHeight="1" outlineLevel="1" x14ac:dyDescent="0.2">
      <c r="A689" s="41" t="s">
        <v>33</v>
      </c>
      <c r="B689" s="85">
        <f>B685</f>
        <v>4.8099999999999996</v>
      </c>
      <c r="C689" s="85">
        <f t="shared" si="426"/>
        <v>4.8099999999999996</v>
      </c>
      <c r="D689" s="85">
        <f t="shared" si="426"/>
        <v>4.8099999999999996</v>
      </c>
      <c r="E689" s="85">
        <f t="shared" si="426"/>
        <v>4.8099999999999996</v>
      </c>
      <c r="F689" s="85">
        <f t="shared" si="426"/>
        <v>4.8099999999999996</v>
      </c>
      <c r="G689" s="85">
        <f t="shared" si="426"/>
        <v>4.8099999999999996</v>
      </c>
      <c r="H689" s="85">
        <f t="shared" si="426"/>
        <v>4.8099999999999996</v>
      </c>
      <c r="I689" s="85">
        <f t="shared" si="426"/>
        <v>4.8099999999999996</v>
      </c>
      <c r="J689" s="85">
        <f t="shared" si="426"/>
        <v>4.8099999999999996</v>
      </c>
      <c r="K689" s="85">
        <f t="shared" si="426"/>
        <v>4.8099999999999996</v>
      </c>
      <c r="L689" s="85">
        <f t="shared" si="426"/>
        <v>4.8099999999999996</v>
      </c>
      <c r="M689" s="85">
        <f t="shared" si="426"/>
        <v>4.8099999999999996</v>
      </c>
      <c r="N689" s="85">
        <f t="shared" si="426"/>
        <v>4.8099999999999996</v>
      </c>
      <c r="O689" s="85">
        <f t="shared" si="426"/>
        <v>4.8099999999999996</v>
      </c>
      <c r="P689" s="85">
        <f t="shared" si="426"/>
        <v>4.8099999999999996</v>
      </c>
      <c r="Q689" s="85">
        <f t="shared" si="426"/>
        <v>4.8099999999999996</v>
      </c>
      <c r="R689" s="85">
        <f t="shared" si="426"/>
        <v>4.8099999999999996</v>
      </c>
      <c r="S689" s="85">
        <f t="shared" si="426"/>
        <v>4.8099999999999996</v>
      </c>
      <c r="T689" s="85">
        <f t="shared" si="426"/>
        <v>4.8099999999999996</v>
      </c>
      <c r="U689" s="85">
        <f t="shared" si="426"/>
        <v>4.8099999999999996</v>
      </c>
      <c r="V689" s="85">
        <f t="shared" si="426"/>
        <v>4.8099999999999996</v>
      </c>
      <c r="W689" s="85">
        <f t="shared" si="426"/>
        <v>4.8099999999999996</v>
      </c>
      <c r="X689" s="85">
        <f t="shared" si="426"/>
        <v>4.8099999999999996</v>
      </c>
      <c r="Y689" s="85">
        <f t="shared" si="426"/>
        <v>4.8099999999999996</v>
      </c>
      <c r="Z689" s="38"/>
      <c r="AA689" s="38"/>
    </row>
    <row r="690" spans="1:27" s="60" customFormat="1" ht="18.75" customHeight="1" x14ac:dyDescent="0.2">
      <c r="A690" s="63">
        <v>13</v>
      </c>
      <c r="B690" s="83">
        <f>SUM(B691:B693)</f>
        <v>2595.7999999999997</v>
      </c>
      <c r="C690" s="83">
        <f t="shared" ref="C690:Y690" si="427">SUM(C691:C693)</f>
        <v>2610.37</v>
      </c>
      <c r="D690" s="83">
        <f t="shared" si="427"/>
        <v>2680.32</v>
      </c>
      <c r="E690" s="83">
        <f t="shared" si="427"/>
        <v>2737.3399999999997</v>
      </c>
      <c r="F690" s="83">
        <f t="shared" si="427"/>
        <v>2694.45</v>
      </c>
      <c r="G690" s="83">
        <f t="shared" si="427"/>
        <v>2708.65</v>
      </c>
      <c r="H690" s="83">
        <f t="shared" si="427"/>
        <v>2718.43</v>
      </c>
      <c r="I690" s="83">
        <f t="shared" si="427"/>
        <v>2732.6699999999996</v>
      </c>
      <c r="J690" s="83">
        <f t="shared" si="427"/>
        <v>2701.68</v>
      </c>
      <c r="K690" s="83">
        <f t="shared" si="427"/>
        <v>2710.14</v>
      </c>
      <c r="L690" s="83">
        <f t="shared" si="427"/>
        <v>2699.11</v>
      </c>
      <c r="M690" s="83">
        <f t="shared" si="427"/>
        <v>2694.1299999999997</v>
      </c>
      <c r="N690" s="83">
        <f t="shared" si="427"/>
        <v>2712.8399999999997</v>
      </c>
      <c r="O690" s="83">
        <f t="shared" si="427"/>
        <v>2735.66</v>
      </c>
      <c r="P690" s="83">
        <f t="shared" si="427"/>
        <v>2767.0499999999997</v>
      </c>
      <c r="Q690" s="83">
        <f t="shared" si="427"/>
        <v>2793.43</v>
      </c>
      <c r="R690" s="83">
        <f t="shared" si="427"/>
        <v>2785.2</v>
      </c>
      <c r="S690" s="83">
        <f t="shared" si="427"/>
        <v>2818.59</v>
      </c>
      <c r="T690" s="83">
        <f t="shared" si="427"/>
        <v>2823.77</v>
      </c>
      <c r="U690" s="83">
        <f t="shared" si="427"/>
        <v>2762.5499999999997</v>
      </c>
      <c r="V690" s="83">
        <f t="shared" si="427"/>
        <v>2710.72</v>
      </c>
      <c r="W690" s="83">
        <f t="shared" si="427"/>
        <v>2688.8799999999997</v>
      </c>
      <c r="X690" s="83">
        <f t="shared" si="427"/>
        <v>2644.6699999999996</v>
      </c>
      <c r="Y690" s="83">
        <f t="shared" si="427"/>
        <v>2597.77</v>
      </c>
      <c r="Z690" s="38"/>
      <c r="AA690" s="38"/>
    </row>
    <row r="691" spans="1:27" s="60" customFormat="1" ht="34.5" customHeight="1" outlineLevel="1" x14ac:dyDescent="0.2">
      <c r="A691" s="41" t="s">
        <v>31</v>
      </c>
      <c r="B691" s="85">
        <f t="shared" ref="B691:Y691" si="428">B542</f>
        <v>1892.47</v>
      </c>
      <c r="C691" s="85">
        <f t="shared" si="428"/>
        <v>1907.04</v>
      </c>
      <c r="D691" s="85">
        <f t="shared" si="428"/>
        <v>1976.99</v>
      </c>
      <c r="E691" s="85">
        <f t="shared" si="428"/>
        <v>2034.01</v>
      </c>
      <c r="F691" s="85">
        <f t="shared" si="428"/>
        <v>1991.12</v>
      </c>
      <c r="G691" s="85">
        <f t="shared" si="428"/>
        <v>2005.32</v>
      </c>
      <c r="H691" s="85">
        <f t="shared" si="428"/>
        <v>2015.1</v>
      </c>
      <c r="I691" s="85">
        <f t="shared" si="428"/>
        <v>2029.34</v>
      </c>
      <c r="J691" s="85">
        <f t="shared" si="428"/>
        <v>1998.35</v>
      </c>
      <c r="K691" s="85">
        <f t="shared" si="428"/>
        <v>2006.81</v>
      </c>
      <c r="L691" s="85">
        <f t="shared" si="428"/>
        <v>1995.78</v>
      </c>
      <c r="M691" s="85">
        <f t="shared" si="428"/>
        <v>1990.8</v>
      </c>
      <c r="N691" s="85">
        <f t="shared" si="428"/>
        <v>2009.51</v>
      </c>
      <c r="O691" s="85">
        <f t="shared" si="428"/>
        <v>2032.33</v>
      </c>
      <c r="P691" s="85">
        <f t="shared" si="428"/>
        <v>2063.7199999999998</v>
      </c>
      <c r="Q691" s="85">
        <f t="shared" si="428"/>
        <v>2090.1</v>
      </c>
      <c r="R691" s="85">
        <f t="shared" si="428"/>
        <v>2081.87</v>
      </c>
      <c r="S691" s="85">
        <f t="shared" si="428"/>
        <v>2115.2600000000002</v>
      </c>
      <c r="T691" s="85">
        <f t="shared" si="428"/>
        <v>2120.44</v>
      </c>
      <c r="U691" s="85">
        <f t="shared" si="428"/>
        <v>2059.2199999999998</v>
      </c>
      <c r="V691" s="85">
        <f t="shared" si="428"/>
        <v>2007.39</v>
      </c>
      <c r="W691" s="85">
        <f t="shared" si="428"/>
        <v>1985.55</v>
      </c>
      <c r="X691" s="85">
        <f t="shared" si="428"/>
        <v>1941.34</v>
      </c>
      <c r="Y691" s="85">
        <f t="shared" si="428"/>
        <v>1894.44</v>
      </c>
      <c r="Z691" s="38"/>
      <c r="AA691" s="38"/>
    </row>
    <row r="692" spans="1:27" s="60" customFormat="1" ht="18.75" customHeight="1" outlineLevel="1" x14ac:dyDescent="0.2">
      <c r="A692" s="41" t="s">
        <v>32</v>
      </c>
      <c r="B692" s="85">
        <f>B688</f>
        <v>698.52</v>
      </c>
      <c r="C692" s="85">
        <f t="shared" ref="C692:Y693" si="429">C688</f>
        <v>698.52</v>
      </c>
      <c r="D692" s="85">
        <f t="shared" si="429"/>
        <v>698.52</v>
      </c>
      <c r="E692" s="85">
        <f t="shared" si="429"/>
        <v>698.52</v>
      </c>
      <c r="F692" s="85">
        <f t="shared" si="429"/>
        <v>698.52</v>
      </c>
      <c r="G692" s="85">
        <f t="shared" si="429"/>
        <v>698.52</v>
      </c>
      <c r="H692" s="85">
        <f t="shared" si="429"/>
        <v>698.52</v>
      </c>
      <c r="I692" s="85">
        <f t="shared" si="429"/>
        <v>698.52</v>
      </c>
      <c r="J692" s="85">
        <f t="shared" si="429"/>
        <v>698.52</v>
      </c>
      <c r="K692" s="85">
        <f t="shared" si="429"/>
        <v>698.52</v>
      </c>
      <c r="L692" s="85">
        <f t="shared" si="429"/>
        <v>698.52</v>
      </c>
      <c r="M692" s="85">
        <f t="shared" si="429"/>
        <v>698.52</v>
      </c>
      <c r="N692" s="85">
        <f t="shared" si="429"/>
        <v>698.52</v>
      </c>
      <c r="O692" s="85">
        <f t="shared" si="429"/>
        <v>698.52</v>
      </c>
      <c r="P692" s="85">
        <f t="shared" si="429"/>
        <v>698.52</v>
      </c>
      <c r="Q692" s="85">
        <f t="shared" si="429"/>
        <v>698.52</v>
      </c>
      <c r="R692" s="85">
        <f t="shared" si="429"/>
        <v>698.52</v>
      </c>
      <c r="S692" s="85">
        <f t="shared" si="429"/>
        <v>698.52</v>
      </c>
      <c r="T692" s="85">
        <f t="shared" si="429"/>
        <v>698.52</v>
      </c>
      <c r="U692" s="85">
        <f t="shared" si="429"/>
        <v>698.52</v>
      </c>
      <c r="V692" s="85">
        <f t="shared" si="429"/>
        <v>698.52</v>
      </c>
      <c r="W692" s="85">
        <f t="shared" si="429"/>
        <v>698.52</v>
      </c>
      <c r="X692" s="85">
        <f t="shared" si="429"/>
        <v>698.52</v>
      </c>
      <c r="Y692" s="85">
        <f t="shared" si="429"/>
        <v>698.52</v>
      </c>
      <c r="Z692" s="38"/>
      <c r="AA692" s="38"/>
    </row>
    <row r="693" spans="1:27" s="60" customFormat="1" ht="38.25" customHeight="1" outlineLevel="1" x14ac:dyDescent="0.2">
      <c r="A693" s="41" t="s">
        <v>33</v>
      </c>
      <c r="B693" s="85">
        <f>B689</f>
        <v>4.8099999999999996</v>
      </c>
      <c r="C693" s="85">
        <f t="shared" si="429"/>
        <v>4.8099999999999996</v>
      </c>
      <c r="D693" s="85">
        <f t="shared" si="429"/>
        <v>4.8099999999999996</v>
      </c>
      <c r="E693" s="85">
        <f t="shared" si="429"/>
        <v>4.8099999999999996</v>
      </c>
      <c r="F693" s="85">
        <f t="shared" si="429"/>
        <v>4.8099999999999996</v>
      </c>
      <c r="G693" s="85">
        <f t="shared" si="429"/>
        <v>4.8099999999999996</v>
      </c>
      <c r="H693" s="85">
        <f t="shared" si="429"/>
        <v>4.8099999999999996</v>
      </c>
      <c r="I693" s="85">
        <f t="shared" si="429"/>
        <v>4.8099999999999996</v>
      </c>
      <c r="J693" s="85">
        <f t="shared" si="429"/>
        <v>4.8099999999999996</v>
      </c>
      <c r="K693" s="85">
        <f t="shared" si="429"/>
        <v>4.8099999999999996</v>
      </c>
      <c r="L693" s="85">
        <f t="shared" si="429"/>
        <v>4.8099999999999996</v>
      </c>
      <c r="M693" s="85">
        <f t="shared" si="429"/>
        <v>4.8099999999999996</v>
      </c>
      <c r="N693" s="85">
        <f t="shared" si="429"/>
        <v>4.8099999999999996</v>
      </c>
      <c r="O693" s="85">
        <f t="shared" si="429"/>
        <v>4.8099999999999996</v>
      </c>
      <c r="P693" s="85">
        <f t="shared" si="429"/>
        <v>4.8099999999999996</v>
      </c>
      <c r="Q693" s="85">
        <f t="shared" si="429"/>
        <v>4.8099999999999996</v>
      </c>
      <c r="R693" s="85">
        <f t="shared" si="429"/>
        <v>4.8099999999999996</v>
      </c>
      <c r="S693" s="85">
        <f t="shared" si="429"/>
        <v>4.8099999999999996</v>
      </c>
      <c r="T693" s="85">
        <f t="shared" si="429"/>
        <v>4.8099999999999996</v>
      </c>
      <c r="U693" s="85">
        <f t="shared" si="429"/>
        <v>4.8099999999999996</v>
      </c>
      <c r="V693" s="85">
        <f t="shared" si="429"/>
        <v>4.8099999999999996</v>
      </c>
      <c r="W693" s="85">
        <f t="shared" si="429"/>
        <v>4.8099999999999996</v>
      </c>
      <c r="X693" s="85">
        <f t="shared" si="429"/>
        <v>4.8099999999999996</v>
      </c>
      <c r="Y693" s="85">
        <f t="shared" si="429"/>
        <v>4.8099999999999996</v>
      </c>
      <c r="Z693" s="38"/>
      <c r="AA693" s="38"/>
    </row>
    <row r="694" spans="1:27" s="60" customFormat="1" ht="18.75" customHeight="1" x14ac:dyDescent="0.2">
      <c r="A694" s="63">
        <v>14</v>
      </c>
      <c r="B694" s="83">
        <f>SUM(B695:B697)</f>
        <v>2559.71</v>
      </c>
      <c r="C694" s="83">
        <f t="shared" ref="C694:Y694" si="430">SUM(C695:C697)</f>
        <v>2541.27</v>
      </c>
      <c r="D694" s="83">
        <f t="shared" si="430"/>
        <v>2625.69</v>
      </c>
      <c r="E694" s="83">
        <f t="shared" si="430"/>
        <v>2631.86</v>
      </c>
      <c r="F694" s="83">
        <f t="shared" si="430"/>
        <v>2627.77</v>
      </c>
      <c r="G694" s="83">
        <f t="shared" si="430"/>
        <v>2617.08</v>
      </c>
      <c r="H694" s="83">
        <f t="shared" si="430"/>
        <v>2621.65</v>
      </c>
      <c r="I694" s="83">
        <f t="shared" si="430"/>
        <v>2609.1299999999997</v>
      </c>
      <c r="J694" s="83">
        <f t="shared" si="430"/>
        <v>2612.0700000000002</v>
      </c>
      <c r="K694" s="83">
        <f t="shared" si="430"/>
        <v>2600.11</v>
      </c>
      <c r="L694" s="83">
        <f t="shared" si="430"/>
        <v>2593.5099999999998</v>
      </c>
      <c r="M694" s="83">
        <f t="shared" si="430"/>
        <v>2597.11</v>
      </c>
      <c r="N694" s="83">
        <f t="shared" si="430"/>
        <v>2606.04</v>
      </c>
      <c r="O694" s="83">
        <f t="shared" si="430"/>
        <v>2653.94</v>
      </c>
      <c r="P694" s="83">
        <f t="shared" si="430"/>
        <v>2659.44</v>
      </c>
      <c r="Q694" s="83">
        <f t="shared" si="430"/>
        <v>2679.75</v>
      </c>
      <c r="R694" s="83">
        <f t="shared" si="430"/>
        <v>2679.3399999999997</v>
      </c>
      <c r="S694" s="83">
        <f t="shared" si="430"/>
        <v>2691.87</v>
      </c>
      <c r="T694" s="83">
        <f t="shared" si="430"/>
        <v>2704.82</v>
      </c>
      <c r="U694" s="83">
        <f t="shared" si="430"/>
        <v>2661.6299999999997</v>
      </c>
      <c r="V694" s="83">
        <f t="shared" si="430"/>
        <v>2621.31</v>
      </c>
      <c r="W694" s="83">
        <f t="shared" si="430"/>
        <v>2621.96</v>
      </c>
      <c r="X694" s="83">
        <f t="shared" si="430"/>
        <v>2569.9</v>
      </c>
      <c r="Y694" s="83">
        <f t="shared" si="430"/>
        <v>2513.61</v>
      </c>
      <c r="Z694" s="38"/>
      <c r="AA694" s="38"/>
    </row>
    <row r="695" spans="1:27" s="60" customFormat="1" ht="34.5" customHeight="1" outlineLevel="1" x14ac:dyDescent="0.2">
      <c r="A695" s="41" t="s">
        <v>31</v>
      </c>
      <c r="B695" s="85">
        <f t="shared" ref="B695:Y695" si="431">B547</f>
        <v>1856.38</v>
      </c>
      <c r="C695" s="85">
        <f t="shared" si="431"/>
        <v>1837.94</v>
      </c>
      <c r="D695" s="85">
        <f t="shared" si="431"/>
        <v>1922.36</v>
      </c>
      <c r="E695" s="85">
        <f t="shared" si="431"/>
        <v>1928.53</v>
      </c>
      <c r="F695" s="85">
        <f t="shared" si="431"/>
        <v>1924.44</v>
      </c>
      <c r="G695" s="85">
        <f t="shared" si="431"/>
        <v>1913.75</v>
      </c>
      <c r="H695" s="85">
        <f t="shared" si="431"/>
        <v>1918.32</v>
      </c>
      <c r="I695" s="85">
        <f t="shared" si="431"/>
        <v>1905.8</v>
      </c>
      <c r="J695" s="85">
        <f t="shared" si="431"/>
        <v>1908.74</v>
      </c>
      <c r="K695" s="85">
        <f t="shared" si="431"/>
        <v>1896.78</v>
      </c>
      <c r="L695" s="85">
        <f t="shared" si="431"/>
        <v>1890.18</v>
      </c>
      <c r="M695" s="85">
        <f t="shared" si="431"/>
        <v>1893.78</v>
      </c>
      <c r="N695" s="85">
        <f t="shared" si="431"/>
        <v>1902.71</v>
      </c>
      <c r="O695" s="85">
        <f t="shared" si="431"/>
        <v>1950.61</v>
      </c>
      <c r="P695" s="85">
        <f t="shared" si="431"/>
        <v>1956.11</v>
      </c>
      <c r="Q695" s="85">
        <f t="shared" si="431"/>
        <v>1976.42</v>
      </c>
      <c r="R695" s="85">
        <f t="shared" si="431"/>
        <v>1976.01</v>
      </c>
      <c r="S695" s="85">
        <f t="shared" si="431"/>
        <v>1988.54</v>
      </c>
      <c r="T695" s="85">
        <f t="shared" si="431"/>
        <v>2001.49</v>
      </c>
      <c r="U695" s="85">
        <f t="shared" si="431"/>
        <v>1958.3</v>
      </c>
      <c r="V695" s="85">
        <f t="shared" si="431"/>
        <v>1917.98</v>
      </c>
      <c r="W695" s="85">
        <f t="shared" si="431"/>
        <v>1918.63</v>
      </c>
      <c r="X695" s="85">
        <f t="shared" si="431"/>
        <v>1866.57</v>
      </c>
      <c r="Y695" s="85">
        <f t="shared" si="431"/>
        <v>1810.28</v>
      </c>
      <c r="Z695" s="38"/>
      <c r="AA695" s="38"/>
    </row>
    <row r="696" spans="1:27" s="60" customFormat="1" ht="18.75" customHeight="1" outlineLevel="1" x14ac:dyDescent="0.2">
      <c r="A696" s="41" t="s">
        <v>32</v>
      </c>
      <c r="B696" s="85">
        <f>B692</f>
        <v>698.52</v>
      </c>
      <c r="C696" s="85">
        <f t="shared" ref="C696:Y697" si="432">C692</f>
        <v>698.52</v>
      </c>
      <c r="D696" s="85">
        <f t="shared" si="432"/>
        <v>698.52</v>
      </c>
      <c r="E696" s="85">
        <f t="shared" si="432"/>
        <v>698.52</v>
      </c>
      <c r="F696" s="85">
        <f t="shared" si="432"/>
        <v>698.52</v>
      </c>
      <c r="G696" s="85">
        <f t="shared" si="432"/>
        <v>698.52</v>
      </c>
      <c r="H696" s="85">
        <f t="shared" si="432"/>
        <v>698.52</v>
      </c>
      <c r="I696" s="85">
        <f t="shared" si="432"/>
        <v>698.52</v>
      </c>
      <c r="J696" s="85">
        <f t="shared" si="432"/>
        <v>698.52</v>
      </c>
      <c r="K696" s="85">
        <f t="shared" si="432"/>
        <v>698.52</v>
      </c>
      <c r="L696" s="85">
        <f t="shared" si="432"/>
        <v>698.52</v>
      </c>
      <c r="M696" s="85">
        <f t="shared" si="432"/>
        <v>698.52</v>
      </c>
      <c r="N696" s="85">
        <f t="shared" si="432"/>
        <v>698.52</v>
      </c>
      <c r="O696" s="85">
        <f t="shared" si="432"/>
        <v>698.52</v>
      </c>
      <c r="P696" s="85">
        <f t="shared" si="432"/>
        <v>698.52</v>
      </c>
      <c r="Q696" s="85">
        <f t="shared" si="432"/>
        <v>698.52</v>
      </c>
      <c r="R696" s="85">
        <f t="shared" si="432"/>
        <v>698.52</v>
      </c>
      <c r="S696" s="85">
        <f t="shared" si="432"/>
        <v>698.52</v>
      </c>
      <c r="T696" s="85">
        <f t="shared" si="432"/>
        <v>698.52</v>
      </c>
      <c r="U696" s="85">
        <f t="shared" si="432"/>
        <v>698.52</v>
      </c>
      <c r="V696" s="85">
        <f t="shared" si="432"/>
        <v>698.52</v>
      </c>
      <c r="W696" s="85">
        <f t="shared" si="432"/>
        <v>698.52</v>
      </c>
      <c r="X696" s="85">
        <f t="shared" si="432"/>
        <v>698.52</v>
      </c>
      <c r="Y696" s="85">
        <f t="shared" si="432"/>
        <v>698.52</v>
      </c>
      <c r="Z696" s="38"/>
      <c r="AA696" s="38"/>
    </row>
    <row r="697" spans="1:27" s="60" customFormat="1" ht="38.25" customHeight="1" outlineLevel="1" x14ac:dyDescent="0.2">
      <c r="A697" s="41" t="s">
        <v>33</v>
      </c>
      <c r="B697" s="85">
        <f>B693</f>
        <v>4.8099999999999996</v>
      </c>
      <c r="C697" s="85">
        <f t="shared" si="432"/>
        <v>4.8099999999999996</v>
      </c>
      <c r="D697" s="85">
        <f t="shared" si="432"/>
        <v>4.8099999999999996</v>
      </c>
      <c r="E697" s="85">
        <f t="shared" si="432"/>
        <v>4.8099999999999996</v>
      </c>
      <c r="F697" s="85">
        <f t="shared" si="432"/>
        <v>4.8099999999999996</v>
      </c>
      <c r="G697" s="85">
        <f t="shared" si="432"/>
        <v>4.8099999999999996</v>
      </c>
      <c r="H697" s="85">
        <f t="shared" si="432"/>
        <v>4.8099999999999996</v>
      </c>
      <c r="I697" s="85">
        <f t="shared" si="432"/>
        <v>4.8099999999999996</v>
      </c>
      <c r="J697" s="85">
        <f t="shared" si="432"/>
        <v>4.8099999999999996</v>
      </c>
      <c r="K697" s="85">
        <f t="shared" si="432"/>
        <v>4.8099999999999996</v>
      </c>
      <c r="L697" s="85">
        <f t="shared" si="432"/>
        <v>4.8099999999999996</v>
      </c>
      <c r="M697" s="85">
        <f t="shared" si="432"/>
        <v>4.8099999999999996</v>
      </c>
      <c r="N697" s="85">
        <f t="shared" si="432"/>
        <v>4.8099999999999996</v>
      </c>
      <c r="O697" s="85">
        <f t="shared" si="432"/>
        <v>4.8099999999999996</v>
      </c>
      <c r="P697" s="85">
        <f t="shared" si="432"/>
        <v>4.8099999999999996</v>
      </c>
      <c r="Q697" s="85">
        <f t="shared" si="432"/>
        <v>4.8099999999999996</v>
      </c>
      <c r="R697" s="85">
        <f t="shared" si="432"/>
        <v>4.8099999999999996</v>
      </c>
      <c r="S697" s="85">
        <f t="shared" si="432"/>
        <v>4.8099999999999996</v>
      </c>
      <c r="T697" s="85">
        <f t="shared" si="432"/>
        <v>4.8099999999999996</v>
      </c>
      <c r="U697" s="85">
        <f t="shared" si="432"/>
        <v>4.8099999999999996</v>
      </c>
      <c r="V697" s="85">
        <f t="shared" si="432"/>
        <v>4.8099999999999996</v>
      </c>
      <c r="W697" s="85">
        <f t="shared" si="432"/>
        <v>4.8099999999999996</v>
      </c>
      <c r="X697" s="85">
        <f t="shared" si="432"/>
        <v>4.8099999999999996</v>
      </c>
      <c r="Y697" s="85">
        <f t="shared" si="432"/>
        <v>4.8099999999999996</v>
      </c>
      <c r="Z697" s="38"/>
      <c r="AA697" s="38"/>
    </row>
    <row r="698" spans="1:27" s="60" customFormat="1" ht="18.75" customHeight="1" x14ac:dyDescent="0.2">
      <c r="A698" s="63">
        <v>15</v>
      </c>
      <c r="B698" s="83">
        <f>SUM(B699:B701)</f>
        <v>2490.8200000000002</v>
      </c>
      <c r="C698" s="83">
        <f t="shared" ref="C698:Y698" si="433">SUM(C699:C701)</f>
        <v>2493.36</v>
      </c>
      <c r="D698" s="83">
        <f t="shared" si="433"/>
        <v>2505.65</v>
      </c>
      <c r="E698" s="83">
        <f t="shared" si="433"/>
        <v>2536.4499999999998</v>
      </c>
      <c r="F698" s="83">
        <f t="shared" si="433"/>
        <v>2550.4499999999998</v>
      </c>
      <c r="G698" s="83">
        <f t="shared" si="433"/>
        <v>2565.52</v>
      </c>
      <c r="H698" s="83">
        <f t="shared" si="433"/>
        <v>2511.44</v>
      </c>
      <c r="I698" s="83">
        <f t="shared" si="433"/>
        <v>2562.71</v>
      </c>
      <c r="J698" s="83">
        <f t="shared" si="433"/>
        <v>2631.79</v>
      </c>
      <c r="K698" s="83">
        <f t="shared" si="433"/>
        <v>2626.1699999999996</v>
      </c>
      <c r="L698" s="83">
        <f t="shared" si="433"/>
        <v>2626.9199999999996</v>
      </c>
      <c r="M698" s="83">
        <f t="shared" si="433"/>
        <v>2610.83</v>
      </c>
      <c r="N698" s="83">
        <f t="shared" si="433"/>
        <v>2595.62</v>
      </c>
      <c r="O698" s="83">
        <f t="shared" si="433"/>
        <v>2613.02</v>
      </c>
      <c r="P698" s="83">
        <f t="shared" si="433"/>
        <v>2616.2400000000002</v>
      </c>
      <c r="Q698" s="83">
        <f t="shared" si="433"/>
        <v>2643.12</v>
      </c>
      <c r="R698" s="83">
        <f t="shared" si="433"/>
        <v>2644.29</v>
      </c>
      <c r="S698" s="83">
        <f t="shared" si="433"/>
        <v>2709.48</v>
      </c>
      <c r="T698" s="83">
        <f t="shared" si="433"/>
        <v>2748.46</v>
      </c>
      <c r="U698" s="83">
        <f t="shared" si="433"/>
        <v>2663.43</v>
      </c>
      <c r="V698" s="83">
        <f t="shared" si="433"/>
        <v>2517.06</v>
      </c>
      <c r="W698" s="83">
        <f t="shared" si="433"/>
        <v>2502.27</v>
      </c>
      <c r="X698" s="83">
        <f t="shared" si="433"/>
        <v>2476.64</v>
      </c>
      <c r="Y698" s="83">
        <f t="shared" si="433"/>
        <v>2441.16</v>
      </c>
      <c r="Z698" s="38"/>
      <c r="AA698" s="38"/>
    </row>
    <row r="699" spans="1:27" s="60" customFormat="1" ht="34.5" customHeight="1" outlineLevel="1" x14ac:dyDescent="0.2">
      <c r="A699" s="41" t="s">
        <v>31</v>
      </c>
      <c r="B699" s="85">
        <f t="shared" ref="B699:Y699" si="434">B552</f>
        <v>1787.49</v>
      </c>
      <c r="C699" s="85">
        <f t="shared" si="434"/>
        <v>1790.03</v>
      </c>
      <c r="D699" s="85">
        <f t="shared" si="434"/>
        <v>1802.32</v>
      </c>
      <c r="E699" s="85">
        <f t="shared" si="434"/>
        <v>1833.12</v>
      </c>
      <c r="F699" s="85">
        <f t="shared" si="434"/>
        <v>1847.12</v>
      </c>
      <c r="G699" s="85">
        <f t="shared" si="434"/>
        <v>1862.19</v>
      </c>
      <c r="H699" s="85">
        <f t="shared" si="434"/>
        <v>1808.11</v>
      </c>
      <c r="I699" s="85">
        <f t="shared" si="434"/>
        <v>1859.38</v>
      </c>
      <c r="J699" s="85">
        <f t="shared" si="434"/>
        <v>1928.46</v>
      </c>
      <c r="K699" s="85">
        <f t="shared" si="434"/>
        <v>1922.84</v>
      </c>
      <c r="L699" s="85">
        <f t="shared" si="434"/>
        <v>1923.59</v>
      </c>
      <c r="M699" s="85">
        <f t="shared" si="434"/>
        <v>1907.5</v>
      </c>
      <c r="N699" s="85">
        <f t="shared" si="434"/>
        <v>1892.29</v>
      </c>
      <c r="O699" s="85">
        <f t="shared" si="434"/>
        <v>1909.69</v>
      </c>
      <c r="P699" s="85">
        <f t="shared" si="434"/>
        <v>1912.91</v>
      </c>
      <c r="Q699" s="85">
        <f t="shared" si="434"/>
        <v>1939.79</v>
      </c>
      <c r="R699" s="85">
        <f t="shared" si="434"/>
        <v>1940.96</v>
      </c>
      <c r="S699" s="85">
        <f t="shared" si="434"/>
        <v>2006.15</v>
      </c>
      <c r="T699" s="85">
        <f t="shared" si="434"/>
        <v>2045.13</v>
      </c>
      <c r="U699" s="85">
        <f t="shared" si="434"/>
        <v>1960.1</v>
      </c>
      <c r="V699" s="85">
        <f t="shared" si="434"/>
        <v>1813.73</v>
      </c>
      <c r="W699" s="85">
        <f t="shared" si="434"/>
        <v>1798.94</v>
      </c>
      <c r="X699" s="85">
        <f t="shared" si="434"/>
        <v>1773.31</v>
      </c>
      <c r="Y699" s="85">
        <f t="shared" si="434"/>
        <v>1737.83</v>
      </c>
      <c r="Z699" s="38"/>
      <c r="AA699" s="38"/>
    </row>
    <row r="700" spans="1:27" s="60" customFormat="1" ht="18.75" customHeight="1" outlineLevel="1" x14ac:dyDescent="0.2">
      <c r="A700" s="41" t="s">
        <v>32</v>
      </c>
      <c r="B700" s="85">
        <f>B696</f>
        <v>698.52</v>
      </c>
      <c r="C700" s="85">
        <f t="shared" ref="C700:Y701" si="435">C696</f>
        <v>698.52</v>
      </c>
      <c r="D700" s="85">
        <f t="shared" si="435"/>
        <v>698.52</v>
      </c>
      <c r="E700" s="85">
        <f t="shared" si="435"/>
        <v>698.52</v>
      </c>
      <c r="F700" s="85">
        <f t="shared" si="435"/>
        <v>698.52</v>
      </c>
      <c r="G700" s="85">
        <f t="shared" si="435"/>
        <v>698.52</v>
      </c>
      <c r="H700" s="85">
        <f t="shared" si="435"/>
        <v>698.52</v>
      </c>
      <c r="I700" s="85">
        <f t="shared" si="435"/>
        <v>698.52</v>
      </c>
      <c r="J700" s="85">
        <f t="shared" si="435"/>
        <v>698.52</v>
      </c>
      <c r="K700" s="85">
        <f t="shared" si="435"/>
        <v>698.52</v>
      </c>
      <c r="L700" s="85">
        <f t="shared" si="435"/>
        <v>698.52</v>
      </c>
      <c r="M700" s="85">
        <f t="shared" si="435"/>
        <v>698.52</v>
      </c>
      <c r="N700" s="85">
        <f t="shared" si="435"/>
        <v>698.52</v>
      </c>
      <c r="O700" s="85">
        <f t="shared" si="435"/>
        <v>698.52</v>
      </c>
      <c r="P700" s="85">
        <f t="shared" si="435"/>
        <v>698.52</v>
      </c>
      <c r="Q700" s="85">
        <f t="shared" si="435"/>
        <v>698.52</v>
      </c>
      <c r="R700" s="85">
        <f t="shared" si="435"/>
        <v>698.52</v>
      </c>
      <c r="S700" s="85">
        <f t="shared" si="435"/>
        <v>698.52</v>
      </c>
      <c r="T700" s="85">
        <f t="shared" si="435"/>
        <v>698.52</v>
      </c>
      <c r="U700" s="85">
        <f t="shared" si="435"/>
        <v>698.52</v>
      </c>
      <c r="V700" s="85">
        <f t="shared" si="435"/>
        <v>698.52</v>
      </c>
      <c r="W700" s="85">
        <f t="shared" si="435"/>
        <v>698.52</v>
      </c>
      <c r="X700" s="85">
        <f t="shared" si="435"/>
        <v>698.52</v>
      </c>
      <c r="Y700" s="85">
        <f t="shared" si="435"/>
        <v>698.52</v>
      </c>
      <c r="Z700" s="38"/>
      <c r="AA700" s="38"/>
    </row>
    <row r="701" spans="1:27" s="60" customFormat="1" ht="38.25" customHeight="1" outlineLevel="1" x14ac:dyDescent="0.2">
      <c r="A701" s="41" t="s">
        <v>33</v>
      </c>
      <c r="B701" s="85">
        <f>B697</f>
        <v>4.8099999999999996</v>
      </c>
      <c r="C701" s="85">
        <f t="shared" si="435"/>
        <v>4.8099999999999996</v>
      </c>
      <c r="D701" s="85">
        <f t="shared" si="435"/>
        <v>4.8099999999999996</v>
      </c>
      <c r="E701" s="85">
        <f t="shared" si="435"/>
        <v>4.8099999999999996</v>
      </c>
      <c r="F701" s="85">
        <f t="shared" si="435"/>
        <v>4.8099999999999996</v>
      </c>
      <c r="G701" s="85">
        <f t="shared" si="435"/>
        <v>4.8099999999999996</v>
      </c>
      <c r="H701" s="85">
        <f t="shared" si="435"/>
        <v>4.8099999999999996</v>
      </c>
      <c r="I701" s="85">
        <f t="shared" si="435"/>
        <v>4.8099999999999996</v>
      </c>
      <c r="J701" s="85">
        <f t="shared" si="435"/>
        <v>4.8099999999999996</v>
      </c>
      <c r="K701" s="85">
        <f t="shared" si="435"/>
        <v>4.8099999999999996</v>
      </c>
      <c r="L701" s="85">
        <f t="shared" si="435"/>
        <v>4.8099999999999996</v>
      </c>
      <c r="M701" s="85">
        <f t="shared" si="435"/>
        <v>4.8099999999999996</v>
      </c>
      <c r="N701" s="85">
        <f t="shared" si="435"/>
        <v>4.8099999999999996</v>
      </c>
      <c r="O701" s="85">
        <f t="shared" si="435"/>
        <v>4.8099999999999996</v>
      </c>
      <c r="P701" s="85">
        <f t="shared" si="435"/>
        <v>4.8099999999999996</v>
      </c>
      <c r="Q701" s="85">
        <f t="shared" si="435"/>
        <v>4.8099999999999996</v>
      </c>
      <c r="R701" s="85">
        <f t="shared" si="435"/>
        <v>4.8099999999999996</v>
      </c>
      <c r="S701" s="85">
        <f t="shared" si="435"/>
        <v>4.8099999999999996</v>
      </c>
      <c r="T701" s="85">
        <f t="shared" si="435"/>
        <v>4.8099999999999996</v>
      </c>
      <c r="U701" s="85">
        <f t="shared" si="435"/>
        <v>4.8099999999999996</v>
      </c>
      <c r="V701" s="85">
        <f t="shared" si="435"/>
        <v>4.8099999999999996</v>
      </c>
      <c r="W701" s="85">
        <f t="shared" si="435"/>
        <v>4.8099999999999996</v>
      </c>
      <c r="X701" s="85">
        <f t="shared" si="435"/>
        <v>4.8099999999999996</v>
      </c>
      <c r="Y701" s="85">
        <f t="shared" si="435"/>
        <v>4.8099999999999996</v>
      </c>
      <c r="Z701" s="38"/>
      <c r="AA701" s="38"/>
    </row>
    <row r="702" spans="1:27" s="60" customFormat="1" ht="18.75" customHeight="1" x14ac:dyDescent="0.2">
      <c r="A702" s="63">
        <v>16</v>
      </c>
      <c r="B702" s="83">
        <f>SUM(B703:B705)</f>
        <v>2434.0700000000002</v>
      </c>
      <c r="C702" s="83">
        <f t="shared" ref="C702:Y702" si="436">SUM(C703:C705)</f>
        <v>2387.9299999999998</v>
      </c>
      <c r="D702" s="83">
        <f t="shared" si="436"/>
        <v>2390.8799999999997</v>
      </c>
      <c r="E702" s="83">
        <f t="shared" si="436"/>
        <v>2462.1699999999996</v>
      </c>
      <c r="F702" s="83">
        <f t="shared" si="436"/>
        <v>2452.9900000000002</v>
      </c>
      <c r="G702" s="83">
        <f t="shared" si="436"/>
        <v>2442.41</v>
      </c>
      <c r="H702" s="83">
        <f t="shared" si="436"/>
        <v>2459.1299999999997</v>
      </c>
      <c r="I702" s="83">
        <f t="shared" si="436"/>
        <v>2500.4199999999996</v>
      </c>
      <c r="J702" s="83">
        <f t="shared" si="436"/>
        <v>2495.7199999999998</v>
      </c>
      <c r="K702" s="83">
        <f t="shared" si="436"/>
        <v>2487.9199999999996</v>
      </c>
      <c r="L702" s="83">
        <f t="shared" si="436"/>
        <v>2484.7400000000002</v>
      </c>
      <c r="M702" s="83">
        <f t="shared" si="436"/>
        <v>2490.12</v>
      </c>
      <c r="N702" s="83">
        <f t="shared" si="436"/>
        <v>2490.7199999999998</v>
      </c>
      <c r="O702" s="83">
        <f t="shared" si="436"/>
        <v>2541.56</v>
      </c>
      <c r="P702" s="83">
        <f t="shared" si="436"/>
        <v>2567.54</v>
      </c>
      <c r="Q702" s="83">
        <f t="shared" si="436"/>
        <v>2546.5</v>
      </c>
      <c r="R702" s="83">
        <f t="shared" si="436"/>
        <v>2622.94</v>
      </c>
      <c r="S702" s="83">
        <f t="shared" si="436"/>
        <v>2699.62</v>
      </c>
      <c r="T702" s="83">
        <f t="shared" si="436"/>
        <v>2726.22</v>
      </c>
      <c r="U702" s="83">
        <f t="shared" si="436"/>
        <v>2661.72</v>
      </c>
      <c r="V702" s="83">
        <f t="shared" si="436"/>
        <v>2581.8399999999997</v>
      </c>
      <c r="W702" s="83">
        <f t="shared" si="436"/>
        <v>2475.9699999999998</v>
      </c>
      <c r="X702" s="83">
        <f t="shared" si="436"/>
        <v>2437.15</v>
      </c>
      <c r="Y702" s="83">
        <f t="shared" si="436"/>
        <v>2378.4699999999998</v>
      </c>
      <c r="Z702" s="38"/>
      <c r="AA702" s="38"/>
    </row>
    <row r="703" spans="1:27" s="60" customFormat="1" ht="34.5" customHeight="1" outlineLevel="1" x14ac:dyDescent="0.2">
      <c r="A703" s="41" t="s">
        <v>31</v>
      </c>
      <c r="B703" s="85">
        <f t="shared" ref="B703:Y703" si="437">B557</f>
        <v>1730.74</v>
      </c>
      <c r="C703" s="85">
        <f t="shared" si="437"/>
        <v>1684.6</v>
      </c>
      <c r="D703" s="85">
        <f t="shared" si="437"/>
        <v>1687.55</v>
      </c>
      <c r="E703" s="85">
        <f t="shared" si="437"/>
        <v>1758.84</v>
      </c>
      <c r="F703" s="85">
        <f t="shared" si="437"/>
        <v>1749.66</v>
      </c>
      <c r="G703" s="85">
        <f t="shared" si="437"/>
        <v>1739.08</v>
      </c>
      <c r="H703" s="85">
        <f t="shared" si="437"/>
        <v>1755.8</v>
      </c>
      <c r="I703" s="85">
        <f t="shared" si="437"/>
        <v>1797.09</v>
      </c>
      <c r="J703" s="85">
        <f t="shared" si="437"/>
        <v>1792.39</v>
      </c>
      <c r="K703" s="85">
        <f t="shared" si="437"/>
        <v>1784.59</v>
      </c>
      <c r="L703" s="85">
        <f t="shared" si="437"/>
        <v>1781.41</v>
      </c>
      <c r="M703" s="85">
        <f t="shared" si="437"/>
        <v>1786.79</v>
      </c>
      <c r="N703" s="85">
        <f t="shared" si="437"/>
        <v>1787.39</v>
      </c>
      <c r="O703" s="85">
        <f t="shared" si="437"/>
        <v>1838.23</v>
      </c>
      <c r="P703" s="85">
        <f t="shared" si="437"/>
        <v>1864.21</v>
      </c>
      <c r="Q703" s="85">
        <f t="shared" si="437"/>
        <v>1843.17</v>
      </c>
      <c r="R703" s="85">
        <f t="shared" si="437"/>
        <v>1919.61</v>
      </c>
      <c r="S703" s="85">
        <f t="shared" si="437"/>
        <v>1996.29</v>
      </c>
      <c r="T703" s="85">
        <f t="shared" si="437"/>
        <v>2022.89</v>
      </c>
      <c r="U703" s="85">
        <f t="shared" si="437"/>
        <v>1958.39</v>
      </c>
      <c r="V703" s="85">
        <f t="shared" si="437"/>
        <v>1878.51</v>
      </c>
      <c r="W703" s="85">
        <f t="shared" si="437"/>
        <v>1772.64</v>
      </c>
      <c r="X703" s="85">
        <f t="shared" si="437"/>
        <v>1733.82</v>
      </c>
      <c r="Y703" s="85">
        <f t="shared" si="437"/>
        <v>1675.14</v>
      </c>
      <c r="Z703" s="38"/>
      <c r="AA703" s="38"/>
    </row>
    <row r="704" spans="1:27" s="60" customFormat="1" ht="18.75" customHeight="1" outlineLevel="1" x14ac:dyDescent="0.2">
      <c r="A704" s="41" t="s">
        <v>32</v>
      </c>
      <c r="B704" s="85">
        <f>B700</f>
        <v>698.52</v>
      </c>
      <c r="C704" s="85">
        <f t="shared" ref="C704:Y705" si="438">C700</f>
        <v>698.52</v>
      </c>
      <c r="D704" s="85">
        <f t="shared" si="438"/>
        <v>698.52</v>
      </c>
      <c r="E704" s="85">
        <f t="shared" si="438"/>
        <v>698.52</v>
      </c>
      <c r="F704" s="85">
        <f t="shared" si="438"/>
        <v>698.52</v>
      </c>
      <c r="G704" s="85">
        <f t="shared" si="438"/>
        <v>698.52</v>
      </c>
      <c r="H704" s="85">
        <f t="shared" si="438"/>
        <v>698.52</v>
      </c>
      <c r="I704" s="85">
        <f t="shared" si="438"/>
        <v>698.52</v>
      </c>
      <c r="J704" s="85">
        <f t="shared" si="438"/>
        <v>698.52</v>
      </c>
      <c r="K704" s="85">
        <f t="shared" si="438"/>
        <v>698.52</v>
      </c>
      <c r="L704" s="85">
        <f t="shared" si="438"/>
        <v>698.52</v>
      </c>
      <c r="M704" s="85">
        <f t="shared" si="438"/>
        <v>698.52</v>
      </c>
      <c r="N704" s="85">
        <f t="shared" si="438"/>
        <v>698.52</v>
      </c>
      <c r="O704" s="85">
        <f t="shared" si="438"/>
        <v>698.52</v>
      </c>
      <c r="P704" s="85">
        <f t="shared" si="438"/>
        <v>698.52</v>
      </c>
      <c r="Q704" s="85">
        <f t="shared" si="438"/>
        <v>698.52</v>
      </c>
      <c r="R704" s="85">
        <f t="shared" si="438"/>
        <v>698.52</v>
      </c>
      <c r="S704" s="85">
        <f t="shared" si="438"/>
        <v>698.52</v>
      </c>
      <c r="T704" s="85">
        <f t="shared" si="438"/>
        <v>698.52</v>
      </c>
      <c r="U704" s="85">
        <f t="shared" si="438"/>
        <v>698.52</v>
      </c>
      <c r="V704" s="85">
        <f t="shared" si="438"/>
        <v>698.52</v>
      </c>
      <c r="W704" s="85">
        <f t="shared" si="438"/>
        <v>698.52</v>
      </c>
      <c r="X704" s="85">
        <f t="shared" si="438"/>
        <v>698.52</v>
      </c>
      <c r="Y704" s="85">
        <f t="shared" si="438"/>
        <v>698.52</v>
      </c>
      <c r="Z704" s="38"/>
      <c r="AA704" s="38"/>
    </row>
    <row r="705" spans="1:27" s="60" customFormat="1" ht="38.25" customHeight="1" outlineLevel="1" x14ac:dyDescent="0.2">
      <c r="A705" s="41" t="s">
        <v>33</v>
      </c>
      <c r="B705" s="85">
        <f>B701</f>
        <v>4.8099999999999996</v>
      </c>
      <c r="C705" s="85">
        <f t="shared" si="438"/>
        <v>4.8099999999999996</v>
      </c>
      <c r="D705" s="85">
        <f t="shared" si="438"/>
        <v>4.8099999999999996</v>
      </c>
      <c r="E705" s="85">
        <f t="shared" si="438"/>
        <v>4.8099999999999996</v>
      </c>
      <c r="F705" s="85">
        <f t="shared" si="438"/>
        <v>4.8099999999999996</v>
      </c>
      <c r="G705" s="85">
        <f t="shared" si="438"/>
        <v>4.8099999999999996</v>
      </c>
      <c r="H705" s="85">
        <f t="shared" si="438"/>
        <v>4.8099999999999996</v>
      </c>
      <c r="I705" s="85">
        <f t="shared" si="438"/>
        <v>4.8099999999999996</v>
      </c>
      <c r="J705" s="85">
        <f t="shared" si="438"/>
        <v>4.8099999999999996</v>
      </c>
      <c r="K705" s="85">
        <f t="shared" si="438"/>
        <v>4.8099999999999996</v>
      </c>
      <c r="L705" s="85">
        <f t="shared" si="438"/>
        <v>4.8099999999999996</v>
      </c>
      <c r="M705" s="85">
        <f t="shared" si="438"/>
        <v>4.8099999999999996</v>
      </c>
      <c r="N705" s="85">
        <f t="shared" si="438"/>
        <v>4.8099999999999996</v>
      </c>
      <c r="O705" s="85">
        <f t="shared" si="438"/>
        <v>4.8099999999999996</v>
      </c>
      <c r="P705" s="85">
        <f t="shared" si="438"/>
        <v>4.8099999999999996</v>
      </c>
      <c r="Q705" s="85">
        <f t="shared" si="438"/>
        <v>4.8099999999999996</v>
      </c>
      <c r="R705" s="85">
        <f t="shared" si="438"/>
        <v>4.8099999999999996</v>
      </c>
      <c r="S705" s="85">
        <f t="shared" si="438"/>
        <v>4.8099999999999996</v>
      </c>
      <c r="T705" s="85">
        <f t="shared" si="438"/>
        <v>4.8099999999999996</v>
      </c>
      <c r="U705" s="85">
        <f t="shared" si="438"/>
        <v>4.8099999999999996</v>
      </c>
      <c r="V705" s="85">
        <f t="shared" si="438"/>
        <v>4.8099999999999996</v>
      </c>
      <c r="W705" s="85">
        <f t="shared" si="438"/>
        <v>4.8099999999999996</v>
      </c>
      <c r="X705" s="85">
        <f t="shared" si="438"/>
        <v>4.8099999999999996</v>
      </c>
      <c r="Y705" s="85">
        <f t="shared" si="438"/>
        <v>4.8099999999999996</v>
      </c>
      <c r="Z705" s="38"/>
      <c r="AA705" s="38"/>
    </row>
    <row r="706" spans="1:27" s="60" customFormat="1" ht="18.75" customHeight="1" x14ac:dyDescent="0.2">
      <c r="A706" s="63">
        <v>17</v>
      </c>
      <c r="B706" s="83">
        <f>SUM(B707:B709)</f>
        <v>2467.66</v>
      </c>
      <c r="C706" s="83">
        <f t="shared" ref="C706:Y706" si="439">SUM(C707:C709)</f>
        <v>2480.64</v>
      </c>
      <c r="D706" s="83">
        <f t="shared" si="439"/>
        <v>2521.1299999999997</v>
      </c>
      <c r="E706" s="83">
        <f t="shared" si="439"/>
        <v>2580.5700000000002</v>
      </c>
      <c r="F706" s="83">
        <f t="shared" si="439"/>
        <v>2557.19</v>
      </c>
      <c r="G706" s="83">
        <f t="shared" si="439"/>
        <v>2571.0300000000002</v>
      </c>
      <c r="H706" s="83">
        <f t="shared" si="439"/>
        <v>2516.7199999999998</v>
      </c>
      <c r="I706" s="83">
        <f t="shared" si="439"/>
        <v>2564.9</v>
      </c>
      <c r="J706" s="83">
        <f t="shared" si="439"/>
        <v>2564.6</v>
      </c>
      <c r="K706" s="83">
        <f t="shared" si="439"/>
        <v>2554.9</v>
      </c>
      <c r="L706" s="83">
        <f t="shared" si="439"/>
        <v>2545.89</v>
      </c>
      <c r="M706" s="83">
        <f t="shared" si="439"/>
        <v>2556.83</v>
      </c>
      <c r="N706" s="83">
        <f t="shared" si="439"/>
        <v>2560.2800000000002</v>
      </c>
      <c r="O706" s="83">
        <f t="shared" si="439"/>
        <v>2566.71</v>
      </c>
      <c r="P706" s="83">
        <f t="shared" si="439"/>
        <v>2582.8399999999997</v>
      </c>
      <c r="Q706" s="83">
        <f t="shared" si="439"/>
        <v>2612.29</v>
      </c>
      <c r="R706" s="83">
        <f t="shared" si="439"/>
        <v>2602.9299999999998</v>
      </c>
      <c r="S706" s="83">
        <f t="shared" si="439"/>
        <v>2674.37</v>
      </c>
      <c r="T706" s="83">
        <f t="shared" si="439"/>
        <v>2710.43</v>
      </c>
      <c r="U706" s="83">
        <f t="shared" si="439"/>
        <v>2620.73</v>
      </c>
      <c r="V706" s="83">
        <f t="shared" si="439"/>
        <v>2503.9699999999998</v>
      </c>
      <c r="W706" s="83">
        <f t="shared" si="439"/>
        <v>2497.37</v>
      </c>
      <c r="X706" s="83">
        <f t="shared" si="439"/>
        <v>2413.5</v>
      </c>
      <c r="Y706" s="83">
        <f t="shared" si="439"/>
        <v>2374.56</v>
      </c>
      <c r="Z706" s="38"/>
      <c r="AA706" s="38"/>
    </row>
    <row r="707" spans="1:27" s="60" customFormat="1" ht="34.5" customHeight="1" outlineLevel="1" x14ac:dyDescent="0.2">
      <c r="A707" s="41" t="s">
        <v>31</v>
      </c>
      <c r="B707" s="85">
        <f t="shared" ref="B707:Y707" si="440">B562</f>
        <v>1764.33</v>
      </c>
      <c r="C707" s="85">
        <f t="shared" si="440"/>
        <v>1777.31</v>
      </c>
      <c r="D707" s="85">
        <f t="shared" si="440"/>
        <v>1817.8</v>
      </c>
      <c r="E707" s="85">
        <f t="shared" si="440"/>
        <v>1877.24</v>
      </c>
      <c r="F707" s="85">
        <f t="shared" si="440"/>
        <v>1853.86</v>
      </c>
      <c r="G707" s="85">
        <f t="shared" si="440"/>
        <v>1867.7</v>
      </c>
      <c r="H707" s="85">
        <f t="shared" si="440"/>
        <v>1813.39</v>
      </c>
      <c r="I707" s="85">
        <f t="shared" si="440"/>
        <v>1861.57</v>
      </c>
      <c r="J707" s="85">
        <f t="shared" si="440"/>
        <v>1861.27</v>
      </c>
      <c r="K707" s="85">
        <f t="shared" si="440"/>
        <v>1851.57</v>
      </c>
      <c r="L707" s="85">
        <f t="shared" si="440"/>
        <v>1842.56</v>
      </c>
      <c r="M707" s="85">
        <f t="shared" si="440"/>
        <v>1853.5</v>
      </c>
      <c r="N707" s="85">
        <f t="shared" si="440"/>
        <v>1856.95</v>
      </c>
      <c r="O707" s="85">
        <f t="shared" si="440"/>
        <v>1863.38</v>
      </c>
      <c r="P707" s="85">
        <f t="shared" si="440"/>
        <v>1879.51</v>
      </c>
      <c r="Q707" s="85">
        <f t="shared" si="440"/>
        <v>1908.96</v>
      </c>
      <c r="R707" s="85">
        <f t="shared" si="440"/>
        <v>1899.6</v>
      </c>
      <c r="S707" s="85">
        <f t="shared" si="440"/>
        <v>1971.04</v>
      </c>
      <c r="T707" s="85">
        <f t="shared" si="440"/>
        <v>2007.1</v>
      </c>
      <c r="U707" s="85">
        <f t="shared" si="440"/>
        <v>1917.4</v>
      </c>
      <c r="V707" s="85">
        <f t="shared" si="440"/>
        <v>1800.64</v>
      </c>
      <c r="W707" s="85">
        <f t="shared" si="440"/>
        <v>1794.04</v>
      </c>
      <c r="X707" s="85">
        <f t="shared" si="440"/>
        <v>1710.17</v>
      </c>
      <c r="Y707" s="85">
        <f t="shared" si="440"/>
        <v>1671.23</v>
      </c>
      <c r="Z707" s="38"/>
      <c r="AA707" s="38"/>
    </row>
    <row r="708" spans="1:27" s="60" customFormat="1" ht="18.75" customHeight="1" outlineLevel="1" x14ac:dyDescent="0.2">
      <c r="A708" s="41" t="s">
        <v>32</v>
      </c>
      <c r="B708" s="85">
        <f>B704</f>
        <v>698.52</v>
      </c>
      <c r="C708" s="85">
        <f t="shared" ref="C708:Y709" si="441">C704</f>
        <v>698.52</v>
      </c>
      <c r="D708" s="85">
        <f t="shared" si="441"/>
        <v>698.52</v>
      </c>
      <c r="E708" s="85">
        <f t="shared" si="441"/>
        <v>698.52</v>
      </c>
      <c r="F708" s="85">
        <f t="shared" si="441"/>
        <v>698.52</v>
      </c>
      <c r="G708" s="85">
        <f t="shared" si="441"/>
        <v>698.52</v>
      </c>
      <c r="H708" s="85">
        <f t="shared" si="441"/>
        <v>698.52</v>
      </c>
      <c r="I708" s="85">
        <f t="shared" si="441"/>
        <v>698.52</v>
      </c>
      <c r="J708" s="85">
        <f t="shared" si="441"/>
        <v>698.52</v>
      </c>
      <c r="K708" s="85">
        <f t="shared" si="441"/>
        <v>698.52</v>
      </c>
      <c r="L708" s="85">
        <f t="shared" si="441"/>
        <v>698.52</v>
      </c>
      <c r="M708" s="85">
        <f t="shared" si="441"/>
        <v>698.52</v>
      </c>
      <c r="N708" s="85">
        <f t="shared" si="441"/>
        <v>698.52</v>
      </c>
      <c r="O708" s="85">
        <f t="shared" si="441"/>
        <v>698.52</v>
      </c>
      <c r="P708" s="85">
        <f t="shared" si="441"/>
        <v>698.52</v>
      </c>
      <c r="Q708" s="85">
        <f t="shared" si="441"/>
        <v>698.52</v>
      </c>
      <c r="R708" s="85">
        <f t="shared" si="441"/>
        <v>698.52</v>
      </c>
      <c r="S708" s="85">
        <f t="shared" si="441"/>
        <v>698.52</v>
      </c>
      <c r="T708" s="85">
        <f t="shared" si="441"/>
        <v>698.52</v>
      </c>
      <c r="U708" s="85">
        <f t="shared" si="441"/>
        <v>698.52</v>
      </c>
      <c r="V708" s="85">
        <f t="shared" si="441"/>
        <v>698.52</v>
      </c>
      <c r="W708" s="85">
        <f t="shared" si="441"/>
        <v>698.52</v>
      </c>
      <c r="X708" s="85">
        <f t="shared" si="441"/>
        <v>698.52</v>
      </c>
      <c r="Y708" s="85">
        <f t="shared" si="441"/>
        <v>698.52</v>
      </c>
      <c r="Z708" s="38"/>
      <c r="AA708" s="38"/>
    </row>
    <row r="709" spans="1:27" s="60" customFormat="1" ht="38.25" customHeight="1" outlineLevel="1" x14ac:dyDescent="0.2">
      <c r="A709" s="41" t="s">
        <v>33</v>
      </c>
      <c r="B709" s="85">
        <f>B705</f>
        <v>4.8099999999999996</v>
      </c>
      <c r="C709" s="85">
        <f t="shared" si="441"/>
        <v>4.8099999999999996</v>
      </c>
      <c r="D709" s="85">
        <f t="shared" si="441"/>
        <v>4.8099999999999996</v>
      </c>
      <c r="E709" s="85">
        <f t="shared" si="441"/>
        <v>4.8099999999999996</v>
      </c>
      <c r="F709" s="85">
        <f t="shared" si="441"/>
        <v>4.8099999999999996</v>
      </c>
      <c r="G709" s="85">
        <f t="shared" si="441"/>
        <v>4.8099999999999996</v>
      </c>
      <c r="H709" s="85">
        <f t="shared" si="441"/>
        <v>4.8099999999999996</v>
      </c>
      <c r="I709" s="85">
        <f t="shared" si="441"/>
        <v>4.8099999999999996</v>
      </c>
      <c r="J709" s="85">
        <f t="shared" si="441"/>
        <v>4.8099999999999996</v>
      </c>
      <c r="K709" s="85">
        <f t="shared" si="441"/>
        <v>4.8099999999999996</v>
      </c>
      <c r="L709" s="85">
        <f t="shared" si="441"/>
        <v>4.8099999999999996</v>
      </c>
      <c r="M709" s="85">
        <f t="shared" si="441"/>
        <v>4.8099999999999996</v>
      </c>
      <c r="N709" s="85">
        <f t="shared" si="441"/>
        <v>4.8099999999999996</v>
      </c>
      <c r="O709" s="85">
        <f t="shared" si="441"/>
        <v>4.8099999999999996</v>
      </c>
      <c r="P709" s="85">
        <f t="shared" si="441"/>
        <v>4.8099999999999996</v>
      </c>
      <c r="Q709" s="85">
        <f t="shared" si="441"/>
        <v>4.8099999999999996</v>
      </c>
      <c r="R709" s="85">
        <f t="shared" si="441"/>
        <v>4.8099999999999996</v>
      </c>
      <c r="S709" s="85">
        <f t="shared" si="441"/>
        <v>4.8099999999999996</v>
      </c>
      <c r="T709" s="85">
        <f t="shared" si="441"/>
        <v>4.8099999999999996</v>
      </c>
      <c r="U709" s="85">
        <f t="shared" si="441"/>
        <v>4.8099999999999996</v>
      </c>
      <c r="V709" s="85">
        <f t="shared" si="441"/>
        <v>4.8099999999999996</v>
      </c>
      <c r="W709" s="85">
        <f t="shared" si="441"/>
        <v>4.8099999999999996</v>
      </c>
      <c r="X709" s="85">
        <f t="shared" si="441"/>
        <v>4.8099999999999996</v>
      </c>
      <c r="Y709" s="85">
        <f t="shared" si="441"/>
        <v>4.8099999999999996</v>
      </c>
      <c r="Z709" s="38"/>
      <c r="AA709" s="38"/>
    </row>
    <row r="710" spans="1:27" s="60" customFormat="1" ht="18.75" customHeight="1" x14ac:dyDescent="0.2">
      <c r="A710" s="63">
        <v>18</v>
      </c>
      <c r="B710" s="83">
        <f>SUM(B711:B713)</f>
        <v>2387.04</v>
      </c>
      <c r="C710" s="83">
        <f t="shared" ref="C710:Y710" si="442">SUM(C711:C713)</f>
        <v>2397.9</v>
      </c>
      <c r="D710" s="83">
        <f t="shared" si="442"/>
        <v>2402.7599999999998</v>
      </c>
      <c r="E710" s="83">
        <f t="shared" si="442"/>
        <v>2462.14</v>
      </c>
      <c r="F710" s="83">
        <f t="shared" si="442"/>
        <v>2438.06</v>
      </c>
      <c r="G710" s="83">
        <f t="shared" si="442"/>
        <v>2460.9</v>
      </c>
      <c r="H710" s="83">
        <f t="shared" si="442"/>
        <v>2461.36</v>
      </c>
      <c r="I710" s="83">
        <f t="shared" si="442"/>
        <v>2431.4299999999998</v>
      </c>
      <c r="J710" s="83">
        <f t="shared" si="442"/>
        <v>2426.1</v>
      </c>
      <c r="K710" s="83">
        <f t="shared" si="442"/>
        <v>2428.64</v>
      </c>
      <c r="L710" s="83">
        <f t="shared" si="442"/>
        <v>2437.52</v>
      </c>
      <c r="M710" s="83">
        <f t="shared" si="442"/>
        <v>2452.5</v>
      </c>
      <c r="N710" s="83">
        <f t="shared" si="442"/>
        <v>2462.3399999999997</v>
      </c>
      <c r="O710" s="83">
        <f t="shared" si="442"/>
        <v>2465.06</v>
      </c>
      <c r="P710" s="83">
        <f t="shared" si="442"/>
        <v>2483.0700000000002</v>
      </c>
      <c r="Q710" s="83">
        <f t="shared" si="442"/>
        <v>2503.2199999999998</v>
      </c>
      <c r="R710" s="83">
        <f t="shared" si="442"/>
        <v>2506.02</v>
      </c>
      <c r="S710" s="83">
        <f t="shared" si="442"/>
        <v>2595.4499999999998</v>
      </c>
      <c r="T710" s="83">
        <f t="shared" si="442"/>
        <v>2651.75</v>
      </c>
      <c r="U710" s="83">
        <f t="shared" si="442"/>
        <v>2556.9</v>
      </c>
      <c r="V710" s="83">
        <f t="shared" si="442"/>
        <v>2458.48</v>
      </c>
      <c r="W710" s="83">
        <f t="shared" si="442"/>
        <v>2408.3200000000002</v>
      </c>
      <c r="X710" s="83">
        <f t="shared" si="442"/>
        <v>2384.1799999999998</v>
      </c>
      <c r="Y710" s="83">
        <f t="shared" si="442"/>
        <v>2377.6</v>
      </c>
      <c r="Z710" s="38"/>
      <c r="AA710" s="38"/>
    </row>
    <row r="711" spans="1:27" s="60" customFormat="1" ht="34.5" customHeight="1" outlineLevel="1" x14ac:dyDescent="0.2">
      <c r="A711" s="41" t="s">
        <v>31</v>
      </c>
      <c r="B711" s="85">
        <f t="shared" ref="B711:Y711" si="443">B567</f>
        <v>1683.71</v>
      </c>
      <c r="C711" s="85">
        <f t="shared" si="443"/>
        <v>1694.57</v>
      </c>
      <c r="D711" s="85">
        <f t="shared" si="443"/>
        <v>1699.43</v>
      </c>
      <c r="E711" s="85">
        <f t="shared" si="443"/>
        <v>1758.81</v>
      </c>
      <c r="F711" s="85">
        <f t="shared" si="443"/>
        <v>1734.73</v>
      </c>
      <c r="G711" s="85">
        <f t="shared" si="443"/>
        <v>1757.57</v>
      </c>
      <c r="H711" s="85">
        <f t="shared" si="443"/>
        <v>1758.03</v>
      </c>
      <c r="I711" s="85">
        <f t="shared" si="443"/>
        <v>1728.1</v>
      </c>
      <c r="J711" s="85">
        <f t="shared" si="443"/>
        <v>1722.77</v>
      </c>
      <c r="K711" s="85">
        <f t="shared" si="443"/>
        <v>1725.31</v>
      </c>
      <c r="L711" s="85">
        <f t="shared" si="443"/>
        <v>1734.19</v>
      </c>
      <c r="M711" s="85">
        <f t="shared" si="443"/>
        <v>1749.17</v>
      </c>
      <c r="N711" s="85">
        <f t="shared" si="443"/>
        <v>1759.01</v>
      </c>
      <c r="O711" s="85">
        <f t="shared" si="443"/>
        <v>1761.73</v>
      </c>
      <c r="P711" s="85">
        <f t="shared" si="443"/>
        <v>1779.74</v>
      </c>
      <c r="Q711" s="85">
        <f t="shared" si="443"/>
        <v>1799.89</v>
      </c>
      <c r="R711" s="85">
        <f t="shared" si="443"/>
        <v>1802.69</v>
      </c>
      <c r="S711" s="85">
        <f t="shared" si="443"/>
        <v>1892.12</v>
      </c>
      <c r="T711" s="85">
        <f t="shared" si="443"/>
        <v>1948.42</v>
      </c>
      <c r="U711" s="85">
        <f t="shared" si="443"/>
        <v>1853.57</v>
      </c>
      <c r="V711" s="85">
        <f t="shared" si="443"/>
        <v>1755.15</v>
      </c>
      <c r="W711" s="85">
        <f t="shared" si="443"/>
        <v>1704.99</v>
      </c>
      <c r="X711" s="85">
        <f t="shared" si="443"/>
        <v>1680.85</v>
      </c>
      <c r="Y711" s="85">
        <f t="shared" si="443"/>
        <v>1674.27</v>
      </c>
      <c r="Z711" s="38"/>
      <c r="AA711" s="38"/>
    </row>
    <row r="712" spans="1:27" s="60" customFormat="1" ht="18.75" customHeight="1" outlineLevel="1" x14ac:dyDescent="0.2">
      <c r="A712" s="41" t="s">
        <v>32</v>
      </c>
      <c r="B712" s="85">
        <f>B708</f>
        <v>698.52</v>
      </c>
      <c r="C712" s="85">
        <f t="shared" ref="C712:Y713" si="444">C708</f>
        <v>698.52</v>
      </c>
      <c r="D712" s="85">
        <f t="shared" si="444"/>
        <v>698.52</v>
      </c>
      <c r="E712" s="85">
        <f t="shared" si="444"/>
        <v>698.52</v>
      </c>
      <c r="F712" s="85">
        <f t="shared" si="444"/>
        <v>698.52</v>
      </c>
      <c r="G712" s="85">
        <f t="shared" si="444"/>
        <v>698.52</v>
      </c>
      <c r="H712" s="85">
        <f t="shared" si="444"/>
        <v>698.52</v>
      </c>
      <c r="I712" s="85">
        <f t="shared" si="444"/>
        <v>698.52</v>
      </c>
      <c r="J712" s="85">
        <f t="shared" si="444"/>
        <v>698.52</v>
      </c>
      <c r="K712" s="85">
        <f t="shared" si="444"/>
        <v>698.52</v>
      </c>
      <c r="L712" s="85">
        <f t="shared" si="444"/>
        <v>698.52</v>
      </c>
      <c r="M712" s="85">
        <f t="shared" si="444"/>
        <v>698.52</v>
      </c>
      <c r="N712" s="85">
        <f t="shared" si="444"/>
        <v>698.52</v>
      </c>
      <c r="O712" s="85">
        <f t="shared" si="444"/>
        <v>698.52</v>
      </c>
      <c r="P712" s="85">
        <f t="shared" si="444"/>
        <v>698.52</v>
      </c>
      <c r="Q712" s="85">
        <f t="shared" si="444"/>
        <v>698.52</v>
      </c>
      <c r="R712" s="85">
        <f t="shared" si="444"/>
        <v>698.52</v>
      </c>
      <c r="S712" s="85">
        <f t="shared" si="444"/>
        <v>698.52</v>
      </c>
      <c r="T712" s="85">
        <f t="shared" si="444"/>
        <v>698.52</v>
      </c>
      <c r="U712" s="85">
        <f t="shared" si="444"/>
        <v>698.52</v>
      </c>
      <c r="V712" s="85">
        <f t="shared" si="444"/>
        <v>698.52</v>
      </c>
      <c r="W712" s="85">
        <f t="shared" si="444"/>
        <v>698.52</v>
      </c>
      <c r="X712" s="85">
        <f t="shared" si="444"/>
        <v>698.52</v>
      </c>
      <c r="Y712" s="85">
        <f t="shared" si="444"/>
        <v>698.52</v>
      </c>
      <c r="Z712" s="38"/>
      <c r="AA712" s="38"/>
    </row>
    <row r="713" spans="1:27" s="60" customFormat="1" ht="38.25" customHeight="1" outlineLevel="1" x14ac:dyDescent="0.2">
      <c r="A713" s="41" t="s">
        <v>33</v>
      </c>
      <c r="B713" s="85">
        <f>B709</f>
        <v>4.8099999999999996</v>
      </c>
      <c r="C713" s="85">
        <f t="shared" si="444"/>
        <v>4.8099999999999996</v>
      </c>
      <c r="D713" s="85">
        <f t="shared" si="444"/>
        <v>4.8099999999999996</v>
      </c>
      <c r="E713" s="85">
        <f t="shared" si="444"/>
        <v>4.8099999999999996</v>
      </c>
      <c r="F713" s="85">
        <f t="shared" si="444"/>
        <v>4.8099999999999996</v>
      </c>
      <c r="G713" s="85">
        <f t="shared" si="444"/>
        <v>4.8099999999999996</v>
      </c>
      <c r="H713" s="85">
        <f t="shared" si="444"/>
        <v>4.8099999999999996</v>
      </c>
      <c r="I713" s="85">
        <f t="shared" si="444"/>
        <v>4.8099999999999996</v>
      </c>
      <c r="J713" s="85">
        <f t="shared" si="444"/>
        <v>4.8099999999999996</v>
      </c>
      <c r="K713" s="85">
        <f t="shared" si="444"/>
        <v>4.8099999999999996</v>
      </c>
      <c r="L713" s="85">
        <f t="shared" si="444"/>
        <v>4.8099999999999996</v>
      </c>
      <c r="M713" s="85">
        <f t="shared" si="444"/>
        <v>4.8099999999999996</v>
      </c>
      <c r="N713" s="85">
        <f t="shared" si="444"/>
        <v>4.8099999999999996</v>
      </c>
      <c r="O713" s="85">
        <f t="shared" si="444"/>
        <v>4.8099999999999996</v>
      </c>
      <c r="P713" s="85">
        <f t="shared" si="444"/>
        <v>4.8099999999999996</v>
      </c>
      <c r="Q713" s="85">
        <f t="shared" si="444"/>
        <v>4.8099999999999996</v>
      </c>
      <c r="R713" s="85">
        <f t="shared" si="444"/>
        <v>4.8099999999999996</v>
      </c>
      <c r="S713" s="85">
        <f t="shared" si="444"/>
        <v>4.8099999999999996</v>
      </c>
      <c r="T713" s="85">
        <f t="shared" si="444"/>
        <v>4.8099999999999996</v>
      </c>
      <c r="U713" s="85">
        <f t="shared" si="444"/>
        <v>4.8099999999999996</v>
      </c>
      <c r="V713" s="85">
        <f t="shared" si="444"/>
        <v>4.8099999999999996</v>
      </c>
      <c r="W713" s="85">
        <f t="shared" si="444"/>
        <v>4.8099999999999996</v>
      </c>
      <c r="X713" s="85">
        <f t="shared" si="444"/>
        <v>4.8099999999999996</v>
      </c>
      <c r="Y713" s="85">
        <f t="shared" si="444"/>
        <v>4.8099999999999996</v>
      </c>
      <c r="Z713" s="38"/>
      <c r="AA713" s="38"/>
    </row>
    <row r="714" spans="1:27" s="60" customFormat="1" ht="18.75" customHeight="1" x14ac:dyDescent="0.2">
      <c r="A714" s="63">
        <v>19</v>
      </c>
      <c r="B714" s="83">
        <f>SUM(B715:B717)</f>
        <v>2400.44</v>
      </c>
      <c r="C714" s="83">
        <f t="shared" ref="C714:Y714" si="445">SUM(C715:C717)</f>
        <v>2407.64</v>
      </c>
      <c r="D714" s="83">
        <f t="shared" si="445"/>
        <v>2511.7400000000002</v>
      </c>
      <c r="E714" s="83">
        <f t="shared" si="445"/>
        <v>2454.6299999999997</v>
      </c>
      <c r="F714" s="83">
        <f t="shared" si="445"/>
        <v>2522.62</v>
      </c>
      <c r="G714" s="83">
        <f t="shared" si="445"/>
        <v>2510.7800000000002</v>
      </c>
      <c r="H714" s="83">
        <f t="shared" si="445"/>
        <v>2472.9699999999998</v>
      </c>
      <c r="I714" s="83">
        <f t="shared" si="445"/>
        <v>2428.7599999999998</v>
      </c>
      <c r="J714" s="83">
        <f t="shared" si="445"/>
        <v>2533.46</v>
      </c>
      <c r="K714" s="83">
        <f t="shared" si="445"/>
        <v>2532.06</v>
      </c>
      <c r="L714" s="83">
        <f t="shared" si="445"/>
        <v>2426.54</v>
      </c>
      <c r="M714" s="83">
        <f t="shared" si="445"/>
        <v>2516.04</v>
      </c>
      <c r="N714" s="83">
        <f t="shared" si="445"/>
        <v>2435.44</v>
      </c>
      <c r="O714" s="83">
        <f t="shared" si="445"/>
        <v>2536.36</v>
      </c>
      <c r="P714" s="83">
        <f t="shared" si="445"/>
        <v>2560.4499999999998</v>
      </c>
      <c r="Q714" s="83">
        <f t="shared" si="445"/>
        <v>2594.6799999999998</v>
      </c>
      <c r="R714" s="83">
        <f t="shared" si="445"/>
        <v>2599.02</v>
      </c>
      <c r="S714" s="83">
        <f t="shared" si="445"/>
        <v>2684.46</v>
      </c>
      <c r="T714" s="83">
        <f t="shared" si="445"/>
        <v>2709.89</v>
      </c>
      <c r="U714" s="83">
        <f t="shared" si="445"/>
        <v>2532.2999999999997</v>
      </c>
      <c r="V714" s="83">
        <f t="shared" si="445"/>
        <v>2464.89</v>
      </c>
      <c r="W714" s="83">
        <f t="shared" si="445"/>
        <v>2455.94</v>
      </c>
      <c r="X714" s="83">
        <f t="shared" si="445"/>
        <v>2461.73</v>
      </c>
      <c r="Y714" s="83">
        <f t="shared" si="445"/>
        <v>2396.7199999999998</v>
      </c>
      <c r="Z714" s="38"/>
      <c r="AA714" s="38"/>
    </row>
    <row r="715" spans="1:27" s="60" customFormat="1" ht="34.5" customHeight="1" outlineLevel="1" x14ac:dyDescent="0.2">
      <c r="A715" s="41" t="s">
        <v>31</v>
      </c>
      <c r="B715" s="85">
        <f t="shared" ref="B715:Y715" si="446">B572</f>
        <v>1697.11</v>
      </c>
      <c r="C715" s="85">
        <f t="shared" si="446"/>
        <v>1704.31</v>
      </c>
      <c r="D715" s="85">
        <f t="shared" si="446"/>
        <v>1808.41</v>
      </c>
      <c r="E715" s="85">
        <f t="shared" si="446"/>
        <v>1751.3</v>
      </c>
      <c r="F715" s="85">
        <f t="shared" si="446"/>
        <v>1819.29</v>
      </c>
      <c r="G715" s="85">
        <f t="shared" si="446"/>
        <v>1807.45</v>
      </c>
      <c r="H715" s="85">
        <f t="shared" si="446"/>
        <v>1769.64</v>
      </c>
      <c r="I715" s="85">
        <f t="shared" si="446"/>
        <v>1725.43</v>
      </c>
      <c r="J715" s="85">
        <f t="shared" si="446"/>
        <v>1830.13</v>
      </c>
      <c r="K715" s="85">
        <f t="shared" si="446"/>
        <v>1828.73</v>
      </c>
      <c r="L715" s="85">
        <f t="shared" si="446"/>
        <v>1723.21</v>
      </c>
      <c r="M715" s="85">
        <f t="shared" si="446"/>
        <v>1812.71</v>
      </c>
      <c r="N715" s="85">
        <f t="shared" si="446"/>
        <v>1732.11</v>
      </c>
      <c r="O715" s="85">
        <f t="shared" si="446"/>
        <v>1833.03</v>
      </c>
      <c r="P715" s="85">
        <f t="shared" si="446"/>
        <v>1857.12</v>
      </c>
      <c r="Q715" s="85">
        <f t="shared" si="446"/>
        <v>1891.35</v>
      </c>
      <c r="R715" s="85">
        <f t="shared" si="446"/>
        <v>1895.69</v>
      </c>
      <c r="S715" s="85">
        <f t="shared" si="446"/>
        <v>1981.13</v>
      </c>
      <c r="T715" s="85">
        <f t="shared" si="446"/>
        <v>2006.56</v>
      </c>
      <c r="U715" s="85">
        <f t="shared" si="446"/>
        <v>1828.97</v>
      </c>
      <c r="V715" s="85">
        <f t="shared" si="446"/>
        <v>1761.56</v>
      </c>
      <c r="W715" s="85">
        <f t="shared" si="446"/>
        <v>1752.61</v>
      </c>
      <c r="X715" s="85">
        <f t="shared" si="446"/>
        <v>1758.4</v>
      </c>
      <c r="Y715" s="85">
        <f t="shared" si="446"/>
        <v>1693.39</v>
      </c>
      <c r="Z715" s="38"/>
      <c r="AA715" s="38"/>
    </row>
    <row r="716" spans="1:27" s="60" customFormat="1" ht="18.75" customHeight="1" outlineLevel="1" x14ac:dyDescent="0.2">
      <c r="A716" s="41" t="s">
        <v>32</v>
      </c>
      <c r="B716" s="85">
        <f>B712</f>
        <v>698.52</v>
      </c>
      <c r="C716" s="85">
        <f t="shared" ref="C716:Y717" si="447">C712</f>
        <v>698.52</v>
      </c>
      <c r="D716" s="85">
        <f t="shared" si="447"/>
        <v>698.52</v>
      </c>
      <c r="E716" s="85">
        <f t="shared" si="447"/>
        <v>698.52</v>
      </c>
      <c r="F716" s="85">
        <f t="shared" si="447"/>
        <v>698.52</v>
      </c>
      <c r="G716" s="85">
        <f t="shared" si="447"/>
        <v>698.52</v>
      </c>
      <c r="H716" s="85">
        <f t="shared" si="447"/>
        <v>698.52</v>
      </c>
      <c r="I716" s="85">
        <f t="shared" si="447"/>
        <v>698.52</v>
      </c>
      <c r="J716" s="85">
        <f t="shared" si="447"/>
        <v>698.52</v>
      </c>
      <c r="K716" s="85">
        <f t="shared" si="447"/>
        <v>698.52</v>
      </c>
      <c r="L716" s="85">
        <f t="shared" si="447"/>
        <v>698.52</v>
      </c>
      <c r="M716" s="85">
        <f t="shared" si="447"/>
        <v>698.52</v>
      </c>
      <c r="N716" s="85">
        <f t="shared" si="447"/>
        <v>698.52</v>
      </c>
      <c r="O716" s="85">
        <f t="shared" si="447"/>
        <v>698.52</v>
      </c>
      <c r="P716" s="85">
        <f t="shared" si="447"/>
        <v>698.52</v>
      </c>
      <c r="Q716" s="85">
        <f t="shared" si="447"/>
        <v>698.52</v>
      </c>
      <c r="R716" s="85">
        <f t="shared" si="447"/>
        <v>698.52</v>
      </c>
      <c r="S716" s="85">
        <f t="shared" si="447"/>
        <v>698.52</v>
      </c>
      <c r="T716" s="85">
        <f t="shared" si="447"/>
        <v>698.52</v>
      </c>
      <c r="U716" s="85">
        <f t="shared" si="447"/>
        <v>698.52</v>
      </c>
      <c r="V716" s="85">
        <f t="shared" si="447"/>
        <v>698.52</v>
      </c>
      <c r="W716" s="85">
        <f t="shared" si="447"/>
        <v>698.52</v>
      </c>
      <c r="X716" s="85">
        <f t="shared" si="447"/>
        <v>698.52</v>
      </c>
      <c r="Y716" s="85">
        <f t="shared" si="447"/>
        <v>698.52</v>
      </c>
      <c r="Z716" s="38"/>
      <c r="AA716" s="38"/>
    </row>
    <row r="717" spans="1:27" s="60" customFormat="1" ht="38.25" customHeight="1" outlineLevel="1" x14ac:dyDescent="0.2">
      <c r="A717" s="41" t="s">
        <v>33</v>
      </c>
      <c r="B717" s="85">
        <f>B713</f>
        <v>4.8099999999999996</v>
      </c>
      <c r="C717" s="85">
        <f t="shared" si="447"/>
        <v>4.8099999999999996</v>
      </c>
      <c r="D717" s="85">
        <f t="shared" si="447"/>
        <v>4.8099999999999996</v>
      </c>
      <c r="E717" s="85">
        <f t="shared" si="447"/>
        <v>4.8099999999999996</v>
      </c>
      <c r="F717" s="85">
        <f t="shared" si="447"/>
        <v>4.8099999999999996</v>
      </c>
      <c r="G717" s="85">
        <f t="shared" si="447"/>
        <v>4.8099999999999996</v>
      </c>
      <c r="H717" s="85">
        <f t="shared" si="447"/>
        <v>4.8099999999999996</v>
      </c>
      <c r="I717" s="85">
        <f t="shared" si="447"/>
        <v>4.8099999999999996</v>
      </c>
      <c r="J717" s="85">
        <f t="shared" si="447"/>
        <v>4.8099999999999996</v>
      </c>
      <c r="K717" s="85">
        <f t="shared" si="447"/>
        <v>4.8099999999999996</v>
      </c>
      <c r="L717" s="85">
        <f t="shared" si="447"/>
        <v>4.8099999999999996</v>
      </c>
      <c r="M717" s="85">
        <f t="shared" si="447"/>
        <v>4.8099999999999996</v>
      </c>
      <c r="N717" s="85">
        <f t="shared" si="447"/>
        <v>4.8099999999999996</v>
      </c>
      <c r="O717" s="85">
        <f t="shared" si="447"/>
        <v>4.8099999999999996</v>
      </c>
      <c r="P717" s="85">
        <f t="shared" si="447"/>
        <v>4.8099999999999996</v>
      </c>
      <c r="Q717" s="85">
        <f t="shared" si="447"/>
        <v>4.8099999999999996</v>
      </c>
      <c r="R717" s="85">
        <f t="shared" si="447"/>
        <v>4.8099999999999996</v>
      </c>
      <c r="S717" s="85">
        <f t="shared" si="447"/>
        <v>4.8099999999999996</v>
      </c>
      <c r="T717" s="85">
        <f t="shared" si="447"/>
        <v>4.8099999999999996</v>
      </c>
      <c r="U717" s="85">
        <f t="shared" si="447"/>
        <v>4.8099999999999996</v>
      </c>
      <c r="V717" s="85">
        <f t="shared" si="447"/>
        <v>4.8099999999999996</v>
      </c>
      <c r="W717" s="85">
        <f t="shared" si="447"/>
        <v>4.8099999999999996</v>
      </c>
      <c r="X717" s="85">
        <f t="shared" si="447"/>
        <v>4.8099999999999996</v>
      </c>
      <c r="Y717" s="85">
        <f t="shared" si="447"/>
        <v>4.8099999999999996</v>
      </c>
      <c r="Z717" s="38"/>
      <c r="AA717" s="38"/>
    </row>
    <row r="718" spans="1:27" s="60" customFormat="1" ht="18.75" customHeight="1" x14ac:dyDescent="0.2">
      <c r="A718" s="63">
        <v>20</v>
      </c>
      <c r="B718" s="83">
        <f>SUM(B719:B721)</f>
        <v>2414</v>
      </c>
      <c r="C718" s="83">
        <f t="shared" ref="C718:Y718" si="448">SUM(C719:C721)</f>
        <v>2408.6799999999998</v>
      </c>
      <c r="D718" s="83">
        <f t="shared" si="448"/>
        <v>2438.4699999999998</v>
      </c>
      <c r="E718" s="83">
        <f t="shared" si="448"/>
        <v>2572.1999999999998</v>
      </c>
      <c r="F718" s="83">
        <f t="shared" si="448"/>
        <v>2540.73</v>
      </c>
      <c r="G718" s="83">
        <f t="shared" si="448"/>
        <v>2534.31</v>
      </c>
      <c r="H718" s="83">
        <f t="shared" si="448"/>
        <v>2490.5</v>
      </c>
      <c r="I718" s="83">
        <f t="shared" si="448"/>
        <v>2545.91</v>
      </c>
      <c r="J718" s="83">
        <f t="shared" si="448"/>
        <v>2528.9199999999996</v>
      </c>
      <c r="K718" s="83">
        <f t="shared" si="448"/>
        <v>2514.4299999999998</v>
      </c>
      <c r="L718" s="83">
        <f t="shared" si="448"/>
        <v>2476.6299999999997</v>
      </c>
      <c r="M718" s="83">
        <f t="shared" si="448"/>
        <v>2479.37</v>
      </c>
      <c r="N718" s="83">
        <f t="shared" si="448"/>
        <v>2483.04</v>
      </c>
      <c r="O718" s="83">
        <f t="shared" si="448"/>
        <v>2525.87</v>
      </c>
      <c r="P718" s="83">
        <f t="shared" si="448"/>
        <v>2563.5700000000002</v>
      </c>
      <c r="Q718" s="83">
        <f t="shared" si="448"/>
        <v>2590.7999999999997</v>
      </c>
      <c r="R718" s="83">
        <f t="shared" si="448"/>
        <v>2606.39</v>
      </c>
      <c r="S718" s="83">
        <f t="shared" si="448"/>
        <v>2671.72</v>
      </c>
      <c r="T718" s="83">
        <f t="shared" si="448"/>
        <v>2719.73</v>
      </c>
      <c r="U718" s="83">
        <f t="shared" si="448"/>
        <v>2642.69</v>
      </c>
      <c r="V718" s="83">
        <f t="shared" si="448"/>
        <v>2573.6799999999998</v>
      </c>
      <c r="W718" s="83">
        <f t="shared" si="448"/>
        <v>2502.46</v>
      </c>
      <c r="X718" s="83">
        <f t="shared" si="448"/>
        <v>2422.54</v>
      </c>
      <c r="Y718" s="83">
        <f t="shared" si="448"/>
        <v>2390.7400000000002</v>
      </c>
      <c r="Z718" s="38"/>
      <c r="AA718" s="38"/>
    </row>
    <row r="719" spans="1:27" s="60" customFormat="1" ht="34.5" customHeight="1" outlineLevel="1" x14ac:dyDescent="0.2">
      <c r="A719" s="41" t="s">
        <v>31</v>
      </c>
      <c r="B719" s="85">
        <f t="shared" ref="B719:Y719" si="449">B577</f>
        <v>1710.67</v>
      </c>
      <c r="C719" s="85">
        <f t="shared" si="449"/>
        <v>1705.35</v>
      </c>
      <c r="D719" s="85">
        <f t="shared" si="449"/>
        <v>1735.14</v>
      </c>
      <c r="E719" s="85">
        <f t="shared" si="449"/>
        <v>1868.87</v>
      </c>
      <c r="F719" s="85">
        <f t="shared" si="449"/>
        <v>1837.4</v>
      </c>
      <c r="G719" s="85">
        <f t="shared" si="449"/>
        <v>1830.98</v>
      </c>
      <c r="H719" s="85">
        <f t="shared" si="449"/>
        <v>1787.17</v>
      </c>
      <c r="I719" s="85">
        <f t="shared" si="449"/>
        <v>1842.58</v>
      </c>
      <c r="J719" s="85">
        <f t="shared" si="449"/>
        <v>1825.59</v>
      </c>
      <c r="K719" s="85">
        <f t="shared" si="449"/>
        <v>1811.1</v>
      </c>
      <c r="L719" s="85">
        <f t="shared" si="449"/>
        <v>1773.3</v>
      </c>
      <c r="M719" s="85">
        <f t="shared" si="449"/>
        <v>1776.04</v>
      </c>
      <c r="N719" s="85">
        <f t="shared" si="449"/>
        <v>1779.71</v>
      </c>
      <c r="O719" s="85">
        <f t="shared" si="449"/>
        <v>1822.54</v>
      </c>
      <c r="P719" s="85">
        <f t="shared" si="449"/>
        <v>1860.24</v>
      </c>
      <c r="Q719" s="85">
        <f t="shared" si="449"/>
        <v>1887.47</v>
      </c>
      <c r="R719" s="85">
        <f t="shared" si="449"/>
        <v>1903.06</v>
      </c>
      <c r="S719" s="85">
        <f t="shared" si="449"/>
        <v>1968.39</v>
      </c>
      <c r="T719" s="85">
        <f t="shared" si="449"/>
        <v>2016.4</v>
      </c>
      <c r="U719" s="85">
        <f t="shared" si="449"/>
        <v>1939.36</v>
      </c>
      <c r="V719" s="85">
        <f t="shared" si="449"/>
        <v>1870.35</v>
      </c>
      <c r="W719" s="85">
        <f t="shared" si="449"/>
        <v>1799.13</v>
      </c>
      <c r="X719" s="85">
        <f t="shared" si="449"/>
        <v>1719.21</v>
      </c>
      <c r="Y719" s="85">
        <f t="shared" si="449"/>
        <v>1687.41</v>
      </c>
      <c r="Z719" s="38"/>
      <c r="AA719" s="38"/>
    </row>
    <row r="720" spans="1:27" s="60" customFormat="1" ht="18.75" customHeight="1" outlineLevel="1" x14ac:dyDescent="0.2">
      <c r="A720" s="41" t="s">
        <v>32</v>
      </c>
      <c r="B720" s="85">
        <f>B716</f>
        <v>698.52</v>
      </c>
      <c r="C720" s="85">
        <f t="shared" ref="C720:Y721" si="450">C716</f>
        <v>698.52</v>
      </c>
      <c r="D720" s="85">
        <f t="shared" si="450"/>
        <v>698.52</v>
      </c>
      <c r="E720" s="85">
        <f t="shared" si="450"/>
        <v>698.52</v>
      </c>
      <c r="F720" s="85">
        <f t="shared" si="450"/>
        <v>698.52</v>
      </c>
      <c r="G720" s="85">
        <f t="shared" si="450"/>
        <v>698.52</v>
      </c>
      <c r="H720" s="85">
        <f t="shared" si="450"/>
        <v>698.52</v>
      </c>
      <c r="I720" s="85">
        <f t="shared" si="450"/>
        <v>698.52</v>
      </c>
      <c r="J720" s="85">
        <f t="shared" si="450"/>
        <v>698.52</v>
      </c>
      <c r="K720" s="85">
        <f t="shared" si="450"/>
        <v>698.52</v>
      </c>
      <c r="L720" s="85">
        <f t="shared" si="450"/>
        <v>698.52</v>
      </c>
      <c r="M720" s="85">
        <f t="shared" si="450"/>
        <v>698.52</v>
      </c>
      <c r="N720" s="85">
        <f t="shared" si="450"/>
        <v>698.52</v>
      </c>
      <c r="O720" s="85">
        <f t="shared" si="450"/>
        <v>698.52</v>
      </c>
      <c r="P720" s="85">
        <f t="shared" si="450"/>
        <v>698.52</v>
      </c>
      <c r="Q720" s="85">
        <f t="shared" si="450"/>
        <v>698.52</v>
      </c>
      <c r="R720" s="85">
        <f t="shared" si="450"/>
        <v>698.52</v>
      </c>
      <c r="S720" s="85">
        <f t="shared" si="450"/>
        <v>698.52</v>
      </c>
      <c r="T720" s="85">
        <f t="shared" si="450"/>
        <v>698.52</v>
      </c>
      <c r="U720" s="85">
        <f t="shared" si="450"/>
        <v>698.52</v>
      </c>
      <c r="V720" s="85">
        <f t="shared" si="450"/>
        <v>698.52</v>
      </c>
      <c r="W720" s="85">
        <f t="shared" si="450"/>
        <v>698.52</v>
      </c>
      <c r="X720" s="85">
        <f t="shared" si="450"/>
        <v>698.52</v>
      </c>
      <c r="Y720" s="85">
        <f t="shared" si="450"/>
        <v>698.52</v>
      </c>
      <c r="Z720" s="38"/>
      <c r="AA720" s="38"/>
    </row>
    <row r="721" spans="1:27" s="60" customFormat="1" ht="38.25" customHeight="1" outlineLevel="1" x14ac:dyDescent="0.2">
      <c r="A721" s="41" t="s">
        <v>33</v>
      </c>
      <c r="B721" s="85">
        <f>B717</f>
        <v>4.8099999999999996</v>
      </c>
      <c r="C721" s="85">
        <f t="shared" si="450"/>
        <v>4.8099999999999996</v>
      </c>
      <c r="D721" s="85">
        <f t="shared" si="450"/>
        <v>4.8099999999999996</v>
      </c>
      <c r="E721" s="85">
        <f t="shared" si="450"/>
        <v>4.8099999999999996</v>
      </c>
      <c r="F721" s="85">
        <f t="shared" si="450"/>
        <v>4.8099999999999996</v>
      </c>
      <c r="G721" s="85">
        <f t="shared" si="450"/>
        <v>4.8099999999999996</v>
      </c>
      <c r="H721" s="85">
        <f t="shared" si="450"/>
        <v>4.8099999999999996</v>
      </c>
      <c r="I721" s="85">
        <f t="shared" si="450"/>
        <v>4.8099999999999996</v>
      </c>
      <c r="J721" s="85">
        <f t="shared" si="450"/>
        <v>4.8099999999999996</v>
      </c>
      <c r="K721" s="85">
        <f t="shared" si="450"/>
        <v>4.8099999999999996</v>
      </c>
      <c r="L721" s="85">
        <f t="shared" si="450"/>
        <v>4.8099999999999996</v>
      </c>
      <c r="M721" s="85">
        <f t="shared" si="450"/>
        <v>4.8099999999999996</v>
      </c>
      <c r="N721" s="85">
        <f t="shared" si="450"/>
        <v>4.8099999999999996</v>
      </c>
      <c r="O721" s="85">
        <f t="shared" si="450"/>
        <v>4.8099999999999996</v>
      </c>
      <c r="P721" s="85">
        <f t="shared" si="450"/>
        <v>4.8099999999999996</v>
      </c>
      <c r="Q721" s="85">
        <f t="shared" si="450"/>
        <v>4.8099999999999996</v>
      </c>
      <c r="R721" s="85">
        <f t="shared" si="450"/>
        <v>4.8099999999999996</v>
      </c>
      <c r="S721" s="85">
        <f t="shared" si="450"/>
        <v>4.8099999999999996</v>
      </c>
      <c r="T721" s="85">
        <f t="shared" si="450"/>
        <v>4.8099999999999996</v>
      </c>
      <c r="U721" s="85">
        <f t="shared" si="450"/>
        <v>4.8099999999999996</v>
      </c>
      <c r="V721" s="85">
        <f t="shared" si="450"/>
        <v>4.8099999999999996</v>
      </c>
      <c r="W721" s="85">
        <f t="shared" si="450"/>
        <v>4.8099999999999996</v>
      </c>
      <c r="X721" s="85">
        <f t="shared" si="450"/>
        <v>4.8099999999999996</v>
      </c>
      <c r="Y721" s="85">
        <f t="shared" si="450"/>
        <v>4.8099999999999996</v>
      </c>
      <c r="Z721" s="38"/>
      <c r="AA721" s="38"/>
    </row>
    <row r="722" spans="1:27" s="60" customFormat="1" ht="18.75" customHeight="1" x14ac:dyDescent="0.2">
      <c r="A722" s="63">
        <v>21</v>
      </c>
      <c r="B722" s="83">
        <f>SUM(B723:B725)</f>
        <v>2356.7199999999998</v>
      </c>
      <c r="C722" s="83">
        <f t="shared" ref="C722:Y722" si="451">SUM(C723:C725)</f>
        <v>2312.04</v>
      </c>
      <c r="D722" s="83">
        <f t="shared" si="451"/>
        <v>2404.1799999999998</v>
      </c>
      <c r="E722" s="83">
        <f t="shared" si="451"/>
        <v>2461.2599999999998</v>
      </c>
      <c r="F722" s="83">
        <f t="shared" si="451"/>
        <v>2476.5700000000002</v>
      </c>
      <c r="G722" s="83">
        <f t="shared" si="451"/>
        <v>2461.2199999999998</v>
      </c>
      <c r="H722" s="83">
        <f t="shared" si="451"/>
        <v>2450.4699999999998</v>
      </c>
      <c r="I722" s="83">
        <f t="shared" si="451"/>
        <v>2522.8399999999997</v>
      </c>
      <c r="J722" s="83">
        <f t="shared" si="451"/>
        <v>2510.12</v>
      </c>
      <c r="K722" s="83">
        <f t="shared" si="451"/>
        <v>2511.8200000000002</v>
      </c>
      <c r="L722" s="83">
        <f t="shared" si="451"/>
        <v>2509.31</v>
      </c>
      <c r="M722" s="83">
        <f t="shared" si="451"/>
        <v>2497.7999999999997</v>
      </c>
      <c r="N722" s="83">
        <f t="shared" si="451"/>
        <v>2457.66</v>
      </c>
      <c r="O722" s="83">
        <f t="shared" si="451"/>
        <v>2465.12</v>
      </c>
      <c r="P722" s="83">
        <f t="shared" si="451"/>
        <v>2472</v>
      </c>
      <c r="Q722" s="83">
        <f t="shared" si="451"/>
        <v>2480.14</v>
      </c>
      <c r="R722" s="83">
        <f t="shared" si="451"/>
        <v>2527.5700000000002</v>
      </c>
      <c r="S722" s="83">
        <f t="shared" si="451"/>
        <v>2541.0300000000002</v>
      </c>
      <c r="T722" s="83">
        <f t="shared" si="451"/>
        <v>2556.3399999999997</v>
      </c>
      <c r="U722" s="83">
        <f t="shared" si="451"/>
        <v>2464.83</v>
      </c>
      <c r="V722" s="83">
        <f t="shared" si="451"/>
        <v>2367.1999999999998</v>
      </c>
      <c r="W722" s="83">
        <f t="shared" si="451"/>
        <v>2357.3799999999997</v>
      </c>
      <c r="X722" s="83">
        <f t="shared" si="451"/>
        <v>2366.08</v>
      </c>
      <c r="Y722" s="83">
        <f t="shared" si="451"/>
        <v>2317.86</v>
      </c>
      <c r="Z722" s="38"/>
      <c r="AA722" s="38"/>
    </row>
    <row r="723" spans="1:27" s="60" customFormat="1" ht="34.5" customHeight="1" outlineLevel="1" x14ac:dyDescent="0.2">
      <c r="A723" s="41" t="s">
        <v>31</v>
      </c>
      <c r="B723" s="85">
        <f t="shared" ref="B723:Y723" si="452">B582</f>
        <v>1653.39</v>
      </c>
      <c r="C723" s="85">
        <f t="shared" si="452"/>
        <v>1608.71</v>
      </c>
      <c r="D723" s="85">
        <f t="shared" si="452"/>
        <v>1700.85</v>
      </c>
      <c r="E723" s="85">
        <f t="shared" si="452"/>
        <v>1757.93</v>
      </c>
      <c r="F723" s="85">
        <f t="shared" si="452"/>
        <v>1773.24</v>
      </c>
      <c r="G723" s="85">
        <f t="shared" si="452"/>
        <v>1757.89</v>
      </c>
      <c r="H723" s="85">
        <f t="shared" si="452"/>
        <v>1747.14</v>
      </c>
      <c r="I723" s="85">
        <f t="shared" si="452"/>
        <v>1819.51</v>
      </c>
      <c r="J723" s="85">
        <f t="shared" si="452"/>
        <v>1806.79</v>
      </c>
      <c r="K723" s="85">
        <f t="shared" si="452"/>
        <v>1808.49</v>
      </c>
      <c r="L723" s="85">
        <f t="shared" si="452"/>
        <v>1805.98</v>
      </c>
      <c r="M723" s="85">
        <f t="shared" si="452"/>
        <v>1794.47</v>
      </c>
      <c r="N723" s="85">
        <f t="shared" si="452"/>
        <v>1754.33</v>
      </c>
      <c r="O723" s="85">
        <f t="shared" si="452"/>
        <v>1761.79</v>
      </c>
      <c r="P723" s="85">
        <f t="shared" si="452"/>
        <v>1768.67</v>
      </c>
      <c r="Q723" s="85">
        <f t="shared" si="452"/>
        <v>1776.81</v>
      </c>
      <c r="R723" s="85">
        <f t="shared" si="452"/>
        <v>1824.24</v>
      </c>
      <c r="S723" s="85">
        <f t="shared" si="452"/>
        <v>1837.7</v>
      </c>
      <c r="T723" s="85">
        <f t="shared" si="452"/>
        <v>1853.01</v>
      </c>
      <c r="U723" s="85">
        <f t="shared" si="452"/>
        <v>1761.5</v>
      </c>
      <c r="V723" s="85">
        <f t="shared" si="452"/>
        <v>1663.87</v>
      </c>
      <c r="W723" s="85">
        <f t="shared" si="452"/>
        <v>1654.05</v>
      </c>
      <c r="X723" s="85">
        <f t="shared" si="452"/>
        <v>1662.75</v>
      </c>
      <c r="Y723" s="85">
        <f t="shared" si="452"/>
        <v>1614.53</v>
      </c>
      <c r="Z723" s="38"/>
      <c r="AA723" s="38"/>
    </row>
    <row r="724" spans="1:27" s="60" customFormat="1" ht="18.75" customHeight="1" outlineLevel="1" x14ac:dyDescent="0.2">
      <c r="A724" s="41" t="s">
        <v>32</v>
      </c>
      <c r="B724" s="85">
        <f>B720</f>
        <v>698.52</v>
      </c>
      <c r="C724" s="85">
        <f t="shared" ref="C724:Y725" si="453">C720</f>
        <v>698.52</v>
      </c>
      <c r="D724" s="85">
        <f t="shared" si="453"/>
        <v>698.52</v>
      </c>
      <c r="E724" s="85">
        <f t="shared" si="453"/>
        <v>698.52</v>
      </c>
      <c r="F724" s="85">
        <f t="shared" si="453"/>
        <v>698.52</v>
      </c>
      <c r="G724" s="85">
        <f t="shared" si="453"/>
        <v>698.52</v>
      </c>
      <c r="H724" s="85">
        <f t="shared" si="453"/>
        <v>698.52</v>
      </c>
      <c r="I724" s="85">
        <f t="shared" si="453"/>
        <v>698.52</v>
      </c>
      <c r="J724" s="85">
        <f t="shared" si="453"/>
        <v>698.52</v>
      </c>
      <c r="K724" s="85">
        <f t="shared" si="453"/>
        <v>698.52</v>
      </c>
      <c r="L724" s="85">
        <f t="shared" si="453"/>
        <v>698.52</v>
      </c>
      <c r="M724" s="85">
        <f t="shared" si="453"/>
        <v>698.52</v>
      </c>
      <c r="N724" s="85">
        <f t="shared" si="453"/>
        <v>698.52</v>
      </c>
      <c r="O724" s="85">
        <f t="shared" si="453"/>
        <v>698.52</v>
      </c>
      <c r="P724" s="85">
        <f t="shared" si="453"/>
        <v>698.52</v>
      </c>
      <c r="Q724" s="85">
        <f t="shared" si="453"/>
        <v>698.52</v>
      </c>
      <c r="R724" s="85">
        <f t="shared" si="453"/>
        <v>698.52</v>
      </c>
      <c r="S724" s="85">
        <f t="shared" si="453"/>
        <v>698.52</v>
      </c>
      <c r="T724" s="85">
        <f t="shared" si="453"/>
        <v>698.52</v>
      </c>
      <c r="U724" s="85">
        <f t="shared" si="453"/>
        <v>698.52</v>
      </c>
      <c r="V724" s="85">
        <f t="shared" si="453"/>
        <v>698.52</v>
      </c>
      <c r="W724" s="85">
        <f t="shared" si="453"/>
        <v>698.52</v>
      </c>
      <c r="X724" s="85">
        <f t="shared" si="453"/>
        <v>698.52</v>
      </c>
      <c r="Y724" s="85">
        <f t="shared" si="453"/>
        <v>698.52</v>
      </c>
      <c r="Z724" s="38"/>
      <c r="AA724" s="38"/>
    </row>
    <row r="725" spans="1:27" s="60" customFormat="1" ht="38.25" customHeight="1" outlineLevel="1" x14ac:dyDescent="0.2">
      <c r="A725" s="41" t="s">
        <v>33</v>
      </c>
      <c r="B725" s="85">
        <f>B721</f>
        <v>4.8099999999999996</v>
      </c>
      <c r="C725" s="85">
        <f t="shared" si="453"/>
        <v>4.8099999999999996</v>
      </c>
      <c r="D725" s="85">
        <f t="shared" si="453"/>
        <v>4.8099999999999996</v>
      </c>
      <c r="E725" s="85">
        <f t="shared" si="453"/>
        <v>4.8099999999999996</v>
      </c>
      <c r="F725" s="85">
        <f t="shared" si="453"/>
        <v>4.8099999999999996</v>
      </c>
      <c r="G725" s="85">
        <f t="shared" si="453"/>
        <v>4.8099999999999996</v>
      </c>
      <c r="H725" s="85">
        <f t="shared" si="453"/>
        <v>4.8099999999999996</v>
      </c>
      <c r="I725" s="85">
        <f t="shared" si="453"/>
        <v>4.8099999999999996</v>
      </c>
      <c r="J725" s="85">
        <f t="shared" si="453"/>
        <v>4.8099999999999996</v>
      </c>
      <c r="K725" s="85">
        <f t="shared" si="453"/>
        <v>4.8099999999999996</v>
      </c>
      <c r="L725" s="85">
        <f t="shared" si="453"/>
        <v>4.8099999999999996</v>
      </c>
      <c r="M725" s="85">
        <f t="shared" si="453"/>
        <v>4.8099999999999996</v>
      </c>
      <c r="N725" s="85">
        <f t="shared" si="453"/>
        <v>4.8099999999999996</v>
      </c>
      <c r="O725" s="85">
        <f t="shared" si="453"/>
        <v>4.8099999999999996</v>
      </c>
      <c r="P725" s="85">
        <f t="shared" si="453"/>
        <v>4.8099999999999996</v>
      </c>
      <c r="Q725" s="85">
        <f t="shared" si="453"/>
        <v>4.8099999999999996</v>
      </c>
      <c r="R725" s="85">
        <f t="shared" si="453"/>
        <v>4.8099999999999996</v>
      </c>
      <c r="S725" s="85">
        <f t="shared" si="453"/>
        <v>4.8099999999999996</v>
      </c>
      <c r="T725" s="85">
        <f t="shared" si="453"/>
        <v>4.8099999999999996</v>
      </c>
      <c r="U725" s="85">
        <f t="shared" si="453"/>
        <v>4.8099999999999996</v>
      </c>
      <c r="V725" s="85">
        <f t="shared" si="453"/>
        <v>4.8099999999999996</v>
      </c>
      <c r="W725" s="85">
        <f t="shared" si="453"/>
        <v>4.8099999999999996</v>
      </c>
      <c r="X725" s="85">
        <f t="shared" si="453"/>
        <v>4.8099999999999996</v>
      </c>
      <c r="Y725" s="85">
        <f t="shared" si="453"/>
        <v>4.8099999999999996</v>
      </c>
      <c r="Z725" s="38"/>
      <c r="AA725" s="38"/>
    </row>
    <row r="726" spans="1:27" s="60" customFormat="1" ht="18.75" customHeight="1" x14ac:dyDescent="0.2">
      <c r="A726" s="63">
        <v>22</v>
      </c>
      <c r="B726" s="83">
        <f>SUM(B727:B729)</f>
        <v>2390.12</v>
      </c>
      <c r="C726" s="83">
        <f t="shared" ref="C726:Y726" si="454">SUM(C727:C729)</f>
        <v>2352.6799999999998</v>
      </c>
      <c r="D726" s="83">
        <f t="shared" si="454"/>
        <v>2360.52</v>
      </c>
      <c r="E726" s="83">
        <f t="shared" si="454"/>
        <v>2477.6</v>
      </c>
      <c r="F726" s="83">
        <f t="shared" si="454"/>
        <v>2497.86</v>
      </c>
      <c r="G726" s="83">
        <f t="shared" si="454"/>
        <v>2497.15</v>
      </c>
      <c r="H726" s="83">
        <f t="shared" si="454"/>
        <v>2514.44</v>
      </c>
      <c r="I726" s="83">
        <f t="shared" si="454"/>
        <v>2508.6699999999996</v>
      </c>
      <c r="J726" s="83">
        <f t="shared" si="454"/>
        <v>2587.9900000000002</v>
      </c>
      <c r="K726" s="83">
        <f t="shared" si="454"/>
        <v>2593.65</v>
      </c>
      <c r="L726" s="83">
        <f t="shared" si="454"/>
        <v>2582.96</v>
      </c>
      <c r="M726" s="83">
        <f t="shared" si="454"/>
        <v>2575.79</v>
      </c>
      <c r="N726" s="83">
        <f t="shared" si="454"/>
        <v>2540.7599999999998</v>
      </c>
      <c r="O726" s="83">
        <f t="shared" si="454"/>
        <v>2557.75</v>
      </c>
      <c r="P726" s="83">
        <f t="shared" si="454"/>
        <v>2576.4699999999998</v>
      </c>
      <c r="Q726" s="83">
        <f t="shared" si="454"/>
        <v>2592.89</v>
      </c>
      <c r="R726" s="83">
        <f t="shared" si="454"/>
        <v>2621.71</v>
      </c>
      <c r="S726" s="83">
        <f t="shared" si="454"/>
        <v>2678.54</v>
      </c>
      <c r="T726" s="83">
        <f t="shared" si="454"/>
        <v>2702.0899999999997</v>
      </c>
      <c r="U726" s="83">
        <f t="shared" si="454"/>
        <v>2637.52</v>
      </c>
      <c r="V726" s="83">
        <f t="shared" si="454"/>
        <v>2580.4499999999998</v>
      </c>
      <c r="W726" s="83">
        <f t="shared" si="454"/>
        <v>2536.5</v>
      </c>
      <c r="X726" s="83">
        <f t="shared" si="454"/>
        <v>2438.33</v>
      </c>
      <c r="Y726" s="83">
        <f t="shared" si="454"/>
        <v>2393.08</v>
      </c>
      <c r="Z726" s="38"/>
      <c r="AA726" s="38"/>
    </row>
    <row r="727" spans="1:27" s="60" customFormat="1" ht="34.5" customHeight="1" outlineLevel="1" x14ac:dyDescent="0.2">
      <c r="A727" s="41" t="s">
        <v>31</v>
      </c>
      <c r="B727" s="85">
        <f t="shared" ref="B727:Y727" si="455">B587</f>
        <v>1686.79</v>
      </c>
      <c r="C727" s="85">
        <f t="shared" si="455"/>
        <v>1649.35</v>
      </c>
      <c r="D727" s="85">
        <f t="shared" si="455"/>
        <v>1657.19</v>
      </c>
      <c r="E727" s="85">
        <f t="shared" si="455"/>
        <v>1774.27</v>
      </c>
      <c r="F727" s="85">
        <f t="shared" si="455"/>
        <v>1794.53</v>
      </c>
      <c r="G727" s="85">
        <f t="shared" si="455"/>
        <v>1793.82</v>
      </c>
      <c r="H727" s="85">
        <f t="shared" si="455"/>
        <v>1811.11</v>
      </c>
      <c r="I727" s="85">
        <f t="shared" si="455"/>
        <v>1805.34</v>
      </c>
      <c r="J727" s="85">
        <f t="shared" si="455"/>
        <v>1884.66</v>
      </c>
      <c r="K727" s="85">
        <f t="shared" si="455"/>
        <v>1890.32</v>
      </c>
      <c r="L727" s="85">
        <f t="shared" si="455"/>
        <v>1879.63</v>
      </c>
      <c r="M727" s="85">
        <f t="shared" si="455"/>
        <v>1872.46</v>
      </c>
      <c r="N727" s="85">
        <f t="shared" si="455"/>
        <v>1837.43</v>
      </c>
      <c r="O727" s="85">
        <f t="shared" si="455"/>
        <v>1854.42</v>
      </c>
      <c r="P727" s="85">
        <f t="shared" si="455"/>
        <v>1873.14</v>
      </c>
      <c r="Q727" s="85">
        <f t="shared" si="455"/>
        <v>1889.56</v>
      </c>
      <c r="R727" s="85">
        <f t="shared" si="455"/>
        <v>1918.38</v>
      </c>
      <c r="S727" s="85">
        <f t="shared" si="455"/>
        <v>1975.21</v>
      </c>
      <c r="T727" s="85">
        <f t="shared" si="455"/>
        <v>1998.76</v>
      </c>
      <c r="U727" s="85">
        <f t="shared" si="455"/>
        <v>1934.19</v>
      </c>
      <c r="V727" s="85">
        <f t="shared" si="455"/>
        <v>1877.12</v>
      </c>
      <c r="W727" s="85">
        <f t="shared" si="455"/>
        <v>1833.17</v>
      </c>
      <c r="X727" s="85">
        <f t="shared" si="455"/>
        <v>1735</v>
      </c>
      <c r="Y727" s="85">
        <f t="shared" si="455"/>
        <v>1689.75</v>
      </c>
      <c r="Z727" s="38"/>
      <c r="AA727" s="38"/>
    </row>
    <row r="728" spans="1:27" s="60" customFormat="1" ht="18.75" customHeight="1" outlineLevel="1" x14ac:dyDescent="0.2">
      <c r="A728" s="41" t="s">
        <v>32</v>
      </c>
      <c r="B728" s="85">
        <f>B724</f>
        <v>698.52</v>
      </c>
      <c r="C728" s="85">
        <f t="shared" ref="C728:Y729" si="456">C724</f>
        <v>698.52</v>
      </c>
      <c r="D728" s="85">
        <f t="shared" si="456"/>
        <v>698.52</v>
      </c>
      <c r="E728" s="85">
        <f t="shared" si="456"/>
        <v>698.52</v>
      </c>
      <c r="F728" s="85">
        <f t="shared" si="456"/>
        <v>698.52</v>
      </c>
      <c r="G728" s="85">
        <f t="shared" si="456"/>
        <v>698.52</v>
      </c>
      <c r="H728" s="85">
        <f t="shared" si="456"/>
        <v>698.52</v>
      </c>
      <c r="I728" s="85">
        <f t="shared" si="456"/>
        <v>698.52</v>
      </c>
      <c r="J728" s="85">
        <f t="shared" si="456"/>
        <v>698.52</v>
      </c>
      <c r="K728" s="85">
        <f t="shared" si="456"/>
        <v>698.52</v>
      </c>
      <c r="L728" s="85">
        <f t="shared" si="456"/>
        <v>698.52</v>
      </c>
      <c r="M728" s="85">
        <f t="shared" si="456"/>
        <v>698.52</v>
      </c>
      <c r="N728" s="85">
        <f t="shared" si="456"/>
        <v>698.52</v>
      </c>
      <c r="O728" s="85">
        <f t="shared" si="456"/>
        <v>698.52</v>
      </c>
      <c r="P728" s="85">
        <f t="shared" si="456"/>
        <v>698.52</v>
      </c>
      <c r="Q728" s="85">
        <f t="shared" si="456"/>
        <v>698.52</v>
      </c>
      <c r="R728" s="85">
        <f t="shared" si="456"/>
        <v>698.52</v>
      </c>
      <c r="S728" s="85">
        <f t="shared" si="456"/>
        <v>698.52</v>
      </c>
      <c r="T728" s="85">
        <f t="shared" si="456"/>
        <v>698.52</v>
      </c>
      <c r="U728" s="85">
        <f t="shared" si="456"/>
        <v>698.52</v>
      </c>
      <c r="V728" s="85">
        <f t="shared" si="456"/>
        <v>698.52</v>
      </c>
      <c r="W728" s="85">
        <f t="shared" si="456"/>
        <v>698.52</v>
      </c>
      <c r="X728" s="85">
        <f t="shared" si="456"/>
        <v>698.52</v>
      </c>
      <c r="Y728" s="85">
        <f t="shared" si="456"/>
        <v>698.52</v>
      </c>
      <c r="Z728" s="38"/>
      <c r="AA728" s="38"/>
    </row>
    <row r="729" spans="1:27" s="60" customFormat="1" ht="38.25" customHeight="1" outlineLevel="1" x14ac:dyDescent="0.2">
      <c r="A729" s="41" t="s">
        <v>33</v>
      </c>
      <c r="B729" s="85">
        <f>B725</f>
        <v>4.8099999999999996</v>
      </c>
      <c r="C729" s="85">
        <f t="shared" si="456"/>
        <v>4.8099999999999996</v>
      </c>
      <c r="D729" s="85">
        <f t="shared" si="456"/>
        <v>4.8099999999999996</v>
      </c>
      <c r="E729" s="85">
        <f t="shared" si="456"/>
        <v>4.8099999999999996</v>
      </c>
      <c r="F729" s="85">
        <f t="shared" si="456"/>
        <v>4.8099999999999996</v>
      </c>
      <c r="G729" s="85">
        <f t="shared" si="456"/>
        <v>4.8099999999999996</v>
      </c>
      <c r="H729" s="85">
        <f t="shared" si="456"/>
        <v>4.8099999999999996</v>
      </c>
      <c r="I729" s="85">
        <f t="shared" si="456"/>
        <v>4.8099999999999996</v>
      </c>
      <c r="J729" s="85">
        <f t="shared" si="456"/>
        <v>4.8099999999999996</v>
      </c>
      <c r="K729" s="85">
        <f t="shared" si="456"/>
        <v>4.8099999999999996</v>
      </c>
      <c r="L729" s="85">
        <f t="shared" si="456"/>
        <v>4.8099999999999996</v>
      </c>
      <c r="M729" s="85">
        <f t="shared" si="456"/>
        <v>4.8099999999999996</v>
      </c>
      <c r="N729" s="85">
        <f t="shared" si="456"/>
        <v>4.8099999999999996</v>
      </c>
      <c r="O729" s="85">
        <f t="shared" si="456"/>
        <v>4.8099999999999996</v>
      </c>
      <c r="P729" s="85">
        <f t="shared" si="456"/>
        <v>4.8099999999999996</v>
      </c>
      <c r="Q729" s="85">
        <f t="shared" si="456"/>
        <v>4.8099999999999996</v>
      </c>
      <c r="R729" s="85">
        <f t="shared" si="456"/>
        <v>4.8099999999999996</v>
      </c>
      <c r="S729" s="85">
        <f t="shared" si="456"/>
        <v>4.8099999999999996</v>
      </c>
      <c r="T729" s="85">
        <f t="shared" si="456"/>
        <v>4.8099999999999996</v>
      </c>
      <c r="U729" s="85">
        <f t="shared" si="456"/>
        <v>4.8099999999999996</v>
      </c>
      <c r="V729" s="85">
        <f t="shared" si="456"/>
        <v>4.8099999999999996</v>
      </c>
      <c r="W729" s="85">
        <f t="shared" si="456"/>
        <v>4.8099999999999996</v>
      </c>
      <c r="X729" s="85">
        <f t="shared" si="456"/>
        <v>4.8099999999999996</v>
      </c>
      <c r="Y729" s="85">
        <f t="shared" si="456"/>
        <v>4.8099999999999996</v>
      </c>
      <c r="Z729" s="38"/>
      <c r="AA729" s="38"/>
    </row>
    <row r="730" spans="1:27" s="60" customFormat="1" ht="18.75" customHeight="1" x14ac:dyDescent="0.2">
      <c r="A730" s="63">
        <v>23</v>
      </c>
      <c r="B730" s="83">
        <f>SUM(B731:B733)</f>
        <v>2534.7599999999998</v>
      </c>
      <c r="C730" s="83">
        <f t="shared" ref="C730:Y730" si="457">SUM(C731:C733)</f>
        <v>2533.6299999999997</v>
      </c>
      <c r="D730" s="83">
        <f t="shared" si="457"/>
        <v>2543.35</v>
      </c>
      <c r="E730" s="83">
        <f t="shared" si="457"/>
        <v>2561.5099999999998</v>
      </c>
      <c r="F730" s="83">
        <f t="shared" si="457"/>
        <v>2588.89</v>
      </c>
      <c r="G730" s="83">
        <f t="shared" si="457"/>
        <v>2571.1799999999998</v>
      </c>
      <c r="H730" s="83">
        <f t="shared" si="457"/>
        <v>2572.56</v>
      </c>
      <c r="I730" s="83">
        <f t="shared" si="457"/>
        <v>2577.52</v>
      </c>
      <c r="J730" s="83">
        <f t="shared" si="457"/>
        <v>2605.6799999999998</v>
      </c>
      <c r="K730" s="83">
        <f t="shared" si="457"/>
        <v>2622.78</v>
      </c>
      <c r="L730" s="83">
        <f t="shared" si="457"/>
        <v>2612.6999999999998</v>
      </c>
      <c r="M730" s="83">
        <f t="shared" si="457"/>
        <v>2609.69</v>
      </c>
      <c r="N730" s="83">
        <f t="shared" si="457"/>
        <v>2584.1699999999996</v>
      </c>
      <c r="O730" s="83">
        <f t="shared" si="457"/>
        <v>2659.48</v>
      </c>
      <c r="P730" s="83">
        <f t="shared" si="457"/>
        <v>2691.86</v>
      </c>
      <c r="Q730" s="83">
        <f t="shared" si="457"/>
        <v>2727.32</v>
      </c>
      <c r="R730" s="83">
        <f t="shared" si="457"/>
        <v>2732.72</v>
      </c>
      <c r="S730" s="83">
        <f t="shared" si="457"/>
        <v>2803.33</v>
      </c>
      <c r="T730" s="83">
        <f t="shared" si="457"/>
        <v>2847.48</v>
      </c>
      <c r="U730" s="83">
        <f t="shared" si="457"/>
        <v>2763.87</v>
      </c>
      <c r="V730" s="83">
        <f t="shared" si="457"/>
        <v>2691.19</v>
      </c>
      <c r="W730" s="83">
        <f t="shared" si="457"/>
        <v>2613.11</v>
      </c>
      <c r="X730" s="83">
        <f t="shared" si="457"/>
        <v>2536.81</v>
      </c>
      <c r="Y730" s="83">
        <f t="shared" si="457"/>
        <v>2510.41</v>
      </c>
      <c r="Z730" s="38"/>
      <c r="AA730" s="38"/>
    </row>
    <row r="731" spans="1:27" s="60" customFormat="1" ht="34.5" customHeight="1" outlineLevel="1" x14ac:dyDescent="0.2">
      <c r="A731" s="41" t="s">
        <v>31</v>
      </c>
      <c r="B731" s="85">
        <f t="shared" ref="B731:Y731" si="458">B592</f>
        <v>1831.43</v>
      </c>
      <c r="C731" s="85">
        <f t="shared" si="458"/>
        <v>1830.3</v>
      </c>
      <c r="D731" s="85">
        <f t="shared" si="458"/>
        <v>1840.02</v>
      </c>
      <c r="E731" s="85">
        <f t="shared" si="458"/>
        <v>1858.18</v>
      </c>
      <c r="F731" s="85">
        <f t="shared" si="458"/>
        <v>1885.56</v>
      </c>
      <c r="G731" s="85">
        <f t="shared" si="458"/>
        <v>1867.85</v>
      </c>
      <c r="H731" s="85">
        <f t="shared" si="458"/>
        <v>1869.23</v>
      </c>
      <c r="I731" s="85">
        <f t="shared" si="458"/>
        <v>1874.19</v>
      </c>
      <c r="J731" s="85">
        <f t="shared" si="458"/>
        <v>1902.35</v>
      </c>
      <c r="K731" s="85">
        <f t="shared" si="458"/>
        <v>1919.45</v>
      </c>
      <c r="L731" s="85">
        <f t="shared" si="458"/>
        <v>1909.37</v>
      </c>
      <c r="M731" s="85">
        <f t="shared" si="458"/>
        <v>1906.36</v>
      </c>
      <c r="N731" s="85">
        <f t="shared" si="458"/>
        <v>1880.84</v>
      </c>
      <c r="O731" s="85">
        <f t="shared" si="458"/>
        <v>1956.15</v>
      </c>
      <c r="P731" s="85">
        <f t="shared" si="458"/>
        <v>1988.53</v>
      </c>
      <c r="Q731" s="85">
        <f t="shared" si="458"/>
        <v>2023.99</v>
      </c>
      <c r="R731" s="85">
        <f t="shared" si="458"/>
        <v>2029.39</v>
      </c>
      <c r="S731" s="85">
        <f t="shared" si="458"/>
        <v>2100</v>
      </c>
      <c r="T731" s="85">
        <f t="shared" si="458"/>
        <v>2144.15</v>
      </c>
      <c r="U731" s="85">
        <f t="shared" si="458"/>
        <v>2060.54</v>
      </c>
      <c r="V731" s="85">
        <f t="shared" si="458"/>
        <v>1987.86</v>
      </c>
      <c r="W731" s="85">
        <f t="shared" si="458"/>
        <v>1909.78</v>
      </c>
      <c r="X731" s="85">
        <f t="shared" si="458"/>
        <v>1833.48</v>
      </c>
      <c r="Y731" s="85">
        <f t="shared" si="458"/>
        <v>1807.08</v>
      </c>
      <c r="Z731" s="38"/>
      <c r="AA731" s="38"/>
    </row>
    <row r="732" spans="1:27" s="60" customFormat="1" ht="18.75" customHeight="1" outlineLevel="1" x14ac:dyDescent="0.2">
      <c r="A732" s="41" t="s">
        <v>32</v>
      </c>
      <c r="B732" s="85">
        <f>B728</f>
        <v>698.52</v>
      </c>
      <c r="C732" s="85">
        <f t="shared" ref="C732:Y733" si="459">C728</f>
        <v>698.52</v>
      </c>
      <c r="D732" s="85">
        <f t="shared" si="459"/>
        <v>698.52</v>
      </c>
      <c r="E732" s="85">
        <f t="shared" si="459"/>
        <v>698.52</v>
      </c>
      <c r="F732" s="85">
        <f t="shared" si="459"/>
        <v>698.52</v>
      </c>
      <c r="G732" s="85">
        <f t="shared" si="459"/>
        <v>698.52</v>
      </c>
      <c r="H732" s="85">
        <f t="shared" si="459"/>
        <v>698.52</v>
      </c>
      <c r="I732" s="85">
        <f t="shared" si="459"/>
        <v>698.52</v>
      </c>
      <c r="J732" s="85">
        <f t="shared" si="459"/>
        <v>698.52</v>
      </c>
      <c r="K732" s="85">
        <f t="shared" si="459"/>
        <v>698.52</v>
      </c>
      <c r="L732" s="85">
        <f t="shared" si="459"/>
        <v>698.52</v>
      </c>
      <c r="M732" s="85">
        <f t="shared" si="459"/>
        <v>698.52</v>
      </c>
      <c r="N732" s="85">
        <f t="shared" si="459"/>
        <v>698.52</v>
      </c>
      <c r="O732" s="85">
        <f t="shared" si="459"/>
        <v>698.52</v>
      </c>
      <c r="P732" s="85">
        <f t="shared" si="459"/>
        <v>698.52</v>
      </c>
      <c r="Q732" s="85">
        <f t="shared" si="459"/>
        <v>698.52</v>
      </c>
      <c r="R732" s="85">
        <f t="shared" si="459"/>
        <v>698.52</v>
      </c>
      <c r="S732" s="85">
        <f t="shared" si="459"/>
        <v>698.52</v>
      </c>
      <c r="T732" s="85">
        <f t="shared" si="459"/>
        <v>698.52</v>
      </c>
      <c r="U732" s="85">
        <f t="shared" si="459"/>
        <v>698.52</v>
      </c>
      <c r="V732" s="85">
        <f t="shared" si="459"/>
        <v>698.52</v>
      </c>
      <c r="W732" s="85">
        <f t="shared" si="459"/>
        <v>698.52</v>
      </c>
      <c r="X732" s="85">
        <f t="shared" si="459"/>
        <v>698.52</v>
      </c>
      <c r="Y732" s="85">
        <f t="shared" si="459"/>
        <v>698.52</v>
      </c>
      <c r="Z732" s="38"/>
      <c r="AA732" s="38"/>
    </row>
    <row r="733" spans="1:27" s="60" customFormat="1" ht="38.25" customHeight="1" outlineLevel="1" x14ac:dyDescent="0.2">
      <c r="A733" s="41" t="s">
        <v>33</v>
      </c>
      <c r="B733" s="85">
        <f>B729</f>
        <v>4.8099999999999996</v>
      </c>
      <c r="C733" s="85">
        <f t="shared" si="459"/>
        <v>4.8099999999999996</v>
      </c>
      <c r="D733" s="85">
        <f t="shared" si="459"/>
        <v>4.8099999999999996</v>
      </c>
      <c r="E733" s="85">
        <f t="shared" si="459"/>
        <v>4.8099999999999996</v>
      </c>
      <c r="F733" s="85">
        <f t="shared" si="459"/>
        <v>4.8099999999999996</v>
      </c>
      <c r="G733" s="85">
        <f t="shared" si="459"/>
        <v>4.8099999999999996</v>
      </c>
      <c r="H733" s="85">
        <f t="shared" si="459"/>
        <v>4.8099999999999996</v>
      </c>
      <c r="I733" s="85">
        <f t="shared" si="459"/>
        <v>4.8099999999999996</v>
      </c>
      <c r="J733" s="85">
        <f t="shared" si="459"/>
        <v>4.8099999999999996</v>
      </c>
      <c r="K733" s="85">
        <f t="shared" si="459"/>
        <v>4.8099999999999996</v>
      </c>
      <c r="L733" s="85">
        <f t="shared" si="459"/>
        <v>4.8099999999999996</v>
      </c>
      <c r="M733" s="85">
        <f t="shared" si="459"/>
        <v>4.8099999999999996</v>
      </c>
      <c r="N733" s="85">
        <f t="shared" si="459"/>
        <v>4.8099999999999996</v>
      </c>
      <c r="O733" s="85">
        <f t="shared" si="459"/>
        <v>4.8099999999999996</v>
      </c>
      <c r="P733" s="85">
        <f t="shared" si="459"/>
        <v>4.8099999999999996</v>
      </c>
      <c r="Q733" s="85">
        <f t="shared" si="459"/>
        <v>4.8099999999999996</v>
      </c>
      <c r="R733" s="85">
        <f t="shared" si="459"/>
        <v>4.8099999999999996</v>
      </c>
      <c r="S733" s="85">
        <f t="shared" si="459"/>
        <v>4.8099999999999996</v>
      </c>
      <c r="T733" s="85">
        <f t="shared" si="459"/>
        <v>4.8099999999999996</v>
      </c>
      <c r="U733" s="85">
        <f t="shared" si="459"/>
        <v>4.8099999999999996</v>
      </c>
      <c r="V733" s="85">
        <f t="shared" si="459"/>
        <v>4.8099999999999996</v>
      </c>
      <c r="W733" s="85">
        <f t="shared" si="459"/>
        <v>4.8099999999999996</v>
      </c>
      <c r="X733" s="85">
        <f t="shared" si="459"/>
        <v>4.8099999999999996</v>
      </c>
      <c r="Y733" s="85">
        <f t="shared" si="459"/>
        <v>4.8099999999999996</v>
      </c>
      <c r="Z733" s="38"/>
      <c r="AA733" s="38"/>
    </row>
    <row r="734" spans="1:27" s="60" customFormat="1" ht="18.75" customHeight="1" x14ac:dyDescent="0.2">
      <c r="A734" s="63">
        <v>24</v>
      </c>
      <c r="B734" s="83">
        <f>SUM(B735:B737)</f>
        <v>2389.8799999999997</v>
      </c>
      <c r="C734" s="83">
        <f t="shared" ref="C734:Y734" si="460">SUM(C735:C737)</f>
        <v>2431.6999999999998</v>
      </c>
      <c r="D734" s="83">
        <f t="shared" si="460"/>
        <v>2466.54</v>
      </c>
      <c r="E734" s="83">
        <f t="shared" si="460"/>
        <v>2500.36</v>
      </c>
      <c r="F734" s="83">
        <f t="shared" si="460"/>
        <v>2511.71</v>
      </c>
      <c r="G734" s="83">
        <f t="shared" si="460"/>
        <v>2565.1999999999998</v>
      </c>
      <c r="H734" s="83">
        <f t="shared" si="460"/>
        <v>2594.5700000000002</v>
      </c>
      <c r="I734" s="83">
        <f t="shared" si="460"/>
        <v>2632.75</v>
      </c>
      <c r="J734" s="83">
        <f t="shared" si="460"/>
        <v>2619.73</v>
      </c>
      <c r="K734" s="83">
        <f t="shared" si="460"/>
        <v>2623.46</v>
      </c>
      <c r="L734" s="83">
        <f t="shared" si="460"/>
        <v>2611.6</v>
      </c>
      <c r="M734" s="83">
        <f t="shared" si="460"/>
        <v>2609.23</v>
      </c>
      <c r="N734" s="83">
        <f t="shared" si="460"/>
        <v>2607.48</v>
      </c>
      <c r="O734" s="83">
        <f t="shared" si="460"/>
        <v>2608.73</v>
      </c>
      <c r="P734" s="83">
        <f t="shared" si="460"/>
        <v>2640.45</v>
      </c>
      <c r="Q734" s="83">
        <f t="shared" si="460"/>
        <v>2676.0099999999998</v>
      </c>
      <c r="R734" s="83">
        <f t="shared" si="460"/>
        <v>2677.57</v>
      </c>
      <c r="S734" s="83">
        <f t="shared" si="460"/>
        <v>2657.32</v>
      </c>
      <c r="T734" s="83">
        <f t="shared" si="460"/>
        <v>2553.1999999999998</v>
      </c>
      <c r="U734" s="83">
        <f t="shared" si="460"/>
        <v>2520.98</v>
      </c>
      <c r="V734" s="83">
        <f t="shared" si="460"/>
        <v>2431.65</v>
      </c>
      <c r="W734" s="83">
        <f t="shared" si="460"/>
        <v>2568.41</v>
      </c>
      <c r="X734" s="83">
        <f t="shared" si="460"/>
        <v>2449.7400000000002</v>
      </c>
      <c r="Y734" s="83">
        <f t="shared" si="460"/>
        <v>2447.85</v>
      </c>
      <c r="Z734" s="38"/>
      <c r="AA734" s="38"/>
    </row>
    <row r="735" spans="1:27" s="60" customFormat="1" ht="34.5" customHeight="1" outlineLevel="1" x14ac:dyDescent="0.2">
      <c r="A735" s="41" t="s">
        <v>31</v>
      </c>
      <c r="B735" s="85">
        <f t="shared" ref="B735:Y735" si="461">B597</f>
        <v>1686.55</v>
      </c>
      <c r="C735" s="85">
        <f t="shared" si="461"/>
        <v>1728.37</v>
      </c>
      <c r="D735" s="85">
        <f t="shared" si="461"/>
        <v>1763.21</v>
      </c>
      <c r="E735" s="85">
        <f t="shared" si="461"/>
        <v>1797.03</v>
      </c>
      <c r="F735" s="85">
        <f t="shared" si="461"/>
        <v>1808.38</v>
      </c>
      <c r="G735" s="85">
        <f t="shared" si="461"/>
        <v>1861.87</v>
      </c>
      <c r="H735" s="85">
        <f t="shared" si="461"/>
        <v>1891.24</v>
      </c>
      <c r="I735" s="85">
        <f t="shared" si="461"/>
        <v>1929.42</v>
      </c>
      <c r="J735" s="85">
        <f t="shared" si="461"/>
        <v>1916.4</v>
      </c>
      <c r="K735" s="85">
        <f t="shared" si="461"/>
        <v>1920.13</v>
      </c>
      <c r="L735" s="85">
        <f t="shared" si="461"/>
        <v>1908.27</v>
      </c>
      <c r="M735" s="85">
        <f t="shared" si="461"/>
        <v>1905.9</v>
      </c>
      <c r="N735" s="85">
        <f t="shared" si="461"/>
        <v>1904.15</v>
      </c>
      <c r="O735" s="85">
        <f t="shared" si="461"/>
        <v>1905.4</v>
      </c>
      <c r="P735" s="85">
        <f t="shared" si="461"/>
        <v>1937.12</v>
      </c>
      <c r="Q735" s="85">
        <f t="shared" si="461"/>
        <v>1972.68</v>
      </c>
      <c r="R735" s="85">
        <f t="shared" si="461"/>
        <v>1974.24</v>
      </c>
      <c r="S735" s="85">
        <f t="shared" si="461"/>
        <v>1953.99</v>
      </c>
      <c r="T735" s="85">
        <f t="shared" si="461"/>
        <v>1849.87</v>
      </c>
      <c r="U735" s="85">
        <f t="shared" si="461"/>
        <v>1817.65</v>
      </c>
      <c r="V735" s="85">
        <f t="shared" si="461"/>
        <v>1728.32</v>
      </c>
      <c r="W735" s="85">
        <f t="shared" si="461"/>
        <v>1865.08</v>
      </c>
      <c r="X735" s="85">
        <f t="shared" si="461"/>
        <v>1746.41</v>
      </c>
      <c r="Y735" s="85">
        <f t="shared" si="461"/>
        <v>1744.52</v>
      </c>
      <c r="Z735" s="38"/>
      <c r="AA735" s="38"/>
    </row>
    <row r="736" spans="1:27" s="60" customFormat="1" ht="18.75" customHeight="1" outlineLevel="1" x14ac:dyDescent="0.2">
      <c r="A736" s="41" t="s">
        <v>32</v>
      </c>
      <c r="B736" s="85">
        <f>B732</f>
        <v>698.52</v>
      </c>
      <c r="C736" s="85">
        <f t="shared" ref="C736:Y737" si="462">C732</f>
        <v>698.52</v>
      </c>
      <c r="D736" s="85">
        <f t="shared" si="462"/>
        <v>698.52</v>
      </c>
      <c r="E736" s="85">
        <f t="shared" si="462"/>
        <v>698.52</v>
      </c>
      <c r="F736" s="85">
        <f t="shared" si="462"/>
        <v>698.52</v>
      </c>
      <c r="G736" s="85">
        <f t="shared" si="462"/>
        <v>698.52</v>
      </c>
      <c r="H736" s="85">
        <f t="shared" si="462"/>
        <v>698.52</v>
      </c>
      <c r="I736" s="85">
        <f t="shared" si="462"/>
        <v>698.52</v>
      </c>
      <c r="J736" s="85">
        <f t="shared" si="462"/>
        <v>698.52</v>
      </c>
      <c r="K736" s="85">
        <f t="shared" si="462"/>
        <v>698.52</v>
      </c>
      <c r="L736" s="85">
        <f t="shared" si="462"/>
        <v>698.52</v>
      </c>
      <c r="M736" s="85">
        <f t="shared" si="462"/>
        <v>698.52</v>
      </c>
      <c r="N736" s="85">
        <f t="shared" si="462"/>
        <v>698.52</v>
      </c>
      <c r="O736" s="85">
        <f t="shared" si="462"/>
        <v>698.52</v>
      </c>
      <c r="P736" s="85">
        <f t="shared" si="462"/>
        <v>698.52</v>
      </c>
      <c r="Q736" s="85">
        <f t="shared" si="462"/>
        <v>698.52</v>
      </c>
      <c r="R736" s="85">
        <f t="shared" si="462"/>
        <v>698.52</v>
      </c>
      <c r="S736" s="85">
        <f t="shared" si="462"/>
        <v>698.52</v>
      </c>
      <c r="T736" s="85">
        <f t="shared" si="462"/>
        <v>698.52</v>
      </c>
      <c r="U736" s="85">
        <f t="shared" si="462"/>
        <v>698.52</v>
      </c>
      <c r="V736" s="85">
        <f t="shared" si="462"/>
        <v>698.52</v>
      </c>
      <c r="W736" s="85">
        <f t="shared" si="462"/>
        <v>698.52</v>
      </c>
      <c r="X736" s="85">
        <f t="shared" si="462"/>
        <v>698.52</v>
      </c>
      <c r="Y736" s="85">
        <f t="shared" si="462"/>
        <v>698.52</v>
      </c>
      <c r="Z736" s="38"/>
      <c r="AA736" s="38"/>
    </row>
    <row r="737" spans="1:27" s="60" customFormat="1" ht="38.25" customHeight="1" outlineLevel="1" x14ac:dyDescent="0.2">
      <c r="A737" s="41" t="s">
        <v>33</v>
      </c>
      <c r="B737" s="85">
        <f>B733</f>
        <v>4.8099999999999996</v>
      </c>
      <c r="C737" s="85">
        <f t="shared" si="462"/>
        <v>4.8099999999999996</v>
      </c>
      <c r="D737" s="85">
        <f t="shared" si="462"/>
        <v>4.8099999999999996</v>
      </c>
      <c r="E737" s="85">
        <f t="shared" si="462"/>
        <v>4.8099999999999996</v>
      </c>
      <c r="F737" s="85">
        <f t="shared" si="462"/>
        <v>4.8099999999999996</v>
      </c>
      <c r="G737" s="85">
        <f t="shared" si="462"/>
        <v>4.8099999999999996</v>
      </c>
      <c r="H737" s="85">
        <f t="shared" si="462"/>
        <v>4.8099999999999996</v>
      </c>
      <c r="I737" s="85">
        <f t="shared" si="462"/>
        <v>4.8099999999999996</v>
      </c>
      <c r="J737" s="85">
        <f t="shared" si="462"/>
        <v>4.8099999999999996</v>
      </c>
      <c r="K737" s="85">
        <f t="shared" si="462"/>
        <v>4.8099999999999996</v>
      </c>
      <c r="L737" s="85">
        <f t="shared" si="462"/>
        <v>4.8099999999999996</v>
      </c>
      <c r="M737" s="85">
        <f t="shared" si="462"/>
        <v>4.8099999999999996</v>
      </c>
      <c r="N737" s="85">
        <f t="shared" si="462"/>
        <v>4.8099999999999996</v>
      </c>
      <c r="O737" s="85">
        <f t="shared" si="462"/>
        <v>4.8099999999999996</v>
      </c>
      <c r="P737" s="85">
        <f t="shared" si="462"/>
        <v>4.8099999999999996</v>
      </c>
      <c r="Q737" s="85">
        <f t="shared" si="462"/>
        <v>4.8099999999999996</v>
      </c>
      <c r="R737" s="85">
        <f t="shared" si="462"/>
        <v>4.8099999999999996</v>
      </c>
      <c r="S737" s="85">
        <f t="shared" si="462"/>
        <v>4.8099999999999996</v>
      </c>
      <c r="T737" s="85">
        <f t="shared" si="462"/>
        <v>4.8099999999999996</v>
      </c>
      <c r="U737" s="85">
        <f t="shared" si="462"/>
        <v>4.8099999999999996</v>
      </c>
      <c r="V737" s="85">
        <f t="shared" si="462"/>
        <v>4.8099999999999996</v>
      </c>
      <c r="W737" s="85">
        <f t="shared" si="462"/>
        <v>4.8099999999999996</v>
      </c>
      <c r="X737" s="85">
        <f t="shared" si="462"/>
        <v>4.8099999999999996</v>
      </c>
      <c r="Y737" s="85">
        <f t="shared" si="462"/>
        <v>4.8099999999999996</v>
      </c>
      <c r="Z737" s="38"/>
      <c r="AA737" s="38"/>
    </row>
    <row r="738" spans="1:27" s="60" customFormat="1" ht="18.75" customHeight="1" x14ac:dyDescent="0.2">
      <c r="A738" s="63">
        <v>25</v>
      </c>
      <c r="B738" s="83">
        <f>SUM(B739:B741)</f>
        <v>2445.69</v>
      </c>
      <c r="C738" s="83">
        <f t="shared" ref="C738:Y738" si="463">SUM(C739:C741)</f>
        <v>2425.4</v>
      </c>
      <c r="D738" s="83">
        <f t="shared" si="463"/>
        <v>2440.5</v>
      </c>
      <c r="E738" s="83">
        <f t="shared" si="463"/>
        <v>2448.85</v>
      </c>
      <c r="F738" s="83">
        <f t="shared" si="463"/>
        <v>2470.4499999999998</v>
      </c>
      <c r="G738" s="83">
        <f t="shared" si="463"/>
        <v>2528.15</v>
      </c>
      <c r="H738" s="83">
        <f t="shared" si="463"/>
        <v>2561.16</v>
      </c>
      <c r="I738" s="83">
        <f t="shared" si="463"/>
        <v>2592.29</v>
      </c>
      <c r="J738" s="83">
        <f t="shared" si="463"/>
        <v>2600.6299999999997</v>
      </c>
      <c r="K738" s="83">
        <f t="shared" si="463"/>
        <v>2609.12</v>
      </c>
      <c r="L738" s="83">
        <f t="shared" si="463"/>
        <v>2589.56</v>
      </c>
      <c r="M738" s="83">
        <f t="shared" si="463"/>
        <v>2597.19</v>
      </c>
      <c r="N738" s="83">
        <f t="shared" si="463"/>
        <v>2594.64</v>
      </c>
      <c r="O738" s="83">
        <f t="shared" si="463"/>
        <v>2600.89</v>
      </c>
      <c r="P738" s="83">
        <f t="shared" si="463"/>
        <v>2628.1</v>
      </c>
      <c r="Q738" s="83">
        <f t="shared" si="463"/>
        <v>2653.4900000000002</v>
      </c>
      <c r="R738" s="83">
        <f t="shared" si="463"/>
        <v>2653.9900000000002</v>
      </c>
      <c r="S738" s="83">
        <f t="shared" si="463"/>
        <v>2634.45</v>
      </c>
      <c r="T738" s="83">
        <f t="shared" si="463"/>
        <v>2572.56</v>
      </c>
      <c r="U738" s="83">
        <f t="shared" si="463"/>
        <v>2486</v>
      </c>
      <c r="V738" s="83">
        <f t="shared" si="463"/>
        <v>2459.6799999999998</v>
      </c>
      <c r="W738" s="83">
        <f t="shared" si="463"/>
        <v>2477.15</v>
      </c>
      <c r="X738" s="83">
        <f t="shared" si="463"/>
        <v>2433.62</v>
      </c>
      <c r="Y738" s="83">
        <f t="shared" si="463"/>
        <v>2390.1999999999998</v>
      </c>
      <c r="Z738" s="38"/>
      <c r="AA738" s="38"/>
    </row>
    <row r="739" spans="1:27" s="60" customFormat="1" ht="34.5" customHeight="1" outlineLevel="1" x14ac:dyDescent="0.2">
      <c r="A739" s="41" t="s">
        <v>31</v>
      </c>
      <c r="B739" s="85">
        <f t="shared" ref="B739:Y739" si="464">B602</f>
        <v>1742.36</v>
      </c>
      <c r="C739" s="85">
        <f t="shared" si="464"/>
        <v>1722.07</v>
      </c>
      <c r="D739" s="85">
        <f t="shared" si="464"/>
        <v>1737.17</v>
      </c>
      <c r="E739" s="85">
        <f t="shared" si="464"/>
        <v>1745.52</v>
      </c>
      <c r="F739" s="85">
        <f t="shared" si="464"/>
        <v>1767.12</v>
      </c>
      <c r="G739" s="85">
        <f t="shared" si="464"/>
        <v>1824.82</v>
      </c>
      <c r="H739" s="85">
        <f t="shared" si="464"/>
        <v>1857.83</v>
      </c>
      <c r="I739" s="85">
        <f t="shared" si="464"/>
        <v>1888.96</v>
      </c>
      <c r="J739" s="85">
        <f t="shared" si="464"/>
        <v>1897.3</v>
      </c>
      <c r="K739" s="85">
        <f t="shared" si="464"/>
        <v>1905.79</v>
      </c>
      <c r="L739" s="85">
        <f t="shared" si="464"/>
        <v>1886.23</v>
      </c>
      <c r="M739" s="85">
        <f t="shared" si="464"/>
        <v>1893.86</v>
      </c>
      <c r="N739" s="85">
        <f t="shared" si="464"/>
        <v>1891.31</v>
      </c>
      <c r="O739" s="85">
        <f t="shared" si="464"/>
        <v>1897.56</v>
      </c>
      <c r="P739" s="85">
        <f t="shared" si="464"/>
        <v>1924.77</v>
      </c>
      <c r="Q739" s="85">
        <f t="shared" si="464"/>
        <v>1950.16</v>
      </c>
      <c r="R739" s="85">
        <f t="shared" si="464"/>
        <v>1950.66</v>
      </c>
      <c r="S739" s="85">
        <f t="shared" si="464"/>
        <v>1931.12</v>
      </c>
      <c r="T739" s="85">
        <f t="shared" si="464"/>
        <v>1869.23</v>
      </c>
      <c r="U739" s="85">
        <f t="shared" si="464"/>
        <v>1782.67</v>
      </c>
      <c r="V739" s="85">
        <f t="shared" si="464"/>
        <v>1756.35</v>
      </c>
      <c r="W739" s="85">
        <f t="shared" si="464"/>
        <v>1773.82</v>
      </c>
      <c r="X739" s="85">
        <f t="shared" si="464"/>
        <v>1730.29</v>
      </c>
      <c r="Y739" s="85">
        <f t="shared" si="464"/>
        <v>1686.87</v>
      </c>
      <c r="Z739" s="38"/>
      <c r="AA739" s="38"/>
    </row>
    <row r="740" spans="1:27" s="60" customFormat="1" ht="18.75" customHeight="1" outlineLevel="1" x14ac:dyDescent="0.2">
      <c r="A740" s="41" t="s">
        <v>32</v>
      </c>
      <c r="B740" s="85">
        <f>B736</f>
        <v>698.52</v>
      </c>
      <c r="C740" s="85">
        <f t="shared" ref="C740:Y741" si="465">C736</f>
        <v>698.52</v>
      </c>
      <c r="D740" s="85">
        <f t="shared" si="465"/>
        <v>698.52</v>
      </c>
      <c r="E740" s="85">
        <f t="shared" si="465"/>
        <v>698.52</v>
      </c>
      <c r="F740" s="85">
        <f t="shared" si="465"/>
        <v>698.52</v>
      </c>
      <c r="G740" s="85">
        <f t="shared" si="465"/>
        <v>698.52</v>
      </c>
      <c r="H740" s="85">
        <f t="shared" si="465"/>
        <v>698.52</v>
      </c>
      <c r="I740" s="85">
        <f t="shared" si="465"/>
        <v>698.52</v>
      </c>
      <c r="J740" s="85">
        <f t="shared" si="465"/>
        <v>698.52</v>
      </c>
      <c r="K740" s="85">
        <f t="shared" si="465"/>
        <v>698.52</v>
      </c>
      <c r="L740" s="85">
        <f t="shared" si="465"/>
        <v>698.52</v>
      </c>
      <c r="M740" s="85">
        <f t="shared" si="465"/>
        <v>698.52</v>
      </c>
      <c r="N740" s="85">
        <f t="shared" si="465"/>
        <v>698.52</v>
      </c>
      <c r="O740" s="85">
        <f t="shared" si="465"/>
        <v>698.52</v>
      </c>
      <c r="P740" s="85">
        <f t="shared" si="465"/>
        <v>698.52</v>
      </c>
      <c r="Q740" s="85">
        <f t="shared" si="465"/>
        <v>698.52</v>
      </c>
      <c r="R740" s="85">
        <f t="shared" si="465"/>
        <v>698.52</v>
      </c>
      <c r="S740" s="85">
        <f t="shared" si="465"/>
        <v>698.52</v>
      </c>
      <c r="T740" s="85">
        <f t="shared" si="465"/>
        <v>698.52</v>
      </c>
      <c r="U740" s="85">
        <f t="shared" si="465"/>
        <v>698.52</v>
      </c>
      <c r="V740" s="85">
        <f t="shared" si="465"/>
        <v>698.52</v>
      </c>
      <c r="W740" s="85">
        <f t="shared" si="465"/>
        <v>698.52</v>
      </c>
      <c r="X740" s="85">
        <f t="shared" si="465"/>
        <v>698.52</v>
      </c>
      <c r="Y740" s="85">
        <f t="shared" si="465"/>
        <v>698.52</v>
      </c>
      <c r="Z740" s="38"/>
      <c r="AA740" s="38"/>
    </row>
    <row r="741" spans="1:27" s="60" customFormat="1" ht="38.25" customHeight="1" outlineLevel="1" x14ac:dyDescent="0.2">
      <c r="A741" s="41" t="s">
        <v>33</v>
      </c>
      <c r="B741" s="85">
        <f>B737</f>
        <v>4.8099999999999996</v>
      </c>
      <c r="C741" s="85">
        <f t="shared" si="465"/>
        <v>4.8099999999999996</v>
      </c>
      <c r="D741" s="85">
        <f t="shared" si="465"/>
        <v>4.8099999999999996</v>
      </c>
      <c r="E741" s="85">
        <f t="shared" si="465"/>
        <v>4.8099999999999996</v>
      </c>
      <c r="F741" s="85">
        <f t="shared" si="465"/>
        <v>4.8099999999999996</v>
      </c>
      <c r="G741" s="85">
        <f t="shared" si="465"/>
        <v>4.8099999999999996</v>
      </c>
      <c r="H741" s="85">
        <f t="shared" si="465"/>
        <v>4.8099999999999996</v>
      </c>
      <c r="I741" s="85">
        <f t="shared" si="465"/>
        <v>4.8099999999999996</v>
      </c>
      <c r="J741" s="85">
        <f t="shared" si="465"/>
        <v>4.8099999999999996</v>
      </c>
      <c r="K741" s="85">
        <f t="shared" si="465"/>
        <v>4.8099999999999996</v>
      </c>
      <c r="L741" s="85">
        <f t="shared" si="465"/>
        <v>4.8099999999999996</v>
      </c>
      <c r="M741" s="85">
        <f t="shared" si="465"/>
        <v>4.8099999999999996</v>
      </c>
      <c r="N741" s="85">
        <f t="shared" si="465"/>
        <v>4.8099999999999996</v>
      </c>
      <c r="O741" s="85">
        <f t="shared" si="465"/>
        <v>4.8099999999999996</v>
      </c>
      <c r="P741" s="85">
        <f t="shared" si="465"/>
        <v>4.8099999999999996</v>
      </c>
      <c r="Q741" s="85">
        <f t="shared" si="465"/>
        <v>4.8099999999999996</v>
      </c>
      <c r="R741" s="85">
        <f t="shared" si="465"/>
        <v>4.8099999999999996</v>
      </c>
      <c r="S741" s="85">
        <f t="shared" si="465"/>
        <v>4.8099999999999996</v>
      </c>
      <c r="T741" s="85">
        <f t="shared" si="465"/>
        <v>4.8099999999999996</v>
      </c>
      <c r="U741" s="85">
        <f t="shared" si="465"/>
        <v>4.8099999999999996</v>
      </c>
      <c r="V741" s="85">
        <f t="shared" si="465"/>
        <v>4.8099999999999996</v>
      </c>
      <c r="W741" s="85">
        <f t="shared" si="465"/>
        <v>4.8099999999999996</v>
      </c>
      <c r="X741" s="85">
        <f t="shared" si="465"/>
        <v>4.8099999999999996</v>
      </c>
      <c r="Y741" s="85">
        <f t="shared" si="465"/>
        <v>4.8099999999999996</v>
      </c>
      <c r="Z741" s="38"/>
      <c r="AA741" s="38"/>
    </row>
    <row r="742" spans="1:27" s="60" customFormat="1" ht="18.75" customHeight="1" x14ac:dyDescent="0.2">
      <c r="A742" s="63">
        <v>26</v>
      </c>
      <c r="B742" s="83">
        <f>SUM(B743:B745)</f>
        <v>2438.39</v>
      </c>
      <c r="C742" s="83">
        <f t="shared" ref="C742:Y742" si="466">SUM(C743:C745)</f>
        <v>2431.16</v>
      </c>
      <c r="D742" s="83">
        <f t="shared" si="466"/>
        <v>2402.46</v>
      </c>
      <c r="E742" s="83">
        <f t="shared" si="466"/>
        <v>2429.6999999999998</v>
      </c>
      <c r="F742" s="83">
        <f t="shared" si="466"/>
        <v>2444.5899999999997</v>
      </c>
      <c r="G742" s="83">
        <f t="shared" si="466"/>
        <v>2514.54</v>
      </c>
      <c r="H742" s="83">
        <f t="shared" si="466"/>
        <v>2551.06</v>
      </c>
      <c r="I742" s="83">
        <f t="shared" si="466"/>
        <v>2588.52</v>
      </c>
      <c r="J742" s="83">
        <f t="shared" si="466"/>
        <v>2597.7400000000002</v>
      </c>
      <c r="K742" s="83">
        <f t="shared" si="466"/>
        <v>2589.37</v>
      </c>
      <c r="L742" s="83">
        <f t="shared" si="466"/>
        <v>2575.73</v>
      </c>
      <c r="M742" s="83">
        <f t="shared" si="466"/>
        <v>2580.14</v>
      </c>
      <c r="N742" s="83">
        <f t="shared" si="466"/>
        <v>2580.1</v>
      </c>
      <c r="O742" s="83">
        <f t="shared" si="466"/>
        <v>2591.9900000000002</v>
      </c>
      <c r="P742" s="83">
        <f t="shared" si="466"/>
        <v>2612.85</v>
      </c>
      <c r="Q742" s="83">
        <f t="shared" si="466"/>
        <v>2642.62</v>
      </c>
      <c r="R742" s="83">
        <f t="shared" si="466"/>
        <v>2646.19</v>
      </c>
      <c r="S742" s="83">
        <f t="shared" si="466"/>
        <v>2644.1</v>
      </c>
      <c r="T742" s="83">
        <f t="shared" si="466"/>
        <v>2586.11</v>
      </c>
      <c r="U742" s="83">
        <f t="shared" si="466"/>
        <v>2498.87</v>
      </c>
      <c r="V742" s="83">
        <f t="shared" si="466"/>
        <v>2503.0700000000002</v>
      </c>
      <c r="W742" s="83">
        <f t="shared" si="466"/>
        <v>2537.85</v>
      </c>
      <c r="X742" s="83">
        <f t="shared" si="466"/>
        <v>2469.61</v>
      </c>
      <c r="Y742" s="83">
        <f t="shared" si="466"/>
        <v>2426.6299999999997</v>
      </c>
      <c r="Z742" s="38"/>
      <c r="AA742" s="38"/>
    </row>
    <row r="743" spans="1:27" s="60" customFormat="1" ht="34.5" customHeight="1" outlineLevel="1" x14ac:dyDescent="0.2">
      <c r="A743" s="41" t="s">
        <v>31</v>
      </c>
      <c r="B743" s="85">
        <f t="shared" ref="B743:Y743" si="467">B607</f>
        <v>1735.06</v>
      </c>
      <c r="C743" s="85">
        <f t="shared" si="467"/>
        <v>1727.83</v>
      </c>
      <c r="D743" s="85">
        <f t="shared" si="467"/>
        <v>1699.13</v>
      </c>
      <c r="E743" s="85">
        <f t="shared" si="467"/>
        <v>1726.37</v>
      </c>
      <c r="F743" s="85">
        <f t="shared" si="467"/>
        <v>1741.26</v>
      </c>
      <c r="G743" s="85">
        <f t="shared" si="467"/>
        <v>1811.21</v>
      </c>
      <c r="H743" s="85">
        <f t="shared" si="467"/>
        <v>1847.73</v>
      </c>
      <c r="I743" s="85">
        <f t="shared" si="467"/>
        <v>1885.19</v>
      </c>
      <c r="J743" s="85">
        <f t="shared" si="467"/>
        <v>1894.41</v>
      </c>
      <c r="K743" s="85">
        <f t="shared" si="467"/>
        <v>1886.04</v>
      </c>
      <c r="L743" s="85">
        <f t="shared" si="467"/>
        <v>1872.4</v>
      </c>
      <c r="M743" s="85">
        <f t="shared" si="467"/>
        <v>1876.81</v>
      </c>
      <c r="N743" s="85">
        <f t="shared" si="467"/>
        <v>1876.77</v>
      </c>
      <c r="O743" s="85">
        <f t="shared" si="467"/>
        <v>1888.66</v>
      </c>
      <c r="P743" s="85">
        <f t="shared" si="467"/>
        <v>1909.52</v>
      </c>
      <c r="Q743" s="85">
        <f t="shared" si="467"/>
        <v>1939.29</v>
      </c>
      <c r="R743" s="85">
        <f t="shared" si="467"/>
        <v>1942.86</v>
      </c>
      <c r="S743" s="85">
        <f t="shared" si="467"/>
        <v>1940.77</v>
      </c>
      <c r="T743" s="85">
        <f t="shared" si="467"/>
        <v>1882.78</v>
      </c>
      <c r="U743" s="85">
        <f t="shared" si="467"/>
        <v>1795.54</v>
      </c>
      <c r="V743" s="85">
        <f t="shared" si="467"/>
        <v>1799.74</v>
      </c>
      <c r="W743" s="85">
        <f t="shared" si="467"/>
        <v>1834.52</v>
      </c>
      <c r="X743" s="85">
        <f t="shared" si="467"/>
        <v>1766.28</v>
      </c>
      <c r="Y743" s="85">
        <f t="shared" si="467"/>
        <v>1723.3</v>
      </c>
      <c r="Z743" s="38"/>
      <c r="AA743" s="38"/>
    </row>
    <row r="744" spans="1:27" s="60" customFormat="1" ht="18.75" customHeight="1" outlineLevel="1" x14ac:dyDescent="0.2">
      <c r="A744" s="41" t="s">
        <v>32</v>
      </c>
      <c r="B744" s="85">
        <f>B740</f>
        <v>698.52</v>
      </c>
      <c r="C744" s="85">
        <f t="shared" ref="C744:Y745" si="468">C740</f>
        <v>698.52</v>
      </c>
      <c r="D744" s="85">
        <f t="shared" si="468"/>
        <v>698.52</v>
      </c>
      <c r="E744" s="85">
        <f t="shared" si="468"/>
        <v>698.52</v>
      </c>
      <c r="F744" s="85">
        <f t="shared" si="468"/>
        <v>698.52</v>
      </c>
      <c r="G744" s="85">
        <f t="shared" si="468"/>
        <v>698.52</v>
      </c>
      <c r="H744" s="85">
        <f t="shared" si="468"/>
        <v>698.52</v>
      </c>
      <c r="I744" s="85">
        <f t="shared" si="468"/>
        <v>698.52</v>
      </c>
      <c r="J744" s="85">
        <f t="shared" si="468"/>
        <v>698.52</v>
      </c>
      <c r="K744" s="85">
        <f t="shared" si="468"/>
        <v>698.52</v>
      </c>
      <c r="L744" s="85">
        <f t="shared" si="468"/>
        <v>698.52</v>
      </c>
      <c r="M744" s="85">
        <f t="shared" si="468"/>
        <v>698.52</v>
      </c>
      <c r="N744" s="85">
        <f t="shared" si="468"/>
        <v>698.52</v>
      </c>
      <c r="O744" s="85">
        <f t="shared" si="468"/>
        <v>698.52</v>
      </c>
      <c r="P744" s="85">
        <f t="shared" si="468"/>
        <v>698.52</v>
      </c>
      <c r="Q744" s="85">
        <f t="shared" si="468"/>
        <v>698.52</v>
      </c>
      <c r="R744" s="85">
        <f t="shared" si="468"/>
        <v>698.52</v>
      </c>
      <c r="S744" s="85">
        <f t="shared" si="468"/>
        <v>698.52</v>
      </c>
      <c r="T744" s="85">
        <f t="shared" si="468"/>
        <v>698.52</v>
      </c>
      <c r="U744" s="85">
        <f t="shared" si="468"/>
        <v>698.52</v>
      </c>
      <c r="V744" s="85">
        <f t="shared" si="468"/>
        <v>698.52</v>
      </c>
      <c r="W744" s="85">
        <f t="shared" si="468"/>
        <v>698.52</v>
      </c>
      <c r="X744" s="85">
        <f t="shared" si="468"/>
        <v>698.52</v>
      </c>
      <c r="Y744" s="85">
        <f t="shared" si="468"/>
        <v>698.52</v>
      </c>
      <c r="Z744" s="38"/>
      <c r="AA744" s="38"/>
    </row>
    <row r="745" spans="1:27" s="60" customFormat="1" ht="38.25" customHeight="1" outlineLevel="1" x14ac:dyDescent="0.2">
      <c r="A745" s="41" t="s">
        <v>33</v>
      </c>
      <c r="B745" s="85">
        <f>B741</f>
        <v>4.8099999999999996</v>
      </c>
      <c r="C745" s="85">
        <f t="shared" si="468"/>
        <v>4.8099999999999996</v>
      </c>
      <c r="D745" s="85">
        <f t="shared" si="468"/>
        <v>4.8099999999999996</v>
      </c>
      <c r="E745" s="85">
        <f t="shared" si="468"/>
        <v>4.8099999999999996</v>
      </c>
      <c r="F745" s="85">
        <f t="shared" si="468"/>
        <v>4.8099999999999996</v>
      </c>
      <c r="G745" s="85">
        <f t="shared" si="468"/>
        <v>4.8099999999999996</v>
      </c>
      <c r="H745" s="85">
        <f t="shared" si="468"/>
        <v>4.8099999999999996</v>
      </c>
      <c r="I745" s="85">
        <f t="shared" si="468"/>
        <v>4.8099999999999996</v>
      </c>
      <c r="J745" s="85">
        <f t="shared" si="468"/>
        <v>4.8099999999999996</v>
      </c>
      <c r="K745" s="85">
        <f t="shared" si="468"/>
        <v>4.8099999999999996</v>
      </c>
      <c r="L745" s="85">
        <f t="shared" si="468"/>
        <v>4.8099999999999996</v>
      </c>
      <c r="M745" s="85">
        <f t="shared" si="468"/>
        <v>4.8099999999999996</v>
      </c>
      <c r="N745" s="85">
        <f t="shared" si="468"/>
        <v>4.8099999999999996</v>
      </c>
      <c r="O745" s="85">
        <f t="shared" si="468"/>
        <v>4.8099999999999996</v>
      </c>
      <c r="P745" s="85">
        <f t="shared" si="468"/>
        <v>4.8099999999999996</v>
      </c>
      <c r="Q745" s="85">
        <f t="shared" si="468"/>
        <v>4.8099999999999996</v>
      </c>
      <c r="R745" s="85">
        <f t="shared" si="468"/>
        <v>4.8099999999999996</v>
      </c>
      <c r="S745" s="85">
        <f t="shared" si="468"/>
        <v>4.8099999999999996</v>
      </c>
      <c r="T745" s="85">
        <f t="shared" si="468"/>
        <v>4.8099999999999996</v>
      </c>
      <c r="U745" s="85">
        <f t="shared" si="468"/>
        <v>4.8099999999999996</v>
      </c>
      <c r="V745" s="85">
        <f t="shared" si="468"/>
        <v>4.8099999999999996</v>
      </c>
      <c r="W745" s="85">
        <f t="shared" si="468"/>
        <v>4.8099999999999996</v>
      </c>
      <c r="X745" s="85">
        <f t="shared" si="468"/>
        <v>4.8099999999999996</v>
      </c>
      <c r="Y745" s="85">
        <f t="shared" si="468"/>
        <v>4.8099999999999996</v>
      </c>
      <c r="Z745" s="38"/>
      <c r="AA745" s="38"/>
    </row>
    <row r="746" spans="1:27" s="60" customFormat="1" ht="18.75" customHeight="1" x14ac:dyDescent="0.2">
      <c r="A746" s="63">
        <v>27</v>
      </c>
      <c r="B746" s="83">
        <f>SUM(B747:B749)</f>
        <v>2475.44</v>
      </c>
      <c r="C746" s="83">
        <f t="shared" ref="C746:Y746" si="469">SUM(C747:C749)</f>
        <v>2489.36</v>
      </c>
      <c r="D746" s="83">
        <f t="shared" si="469"/>
        <v>2430.16</v>
      </c>
      <c r="E746" s="83">
        <f t="shared" si="469"/>
        <v>2443.0099999999998</v>
      </c>
      <c r="F746" s="83">
        <f t="shared" si="469"/>
        <v>2498.6</v>
      </c>
      <c r="G746" s="83">
        <f t="shared" si="469"/>
        <v>2558.5700000000002</v>
      </c>
      <c r="H746" s="83">
        <f t="shared" si="469"/>
        <v>2583.12</v>
      </c>
      <c r="I746" s="83">
        <f t="shared" si="469"/>
        <v>2611.5499999999997</v>
      </c>
      <c r="J746" s="83">
        <f t="shared" si="469"/>
        <v>2630.39</v>
      </c>
      <c r="K746" s="83">
        <f t="shared" si="469"/>
        <v>2621.5899999999997</v>
      </c>
      <c r="L746" s="83">
        <f t="shared" si="469"/>
        <v>2605.29</v>
      </c>
      <c r="M746" s="83">
        <f t="shared" si="469"/>
        <v>2607.4900000000002</v>
      </c>
      <c r="N746" s="83">
        <f t="shared" si="469"/>
        <v>2609.56</v>
      </c>
      <c r="O746" s="83">
        <f t="shared" si="469"/>
        <v>2598.15</v>
      </c>
      <c r="P746" s="83">
        <f t="shared" si="469"/>
        <v>2624.69</v>
      </c>
      <c r="Q746" s="83">
        <f t="shared" si="469"/>
        <v>2657.85</v>
      </c>
      <c r="R746" s="83">
        <f t="shared" si="469"/>
        <v>2686.81</v>
      </c>
      <c r="S746" s="83">
        <f t="shared" si="469"/>
        <v>2677.2400000000002</v>
      </c>
      <c r="T746" s="83">
        <f t="shared" si="469"/>
        <v>2620.4299999999998</v>
      </c>
      <c r="U746" s="83">
        <f t="shared" si="469"/>
        <v>2489.52</v>
      </c>
      <c r="V746" s="83">
        <f t="shared" si="469"/>
        <v>2502.33</v>
      </c>
      <c r="W746" s="83">
        <f t="shared" si="469"/>
        <v>2598.14</v>
      </c>
      <c r="X746" s="83">
        <f t="shared" si="469"/>
        <v>2513.2599999999998</v>
      </c>
      <c r="Y746" s="83">
        <f t="shared" si="469"/>
        <v>2443.44</v>
      </c>
      <c r="Z746" s="38"/>
      <c r="AA746" s="38"/>
    </row>
    <row r="747" spans="1:27" s="60" customFormat="1" ht="34.5" customHeight="1" outlineLevel="1" x14ac:dyDescent="0.2">
      <c r="A747" s="41" t="s">
        <v>31</v>
      </c>
      <c r="B747" s="85">
        <f t="shared" ref="B747:Y747" si="470">B612</f>
        <v>1772.11</v>
      </c>
      <c r="C747" s="85">
        <f t="shared" si="470"/>
        <v>1786.03</v>
      </c>
      <c r="D747" s="85">
        <f t="shared" si="470"/>
        <v>1726.83</v>
      </c>
      <c r="E747" s="85">
        <f t="shared" si="470"/>
        <v>1739.68</v>
      </c>
      <c r="F747" s="85">
        <f t="shared" si="470"/>
        <v>1795.27</v>
      </c>
      <c r="G747" s="85">
        <f t="shared" si="470"/>
        <v>1855.24</v>
      </c>
      <c r="H747" s="85">
        <f t="shared" si="470"/>
        <v>1879.79</v>
      </c>
      <c r="I747" s="85">
        <f t="shared" si="470"/>
        <v>1908.22</v>
      </c>
      <c r="J747" s="85">
        <f t="shared" si="470"/>
        <v>1927.06</v>
      </c>
      <c r="K747" s="85">
        <f t="shared" si="470"/>
        <v>1918.26</v>
      </c>
      <c r="L747" s="85">
        <f t="shared" si="470"/>
        <v>1901.96</v>
      </c>
      <c r="M747" s="85">
        <f t="shared" si="470"/>
        <v>1904.16</v>
      </c>
      <c r="N747" s="85">
        <f t="shared" si="470"/>
        <v>1906.23</v>
      </c>
      <c r="O747" s="85">
        <f t="shared" si="470"/>
        <v>1894.82</v>
      </c>
      <c r="P747" s="85">
        <f t="shared" si="470"/>
        <v>1921.36</v>
      </c>
      <c r="Q747" s="85">
        <f t="shared" si="470"/>
        <v>1954.52</v>
      </c>
      <c r="R747" s="85">
        <f t="shared" si="470"/>
        <v>1983.48</v>
      </c>
      <c r="S747" s="85">
        <f t="shared" si="470"/>
        <v>1973.91</v>
      </c>
      <c r="T747" s="85">
        <f t="shared" si="470"/>
        <v>1917.1</v>
      </c>
      <c r="U747" s="85">
        <f t="shared" si="470"/>
        <v>1786.19</v>
      </c>
      <c r="V747" s="85">
        <f t="shared" si="470"/>
        <v>1799</v>
      </c>
      <c r="W747" s="85">
        <f t="shared" si="470"/>
        <v>1894.81</v>
      </c>
      <c r="X747" s="85">
        <f t="shared" si="470"/>
        <v>1809.93</v>
      </c>
      <c r="Y747" s="85">
        <f t="shared" si="470"/>
        <v>1740.11</v>
      </c>
      <c r="Z747" s="38"/>
      <c r="AA747" s="38"/>
    </row>
    <row r="748" spans="1:27" s="60" customFormat="1" ht="18.75" customHeight="1" outlineLevel="1" x14ac:dyDescent="0.2">
      <c r="A748" s="41" t="s">
        <v>32</v>
      </c>
      <c r="B748" s="85">
        <f>B744</f>
        <v>698.52</v>
      </c>
      <c r="C748" s="85">
        <f t="shared" ref="C748:Y749" si="471">C744</f>
        <v>698.52</v>
      </c>
      <c r="D748" s="85">
        <f t="shared" si="471"/>
        <v>698.52</v>
      </c>
      <c r="E748" s="85">
        <f t="shared" si="471"/>
        <v>698.52</v>
      </c>
      <c r="F748" s="85">
        <f t="shared" si="471"/>
        <v>698.52</v>
      </c>
      <c r="G748" s="85">
        <f t="shared" si="471"/>
        <v>698.52</v>
      </c>
      <c r="H748" s="85">
        <f t="shared" si="471"/>
        <v>698.52</v>
      </c>
      <c r="I748" s="85">
        <f t="shared" si="471"/>
        <v>698.52</v>
      </c>
      <c r="J748" s="85">
        <f t="shared" si="471"/>
        <v>698.52</v>
      </c>
      <c r="K748" s="85">
        <f t="shared" si="471"/>
        <v>698.52</v>
      </c>
      <c r="L748" s="85">
        <f t="shared" si="471"/>
        <v>698.52</v>
      </c>
      <c r="M748" s="85">
        <f t="shared" si="471"/>
        <v>698.52</v>
      </c>
      <c r="N748" s="85">
        <f t="shared" si="471"/>
        <v>698.52</v>
      </c>
      <c r="O748" s="85">
        <f t="shared" si="471"/>
        <v>698.52</v>
      </c>
      <c r="P748" s="85">
        <f t="shared" si="471"/>
        <v>698.52</v>
      </c>
      <c r="Q748" s="85">
        <f t="shared" si="471"/>
        <v>698.52</v>
      </c>
      <c r="R748" s="85">
        <f t="shared" si="471"/>
        <v>698.52</v>
      </c>
      <c r="S748" s="85">
        <f t="shared" si="471"/>
        <v>698.52</v>
      </c>
      <c r="T748" s="85">
        <f t="shared" si="471"/>
        <v>698.52</v>
      </c>
      <c r="U748" s="85">
        <f t="shared" si="471"/>
        <v>698.52</v>
      </c>
      <c r="V748" s="85">
        <f t="shared" si="471"/>
        <v>698.52</v>
      </c>
      <c r="W748" s="85">
        <f t="shared" si="471"/>
        <v>698.52</v>
      </c>
      <c r="X748" s="85">
        <f t="shared" si="471"/>
        <v>698.52</v>
      </c>
      <c r="Y748" s="85">
        <f t="shared" si="471"/>
        <v>698.52</v>
      </c>
      <c r="Z748" s="38"/>
      <c r="AA748" s="38"/>
    </row>
    <row r="749" spans="1:27" s="60" customFormat="1" ht="38.25" customHeight="1" outlineLevel="1" x14ac:dyDescent="0.2">
      <c r="A749" s="41" t="s">
        <v>33</v>
      </c>
      <c r="B749" s="85">
        <f>B745</f>
        <v>4.8099999999999996</v>
      </c>
      <c r="C749" s="85">
        <f t="shared" si="471"/>
        <v>4.8099999999999996</v>
      </c>
      <c r="D749" s="85">
        <f t="shared" si="471"/>
        <v>4.8099999999999996</v>
      </c>
      <c r="E749" s="85">
        <f t="shared" si="471"/>
        <v>4.8099999999999996</v>
      </c>
      <c r="F749" s="85">
        <f t="shared" si="471"/>
        <v>4.8099999999999996</v>
      </c>
      <c r="G749" s="85">
        <f t="shared" si="471"/>
        <v>4.8099999999999996</v>
      </c>
      <c r="H749" s="85">
        <f t="shared" si="471"/>
        <v>4.8099999999999996</v>
      </c>
      <c r="I749" s="85">
        <f t="shared" si="471"/>
        <v>4.8099999999999996</v>
      </c>
      <c r="J749" s="85">
        <f t="shared" si="471"/>
        <v>4.8099999999999996</v>
      </c>
      <c r="K749" s="85">
        <f t="shared" si="471"/>
        <v>4.8099999999999996</v>
      </c>
      <c r="L749" s="85">
        <f t="shared" si="471"/>
        <v>4.8099999999999996</v>
      </c>
      <c r="M749" s="85">
        <f t="shared" si="471"/>
        <v>4.8099999999999996</v>
      </c>
      <c r="N749" s="85">
        <f t="shared" si="471"/>
        <v>4.8099999999999996</v>
      </c>
      <c r="O749" s="85">
        <f t="shared" si="471"/>
        <v>4.8099999999999996</v>
      </c>
      <c r="P749" s="85">
        <f t="shared" si="471"/>
        <v>4.8099999999999996</v>
      </c>
      <c r="Q749" s="85">
        <f t="shared" si="471"/>
        <v>4.8099999999999996</v>
      </c>
      <c r="R749" s="85">
        <f t="shared" si="471"/>
        <v>4.8099999999999996</v>
      </c>
      <c r="S749" s="85">
        <f t="shared" si="471"/>
        <v>4.8099999999999996</v>
      </c>
      <c r="T749" s="85">
        <f t="shared" si="471"/>
        <v>4.8099999999999996</v>
      </c>
      <c r="U749" s="85">
        <f t="shared" si="471"/>
        <v>4.8099999999999996</v>
      </c>
      <c r="V749" s="85">
        <f t="shared" si="471"/>
        <v>4.8099999999999996</v>
      </c>
      <c r="W749" s="85">
        <f t="shared" si="471"/>
        <v>4.8099999999999996</v>
      </c>
      <c r="X749" s="85">
        <f t="shared" si="471"/>
        <v>4.8099999999999996</v>
      </c>
      <c r="Y749" s="85">
        <f t="shared" si="471"/>
        <v>4.8099999999999996</v>
      </c>
      <c r="Z749" s="38"/>
      <c r="AA749" s="38"/>
    </row>
    <row r="750" spans="1:27" s="60" customFormat="1" ht="18.75" customHeight="1" x14ac:dyDescent="0.2">
      <c r="A750" s="63">
        <v>28</v>
      </c>
      <c r="B750" s="83">
        <f>SUM(B751:B753)</f>
        <v>2437.3399999999997</v>
      </c>
      <c r="C750" s="83">
        <f t="shared" ref="C750:Y750" si="472">SUM(C751:C753)</f>
        <v>2447.0300000000002</v>
      </c>
      <c r="D750" s="83">
        <f t="shared" si="472"/>
        <v>2408.4699999999998</v>
      </c>
      <c r="E750" s="83">
        <f t="shared" si="472"/>
        <v>2438.29</v>
      </c>
      <c r="F750" s="83">
        <f t="shared" si="472"/>
        <v>2448.2800000000002</v>
      </c>
      <c r="G750" s="83">
        <f t="shared" si="472"/>
        <v>2502.5</v>
      </c>
      <c r="H750" s="83">
        <f t="shared" si="472"/>
        <v>2513.9499999999998</v>
      </c>
      <c r="I750" s="83">
        <f t="shared" si="472"/>
        <v>2510.5</v>
      </c>
      <c r="J750" s="83">
        <f t="shared" si="472"/>
        <v>2513.9</v>
      </c>
      <c r="K750" s="83">
        <f t="shared" si="472"/>
        <v>2497.1799999999998</v>
      </c>
      <c r="L750" s="83">
        <f t="shared" si="472"/>
        <v>2462.3200000000002</v>
      </c>
      <c r="M750" s="83">
        <f t="shared" si="472"/>
        <v>2470.0700000000002</v>
      </c>
      <c r="N750" s="83">
        <f t="shared" si="472"/>
        <v>2468.0700000000002</v>
      </c>
      <c r="O750" s="83">
        <f t="shared" si="472"/>
        <v>2477.46</v>
      </c>
      <c r="P750" s="83">
        <f t="shared" si="472"/>
        <v>2492.8799999999997</v>
      </c>
      <c r="Q750" s="83">
        <f t="shared" si="472"/>
        <v>2555.91</v>
      </c>
      <c r="R750" s="83">
        <f t="shared" si="472"/>
        <v>2560.1</v>
      </c>
      <c r="S750" s="83">
        <f t="shared" si="472"/>
        <v>2558.31</v>
      </c>
      <c r="T750" s="83">
        <f t="shared" si="472"/>
        <v>2513.1999999999998</v>
      </c>
      <c r="U750" s="83">
        <f t="shared" si="472"/>
        <v>2452.37</v>
      </c>
      <c r="V750" s="83">
        <f t="shared" si="472"/>
        <v>2456.4299999999998</v>
      </c>
      <c r="W750" s="83">
        <f t="shared" si="472"/>
        <v>2502.29</v>
      </c>
      <c r="X750" s="83">
        <f t="shared" si="472"/>
        <v>2464.6</v>
      </c>
      <c r="Y750" s="83">
        <f t="shared" si="472"/>
        <v>2428.9900000000002</v>
      </c>
      <c r="Z750" s="38"/>
      <c r="AA750" s="38"/>
    </row>
    <row r="751" spans="1:27" s="60" customFormat="1" ht="34.5" customHeight="1" outlineLevel="1" x14ac:dyDescent="0.2">
      <c r="A751" s="41" t="s">
        <v>31</v>
      </c>
      <c r="B751" s="85">
        <f t="shared" ref="B751:Y751" si="473">B617</f>
        <v>1734.01</v>
      </c>
      <c r="C751" s="85">
        <f t="shared" si="473"/>
        <v>1743.7</v>
      </c>
      <c r="D751" s="85">
        <f t="shared" si="473"/>
        <v>1705.14</v>
      </c>
      <c r="E751" s="85">
        <f t="shared" si="473"/>
        <v>1734.96</v>
      </c>
      <c r="F751" s="85">
        <f t="shared" si="473"/>
        <v>1744.95</v>
      </c>
      <c r="G751" s="85">
        <f t="shared" si="473"/>
        <v>1799.17</v>
      </c>
      <c r="H751" s="85">
        <f t="shared" si="473"/>
        <v>1810.62</v>
      </c>
      <c r="I751" s="85">
        <f t="shared" si="473"/>
        <v>1807.17</v>
      </c>
      <c r="J751" s="85">
        <f t="shared" si="473"/>
        <v>1810.57</v>
      </c>
      <c r="K751" s="85">
        <f t="shared" si="473"/>
        <v>1793.85</v>
      </c>
      <c r="L751" s="85">
        <f t="shared" si="473"/>
        <v>1758.99</v>
      </c>
      <c r="M751" s="85">
        <f t="shared" si="473"/>
        <v>1766.74</v>
      </c>
      <c r="N751" s="85">
        <f t="shared" si="473"/>
        <v>1764.74</v>
      </c>
      <c r="O751" s="85">
        <f t="shared" si="473"/>
        <v>1774.13</v>
      </c>
      <c r="P751" s="85">
        <f t="shared" si="473"/>
        <v>1789.55</v>
      </c>
      <c r="Q751" s="85">
        <f t="shared" si="473"/>
        <v>1852.58</v>
      </c>
      <c r="R751" s="85">
        <f t="shared" si="473"/>
        <v>1856.77</v>
      </c>
      <c r="S751" s="85">
        <f t="shared" si="473"/>
        <v>1854.98</v>
      </c>
      <c r="T751" s="85">
        <f t="shared" si="473"/>
        <v>1809.87</v>
      </c>
      <c r="U751" s="85">
        <f t="shared" si="473"/>
        <v>1749.04</v>
      </c>
      <c r="V751" s="85">
        <f t="shared" si="473"/>
        <v>1753.1</v>
      </c>
      <c r="W751" s="85">
        <f t="shared" si="473"/>
        <v>1798.96</v>
      </c>
      <c r="X751" s="85">
        <f t="shared" si="473"/>
        <v>1761.27</v>
      </c>
      <c r="Y751" s="85">
        <f t="shared" si="473"/>
        <v>1725.66</v>
      </c>
      <c r="Z751" s="38"/>
      <c r="AA751" s="38"/>
    </row>
    <row r="752" spans="1:27" s="60" customFormat="1" ht="18.75" customHeight="1" outlineLevel="1" x14ac:dyDescent="0.2">
      <c r="A752" s="41" t="s">
        <v>32</v>
      </c>
      <c r="B752" s="85">
        <f>B748</f>
        <v>698.52</v>
      </c>
      <c r="C752" s="85">
        <f t="shared" ref="C752:Y753" si="474">C748</f>
        <v>698.52</v>
      </c>
      <c r="D752" s="85">
        <f t="shared" si="474"/>
        <v>698.52</v>
      </c>
      <c r="E752" s="85">
        <f t="shared" si="474"/>
        <v>698.52</v>
      </c>
      <c r="F752" s="85">
        <f t="shared" si="474"/>
        <v>698.52</v>
      </c>
      <c r="G752" s="85">
        <f t="shared" si="474"/>
        <v>698.52</v>
      </c>
      <c r="H752" s="85">
        <f t="shared" si="474"/>
        <v>698.52</v>
      </c>
      <c r="I752" s="85">
        <f t="shared" si="474"/>
        <v>698.52</v>
      </c>
      <c r="J752" s="85">
        <f t="shared" si="474"/>
        <v>698.52</v>
      </c>
      <c r="K752" s="85">
        <f t="shared" si="474"/>
        <v>698.52</v>
      </c>
      <c r="L752" s="85">
        <f t="shared" si="474"/>
        <v>698.52</v>
      </c>
      <c r="M752" s="85">
        <f t="shared" si="474"/>
        <v>698.52</v>
      </c>
      <c r="N752" s="85">
        <f t="shared" si="474"/>
        <v>698.52</v>
      </c>
      <c r="O752" s="85">
        <f t="shared" si="474"/>
        <v>698.52</v>
      </c>
      <c r="P752" s="85">
        <f t="shared" si="474"/>
        <v>698.52</v>
      </c>
      <c r="Q752" s="85">
        <f t="shared" si="474"/>
        <v>698.52</v>
      </c>
      <c r="R752" s="85">
        <f t="shared" si="474"/>
        <v>698.52</v>
      </c>
      <c r="S752" s="85">
        <f t="shared" si="474"/>
        <v>698.52</v>
      </c>
      <c r="T752" s="85">
        <f t="shared" si="474"/>
        <v>698.52</v>
      </c>
      <c r="U752" s="85">
        <f t="shared" si="474"/>
        <v>698.52</v>
      </c>
      <c r="V752" s="85">
        <f t="shared" si="474"/>
        <v>698.52</v>
      </c>
      <c r="W752" s="85">
        <f t="shared" si="474"/>
        <v>698.52</v>
      </c>
      <c r="X752" s="85">
        <f t="shared" si="474"/>
        <v>698.52</v>
      </c>
      <c r="Y752" s="85">
        <f t="shared" si="474"/>
        <v>698.52</v>
      </c>
      <c r="Z752" s="38"/>
      <c r="AA752" s="38"/>
    </row>
    <row r="753" spans="1:27" s="60" customFormat="1" ht="38.25" customHeight="1" outlineLevel="1" x14ac:dyDescent="0.2">
      <c r="A753" s="41" t="s">
        <v>33</v>
      </c>
      <c r="B753" s="85">
        <f>B749</f>
        <v>4.8099999999999996</v>
      </c>
      <c r="C753" s="85">
        <f t="shared" si="474"/>
        <v>4.8099999999999996</v>
      </c>
      <c r="D753" s="85">
        <f t="shared" si="474"/>
        <v>4.8099999999999996</v>
      </c>
      <c r="E753" s="85">
        <f t="shared" si="474"/>
        <v>4.8099999999999996</v>
      </c>
      <c r="F753" s="85">
        <f t="shared" si="474"/>
        <v>4.8099999999999996</v>
      </c>
      <c r="G753" s="85">
        <f t="shared" si="474"/>
        <v>4.8099999999999996</v>
      </c>
      <c r="H753" s="85">
        <f t="shared" si="474"/>
        <v>4.8099999999999996</v>
      </c>
      <c r="I753" s="85">
        <f t="shared" si="474"/>
        <v>4.8099999999999996</v>
      </c>
      <c r="J753" s="85">
        <f t="shared" si="474"/>
        <v>4.8099999999999996</v>
      </c>
      <c r="K753" s="85">
        <f t="shared" si="474"/>
        <v>4.8099999999999996</v>
      </c>
      <c r="L753" s="85">
        <f t="shared" si="474"/>
        <v>4.8099999999999996</v>
      </c>
      <c r="M753" s="85">
        <f t="shared" si="474"/>
        <v>4.8099999999999996</v>
      </c>
      <c r="N753" s="85">
        <f t="shared" si="474"/>
        <v>4.8099999999999996</v>
      </c>
      <c r="O753" s="85">
        <f t="shared" si="474"/>
        <v>4.8099999999999996</v>
      </c>
      <c r="P753" s="85">
        <f t="shared" si="474"/>
        <v>4.8099999999999996</v>
      </c>
      <c r="Q753" s="85">
        <f t="shared" si="474"/>
        <v>4.8099999999999996</v>
      </c>
      <c r="R753" s="85">
        <f t="shared" si="474"/>
        <v>4.8099999999999996</v>
      </c>
      <c r="S753" s="85">
        <f t="shared" si="474"/>
        <v>4.8099999999999996</v>
      </c>
      <c r="T753" s="85">
        <f t="shared" si="474"/>
        <v>4.8099999999999996</v>
      </c>
      <c r="U753" s="85">
        <f t="shared" si="474"/>
        <v>4.8099999999999996</v>
      </c>
      <c r="V753" s="85">
        <f t="shared" si="474"/>
        <v>4.8099999999999996</v>
      </c>
      <c r="W753" s="85">
        <f t="shared" si="474"/>
        <v>4.8099999999999996</v>
      </c>
      <c r="X753" s="85">
        <f t="shared" si="474"/>
        <v>4.8099999999999996</v>
      </c>
      <c r="Y753" s="85">
        <f t="shared" si="474"/>
        <v>4.8099999999999996</v>
      </c>
      <c r="Z753" s="38"/>
      <c r="AA753" s="38"/>
    </row>
    <row r="754" spans="1:27" s="60" customFormat="1" ht="18.75" customHeight="1" x14ac:dyDescent="0.2">
      <c r="A754" s="63">
        <v>29</v>
      </c>
      <c r="B754" s="83">
        <f>SUM(B755:B757)</f>
        <v>2431.16</v>
      </c>
      <c r="C754" s="83">
        <f t="shared" ref="C754:Y754" si="475">SUM(C755:C757)</f>
        <v>2381.06</v>
      </c>
      <c r="D754" s="83">
        <f t="shared" si="475"/>
        <v>2361.3200000000002</v>
      </c>
      <c r="E754" s="83">
        <f t="shared" si="475"/>
        <v>2434.9</v>
      </c>
      <c r="F754" s="83">
        <f t="shared" si="475"/>
        <v>2619.27</v>
      </c>
      <c r="G754" s="83">
        <f t="shared" si="475"/>
        <v>2667.28</v>
      </c>
      <c r="H754" s="83">
        <f t="shared" si="475"/>
        <v>2709.4</v>
      </c>
      <c r="I754" s="83">
        <f t="shared" si="475"/>
        <v>2714.2400000000002</v>
      </c>
      <c r="J754" s="83">
        <f t="shared" si="475"/>
        <v>2768.09</v>
      </c>
      <c r="K754" s="83">
        <f t="shared" si="475"/>
        <v>2757.7599999999998</v>
      </c>
      <c r="L754" s="83">
        <f t="shared" si="475"/>
        <v>2730.41</v>
      </c>
      <c r="M754" s="83">
        <f t="shared" si="475"/>
        <v>2718.62</v>
      </c>
      <c r="N754" s="83">
        <f t="shared" si="475"/>
        <v>2732.3799999999997</v>
      </c>
      <c r="O754" s="83">
        <f t="shared" si="475"/>
        <v>2743.66</v>
      </c>
      <c r="P754" s="83">
        <f t="shared" si="475"/>
        <v>2756.04</v>
      </c>
      <c r="Q754" s="83">
        <f t="shared" si="475"/>
        <v>2899.81</v>
      </c>
      <c r="R754" s="83">
        <f t="shared" si="475"/>
        <v>2827.89</v>
      </c>
      <c r="S754" s="83">
        <f t="shared" si="475"/>
        <v>2828.36</v>
      </c>
      <c r="T754" s="83">
        <f t="shared" si="475"/>
        <v>2789.79</v>
      </c>
      <c r="U754" s="83">
        <f t="shared" si="475"/>
        <v>2702.6699999999996</v>
      </c>
      <c r="V754" s="83">
        <f t="shared" si="475"/>
        <v>2617.36</v>
      </c>
      <c r="W754" s="83">
        <f t="shared" si="475"/>
        <v>2547.6799999999998</v>
      </c>
      <c r="X754" s="83">
        <f t="shared" si="475"/>
        <v>2483.5300000000002</v>
      </c>
      <c r="Y754" s="83">
        <f t="shared" si="475"/>
        <v>2359.12</v>
      </c>
      <c r="Z754" s="38"/>
      <c r="AA754" s="38"/>
    </row>
    <row r="755" spans="1:27" s="60" customFormat="1" ht="34.5" customHeight="1" outlineLevel="1" x14ac:dyDescent="0.2">
      <c r="A755" s="41" t="s">
        <v>31</v>
      </c>
      <c r="B755" s="85">
        <f t="shared" ref="B755:Y755" si="476">B622</f>
        <v>1727.83</v>
      </c>
      <c r="C755" s="85">
        <f t="shared" si="476"/>
        <v>1677.73</v>
      </c>
      <c r="D755" s="85">
        <f t="shared" si="476"/>
        <v>1657.99</v>
      </c>
      <c r="E755" s="85">
        <f t="shared" si="476"/>
        <v>1731.57</v>
      </c>
      <c r="F755" s="85">
        <f t="shared" si="476"/>
        <v>1915.94</v>
      </c>
      <c r="G755" s="85">
        <f t="shared" si="476"/>
        <v>1963.95</v>
      </c>
      <c r="H755" s="85">
        <f t="shared" si="476"/>
        <v>2006.07</v>
      </c>
      <c r="I755" s="85">
        <f t="shared" si="476"/>
        <v>2010.91</v>
      </c>
      <c r="J755" s="85">
        <f t="shared" si="476"/>
        <v>2064.7600000000002</v>
      </c>
      <c r="K755" s="85">
        <f t="shared" si="476"/>
        <v>2054.4299999999998</v>
      </c>
      <c r="L755" s="85">
        <f t="shared" si="476"/>
        <v>2027.08</v>
      </c>
      <c r="M755" s="85">
        <f t="shared" si="476"/>
        <v>2015.29</v>
      </c>
      <c r="N755" s="85">
        <f t="shared" si="476"/>
        <v>2029.05</v>
      </c>
      <c r="O755" s="85">
        <f t="shared" si="476"/>
        <v>2040.33</v>
      </c>
      <c r="P755" s="85">
        <f t="shared" si="476"/>
        <v>2052.71</v>
      </c>
      <c r="Q755" s="85">
        <f t="shared" si="476"/>
        <v>2196.48</v>
      </c>
      <c r="R755" s="85">
        <f t="shared" si="476"/>
        <v>2124.56</v>
      </c>
      <c r="S755" s="85">
        <f t="shared" si="476"/>
        <v>2125.0300000000002</v>
      </c>
      <c r="T755" s="85">
        <f t="shared" si="476"/>
        <v>2086.46</v>
      </c>
      <c r="U755" s="85">
        <f t="shared" si="476"/>
        <v>1999.34</v>
      </c>
      <c r="V755" s="85">
        <f t="shared" si="476"/>
        <v>1914.03</v>
      </c>
      <c r="W755" s="85">
        <f t="shared" si="476"/>
        <v>1844.35</v>
      </c>
      <c r="X755" s="85">
        <f t="shared" si="476"/>
        <v>1780.2</v>
      </c>
      <c r="Y755" s="85">
        <f t="shared" si="476"/>
        <v>1655.79</v>
      </c>
      <c r="Z755" s="38"/>
      <c r="AA755" s="38"/>
    </row>
    <row r="756" spans="1:27" s="60" customFormat="1" ht="18.75" customHeight="1" outlineLevel="1" x14ac:dyDescent="0.2">
      <c r="A756" s="41" t="s">
        <v>32</v>
      </c>
      <c r="B756" s="85">
        <f>B752</f>
        <v>698.52</v>
      </c>
      <c r="C756" s="85">
        <f t="shared" ref="C756:Y757" si="477">C752</f>
        <v>698.52</v>
      </c>
      <c r="D756" s="85">
        <f t="shared" si="477"/>
        <v>698.52</v>
      </c>
      <c r="E756" s="85">
        <f t="shared" si="477"/>
        <v>698.52</v>
      </c>
      <c r="F756" s="85">
        <f t="shared" si="477"/>
        <v>698.52</v>
      </c>
      <c r="G756" s="85">
        <f t="shared" si="477"/>
        <v>698.52</v>
      </c>
      <c r="H756" s="85">
        <f t="shared" si="477"/>
        <v>698.52</v>
      </c>
      <c r="I756" s="85">
        <f t="shared" si="477"/>
        <v>698.52</v>
      </c>
      <c r="J756" s="85">
        <f t="shared" si="477"/>
        <v>698.52</v>
      </c>
      <c r="K756" s="85">
        <f t="shared" si="477"/>
        <v>698.52</v>
      </c>
      <c r="L756" s="85">
        <f t="shared" si="477"/>
        <v>698.52</v>
      </c>
      <c r="M756" s="85">
        <f t="shared" si="477"/>
        <v>698.52</v>
      </c>
      <c r="N756" s="85">
        <f t="shared" si="477"/>
        <v>698.52</v>
      </c>
      <c r="O756" s="85">
        <f t="shared" si="477"/>
        <v>698.52</v>
      </c>
      <c r="P756" s="85">
        <f t="shared" si="477"/>
        <v>698.52</v>
      </c>
      <c r="Q756" s="85">
        <f t="shared" si="477"/>
        <v>698.52</v>
      </c>
      <c r="R756" s="85">
        <f t="shared" si="477"/>
        <v>698.52</v>
      </c>
      <c r="S756" s="85">
        <f t="shared" si="477"/>
        <v>698.52</v>
      </c>
      <c r="T756" s="85">
        <f t="shared" si="477"/>
        <v>698.52</v>
      </c>
      <c r="U756" s="85">
        <f t="shared" si="477"/>
        <v>698.52</v>
      </c>
      <c r="V756" s="85">
        <f t="shared" si="477"/>
        <v>698.52</v>
      </c>
      <c r="W756" s="85">
        <f t="shared" si="477"/>
        <v>698.52</v>
      </c>
      <c r="X756" s="85">
        <f t="shared" si="477"/>
        <v>698.52</v>
      </c>
      <c r="Y756" s="85">
        <f t="shared" si="477"/>
        <v>698.52</v>
      </c>
      <c r="Z756" s="38"/>
      <c r="AA756" s="38"/>
    </row>
    <row r="757" spans="1:27" s="60" customFormat="1" ht="38.25" customHeight="1" outlineLevel="1" x14ac:dyDescent="0.2">
      <c r="A757" s="41" t="s">
        <v>33</v>
      </c>
      <c r="B757" s="85">
        <f>B753</f>
        <v>4.8099999999999996</v>
      </c>
      <c r="C757" s="85">
        <f t="shared" si="477"/>
        <v>4.8099999999999996</v>
      </c>
      <c r="D757" s="85">
        <f t="shared" si="477"/>
        <v>4.8099999999999996</v>
      </c>
      <c r="E757" s="85">
        <f t="shared" si="477"/>
        <v>4.8099999999999996</v>
      </c>
      <c r="F757" s="85">
        <f t="shared" si="477"/>
        <v>4.8099999999999996</v>
      </c>
      <c r="G757" s="85">
        <f t="shared" si="477"/>
        <v>4.8099999999999996</v>
      </c>
      <c r="H757" s="85">
        <f t="shared" si="477"/>
        <v>4.8099999999999996</v>
      </c>
      <c r="I757" s="85">
        <f t="shared" si="477"/>
        <v>4.8099999999999996</v>
      </c>
      <c r="J757" s="85">
        <f t="shared" si="477"/>
        <v>4.8099999999999996</v>
      </c>
      <c r="K757" s="85">
        <f t="shared" si="477"/>
        <v>4.8099999999999996</v>
      </c>
      <c r="L757" s="85">
        <f t="shared" si="477"/>
        <v>4.8099999999999996</v>
      </c>
      <c r="M757" s="85">
        <f t="shared" si="477"/>
        <v>4.8099999999999996</v>
      </c>
      <c r="N757" s="85">
        <f t="shared" si="477"/>
        <v>4.8099999999999996</v>
      </c>
      <c r="O757" s="85">
        <f t="shared" si="477"/>
        <v>4.8099999999999996</v>
      </c>
      <c r="P757" s="85">
        <f t="shared" si="477"/>
        <v>4.8099999999999996</v>
      </c>
      <c r="Q757" s="85">
        <f t="shared" si="477"/>
        <v>4.8099999999999996</v>
      </c>
      <c r="R757" s="85">
        <f t="shared" si="477"/>
        <v>4.8099999999999996</v>
      </c>
      <c r="S757" s="85">
        <f t="shared" si="477"/>
        <v>4.8099999999999996</v>
      </c>
      <c r="T757" s="85">
        <f t="shared" si="477"/>
        <v>4.8099999999999996</v>
      </c>
      <c r="U757" s="85">
        <f t="shared" si="477"/>
        <v>4.8099999999999996</v>
      </c>
      <c r="V757" s="85">
        <f t="shared" si="477"/>
        <v>4.8099999999999996</v>
      </c>
      <c r="W757" s="85">
        <f t="shared" si="477"/>
        <v>4.8099999999999996</v>
      </c>
      <c r="X757" s="85">
        <f t="shared" si="477"/>
        <v>4.8099999999999996</v>
      </c>
      <c r="Y757" s="85">
        <f t="shared" si="477"/>
        <v>4.8099999999999996</v>
      </c>
      <c r="Z757" s="38"/>
      <c r="AA757" s="38"/>
    </row>
    <row r="758" spans="1:27" s="60" customFormat="1" ht="18.75" customHeight="1" x14ac:dyDescent="0.2">
      <c r="A758" s="63">
        <v>30</v>
      </c>
      <c r="B758" s="83">
        <f>SUM(B759:B761)</f>
        <v>2486.9699999999998</v>
      </c>
      <c r="C758" s="83">
        <f t="shared" ref="C758:Y758" si="478">SUM(C759:C761)</f>
        <v>2390.1699999999996</v>
      </c>
      <c r="D758" s="83">
        <f t="shared" si="478"/>
        <v>2325.19</v>
      </c>
      <c r="E758" s="83">
        <f t="shared" si="478"/>
        <v>2287.71</v>
      </c>
      <c r="F758" s="83">
        <f t="shared" si="478"/>
        <v>2328.52</v>
      </c>
      <c r="G758" s="83">
        <f t="shared" si="478"/>
        <v>2476.62</v>
      </c>
      <c r="H758" s="83">
        <f t="shared" si="478"/>
        <v>2519.1999999999998</v>
      </c>
      <c r="I758" s="83">
        <f t="shared" si="478"/>
        <v>2578.9299999999998</v>
      </c>
      <c r="J758" s="83">
        <f t="shared" si="478"/>
        <v>2670.29</v>
      </c>
      <c r="K758" s="83">
        <f t="shared" si="478"/>
        <v>2672.5499999999997</v>
      </c>
      <c r="L758" s="83">
        <f t="shared" si="478"/>
        <v>2647.0499999999997</v>
      </c>
      <c r="M758" s="83">
        <f t="shared" si="478"/>
        <v>2653.43</v>
      </c>
      <c r="N758" s="83">
        <f t="shared" si="478"/>
        <v>2657</v>
      </c>
      <c r="O758" s="83">
        <f t="shared" si="478"/>
        <v>2662.3399999999997</v>
      </c>
      <c r="P758" s="83">
        <f t="shared" si="478"/>
        <v>2679.14</v>
      </c>
      <c r="Q758" s="83">
        <f t="shared" si="478"/>
        <v>2700.81</v>
      </c>
      <c r="R758" s="83">
        <f t="shared" si="478"/>
        <v>2729.33</v>
      </c>
      <c r="S758" s="83">
        <f t="shared" si="478"/>
        <v>2716.57</v>
      </c>
      <c r="T758" s="83">
        <f t="shared" si="478"/>
        <v>2663.6</v>
      </c>
      <c r="U758" s="83">
        <f t="shared" si="478"/>
        <v>2542.2199999999998</v>
      </c>
      <c r="V758" s="83">
        <f t="shared" si="478"/>
        <v>2535.7800000000002</v>
      </c>
      <c r="W758" s="83">
        <f t="shared" si="478"/>
        <v>2586.56</v>
      </c>
      <c r="X758" s="83">
        <f t="shared" si="478"/>
        <v>2518.08</v>
      </c>
      <c r="Y758" s="83">
        <f t="shared" si="478"/>
        <v>2319.5099999999998</v>
      </c>
      <c r="Z758" s="38"/>
      <c r="AA758" s="38"/>
    </row>
    <row r="759" spans="1:27" s="60" customFormat="1" ht="34.5" customHeight="1" outlineLevel="1" x14ac:dyDescent="0.2">
      <c r="A759" s="41" t="s">
        <v>31</v>
      </c>
      <c r="B759" s="85">
        <f t="shared" ref="B759:Y759" si="479">B627</f>
        <v>1783.64</v>
      </c>
      <c r="C759" s="85">
        <f t="shared" si="479"/>
        <v>1686.84</v>
      </c>
      <c r="D759" s="85">
        <f t="shared" si="479"/>
        <v>1621.86</v>
      </c>
      <c r="E759" s="85">
        <f t="shared" si="479"/>
        <v>1584.38</v>
      </c>
      <c r="F759" s="85">
        <f t="shared" si="479"/>
        <v>1625.19</v>
      </c>
      <c r="G759" s="85">
        <f t="shared" si="479"/>
        <v>1773.29</v>
      </c>
      <c r="H759" s="85">
        <f t="shared" si="479"/>
        <v>1815.87</v>
      </c>
      <c r="I759" s="85">
        <f t="shared" si="479"/>
        <v>1875.6</v>
      </c>
      <c r="J759" s="85">
        <f t="shared" si="479"/>
        <v>1966.96</v>
      </c>
      <c r="K759" s="85">
        <f t="shared" si="479"/>
        <v>1969.22</v>
      </c>
      <c r="L759" s="85">
        <f t="shared" si="479"/>
        <v>1943.72</v>
      </c>
      <c r="M759" s="85">
        <f t="shared" si="479"/>
        <v>1950.1</v>
      </c>
      <c r="N759" s="85">
        <f t="shared" si="479"/>
        <v>1953.67</v>
      </c>
      <c r="O759" s="85">
        <f t="shared" si="479"/>
        <v>1959.01</v>
      </c>
      <c r="P759" s="85">
        <f t="shared" si="479"/>
        <v>1975.81</v>
      </c>
      <c r="Q759" s="85">
        <f t="shared" si="479"/>
        <v>1997.48</v>
      </c>
      <c r="R759" s="85">
        <f t="shared" si="479"/>
        <v>2026</v>
      </c>
      <c r="S759" s="85">
        <f t="shared" si="479"/>
        <v>2013.24</v>
      </c>
      <c r="T759" s="85">
        <f t="shared" si="479"/>
        <v>1960.27</v>
      </c>
      <c r="U759" s="85">
        <f t="shared" si="479"/>
        <v>1838.89</v>
      </c>
      <c r="V759" s="85">
        <f t="shared" si="479"/>
        <v>1832.45</v>
      </c>
      <c r="W759" s="85">
        <f t="shared" si="479"/>
        <v>1883.23</v>
      </c>
      <c r="X759" s="85">
        <f t="shared" si="479"/>
        <v>1814.75</v>
      </c>
      <c r="Y759" s="85">
        <f t="shared" si="479"/>
        <v>1616.18</v>
      </c>
      <c r="Z759" s="38"/>
      <c r="AA759" s="38"/>
    </row>
    <row r="760" spans="1:27" s="60" customFormat="1" ht="18.75" customHeight="1" outlineLevel="1" x14ac:dyDescent="0.2">
      <c r="A760" s="41" t="s">
        <v>32</v>
      </c>
      <c r="B760" s="85">
        <f>B756</f>
        <v>698.52</v>
      </c>
      <c r="C760" s="85">
        <f t="shared" ref="C760:Y761" si="480">C756</f>
        <v>698.52</v>
      </c>
      <c r="D760" s="85">
        <f t="shared" si="480"/>
        <v>698.52</v>
      </c>
      <c r="E760" s="85">
        <f t="shared" si="480"/>
        <v>698.52</v>
      </c>
      <c r="F760" s="85">
        <f t="shared" si="480"/>
        <v>698.52</v>
      </c>
      <c r="G760" s="85">
        <f t="shared" si="480"/>
        <v>698.52</v>
      </c>
      <c r="H760" s="85">
        <f t="shared" si="480"/>
        <v>698.52</v>
      </c>
      <c r="I760" s="85">
        <f t="shared" si="480"/>
        <v>698.52</v>
      </c>
      <c r="J760" s="85">
        <f t="shared" si="480"/>
        <v>698.52</v>
      </c>
      <c r="K760" s="85">
        <f t="shared" si="480"/>
        <v>698.52</v>
      </c>
      <c r="L760" s="85">
        <f t="shared" si="480"/>
        <v>698.52</v>
      </c>
      <c r="M760" s="85">
        <f t="shared" si="480"/>
        <v>698.52</v>
      </c>
      <c r="N760" s="85">
        <f t="shared" si="480"/>
        <v>698.52</v>
      </c>
      <c r="O760" s="85">
        <f t="shared" si="480"/>
        <v>698.52</v>
      </c>
      <c r="P760" s="85">
        <f t="shared" si="480"/>
        <v>698.52</v>
      </c>
      <c r="Q760" s="85">
        <f t="shared" si="480"/>
        <v>698.52</v>
      </c>
      <c r="R760" s="85">
        <f t="shared" si="480"/>
        <v>698.52</v>
      </c>
      <c r="S760" s="85">
        <f t="shared" si="480"/>
        <v>698.52</v>
      </c>
      <c r="T760" s="85">
        <f t="shared" si="480"/>
        <v>698.52</v>
      </c>
      <c r="U760" s="85">
        <f t="shared" si="480"/>
        <v>698.52</v>
      </c>
      <c r="V760" s="85">
        <f t="shared" si="480"/>
        <v>698.52</v>
      </c>
      <c r="W760" s="85">
        <f t="shared" si="480"/>
        <v>698.52</v>
      </c>
      <c r="X760" s="85">
        <f t="shared" si="480"/>
        <v>698.52</v>
      </c>
      <c r="Y760" s="85">
        <f t="shared" si="480"/>
        <v>698.52</v>
      </c>
      <c r="Z760" s="38"/>
      <c r="AA760" s="38"/>
    </row>
    <row r="761" spans="1:27" s="60" customFormat="1" ht="38.25" customHeight="1" outlineLevel="1" x14ac:dyDescent="0.2">
      <c r="A761" s="41" t="s">
        <v>33</v>
      </c>
      <c r="B761" s="85">
        <f>B757</f>
        <v>4.8099999999999996</v>
      </c>
      <c r="C761" s="85">
        <f t="shared" si="480"/>
        <v>4.8099999999999996</v>
      </c>
      <c r="D761" s="85">
        <f t="shared" si="480"/>
        <v>4.8099999999999996</v>
      </c>
      <c r="E761" s="85">
        <f t="shared" si="480"/>
        <v>4.8099999999999996</v>
      </c>
      <c r="F761" s="85">
        <f t="shared" si="480"/>
        <v>4.8099999999999996</v>
      </c>
      <c r="G761" s="85">
        <f t="shared" si="480"/>
        <v>4.8099999999999996</v>
      </c>
      <c r="H761" s="85">
        <f t="shared" si="480"/>
        <v>4.8099999999999996</v>
      </c>
      <c r="I761" s="85">
        <f t="shared" si="480"/>
        <v>4.8099999999999996</v>
      </c>
      <c r="J761" s="85">
        <f t="shared" si="480"/>
        <v>4.8099999999999996</v>
      </c>
      <c r="K761" s="85">
        <f t="shared" si="480"/>
        <v>4.8099999999999996</v>
      </c>
      <c r="L761" s="85">
        <f t="shared" si="480"/>
        <v>4.8099999999999996</v>
      </c>
      <c r="M761" s="85">
        <f t="shared" si="480"/>
        <v>4.8099999999999996</v>
      </c>
      <c r="N761" s="85">
        <f t="shared" si="480"/>
        <v>4.8099999999999996</v>
      </c>
      <c r="O761" s="85">
        <f t="shared" si="480"/>
        <v>4.8099999999999996</v>
      </c>
      <c r="P761" s="85">
        <f t="shared" si="480"/>
        <v>4.8099999999999996</v>
      </c>
      <c r="Q761" s="85">
        <f t="shared" si="480"/>
        <v>4.8099999999999996</v>
      </c>
      <c r="R761" s="85">
        <f t="shared" si="480"/>
        <v>4.8099999999999996</v>
      </c>
      <c r="S761" s="85">
        <f t="shared" si="480"/>
        <v>4.8099999999999996</v>
      </c>
      <c r="T761" s="85">
        <f t="shared" si="480"/>
        <v>4.8099999999999996</v>
      </c>
      <c r="U761" s="85">
        <f t="shared" si="480"/>
        <v>4.8099999999999996</v>
      </c>
      <c r="V761" s="85">
        <f t="shared" si="480"/>
        <v>4.8099999999999996</v>
      </c>
      <c r="W761" s="85">
        <f t="shared" si="480"/>
        <v>4.8099999999999996</v>
      </c>
      <c r="X761" s="85">
        <f t="shared" si="480"/>
        <v>4.8099999999999996</v>
      </c>
      <c r="Y761" s="85">
        <f t="shared" si="480"/>
        <v>4.8099999999999996</v>
      </c>
      <c r="Z761" s="38"/>
      <c r="AA761" s="38"/>
    </row>
    <row r="762" spans="1:27" s="60" customFormat="1" ht="18.75" customHeight="1" x14ac:dyDescent="0.2">
      <c r="A762" s="63">
        <v>31</v>
      </c>
      <c r="B762" s="83">
        <f>SUM(B763:B765)</f>
        <v>2343.75</v>
      </c>
      <c r="C762" s="83">
        <f t="shared" ref="C762:Y762" si="481">SUM(C763:C765)</f>
        <v>2323.4499999999998</v>
      </c>
      <c r="D762" s="83">
        <f t="shared" si="481"/>
        <v>2233.56</v>
      </c>
      <c r="E762" s="83">
        <f t="shared" si="481"/>
        <v>2208.5300000000002</v>
      </c>
      <c r="F762" s="83">
        <f t="shared" si="481"/>
        <v>2244.9699999999998</v>
      </c>
      <c r="G762" s="83">
        <f t="shared" si="481"/>
        <v>2446</v>
      </c>
      <c r="H762" s="83">
        <f t="shared" si="481"/>
        <v>2507.1</v>
      </c>
      <c r="I762" s="83">
        <f t="shared" si="481"/>
        <v>2514.11</v>
      </c>
      <c r="J762" s="83">
        <f t="shared" si="481"/>
        <v>2505.56</v>
      </c>
      <c r="K762" s="83">
        <f t="shared" si="481"/>
        <v>2491.98</v>
      </c>
      <c r="L762" s="83">
        <f t="shared" si="481"/>
        <v>2465.15</v>
      </c>
      <c r="M762" s="83">
        <f t="shared" si="481"/>
        <v>2455.6799999999998</v>
      </c>
      <c r="N762" s="83">
        <f t="shared" si="481"/>
        <v>2453.4</v>
      </c>
      <c r="O762" s="83">
        <f t="shared" si="481"/>
        <v>2441.64</v>
      </c>
      <c r="P762" s="83">
        <f t="shared" si="481"/>
        <v>2477.4199999999996</v>
      </c>
      <c r="Q762" s="83">
        <f t="shared" si="481"/>
        <v>2532</v>
      </c>
      <c r="R762" s="83">
        <f t="shared" si="481"/>
        <v>2541.2599999999998</v>
      </c>
      <c r="S762" s="83">
        <f t="shared" si="481"/>
        <v>2537.2800000000002</v>
      </c>
      <c r="T762" s="83">
        <f t="shared" si="481"/>
        <v>2438.79</v>
      </c>
      <c r="U762" s="83">
        <f t="shared" si="481"/>
        <v>2327.3799999999997</v>
      </c>
      <c r="V762" s="83">
        <f t="shared" si="481"/>
        <v>2369.4499999999998</v>
      </c>
      <c r="W762" s="83">
        <f t="shared" si="481"/>
        <v>2488.04</v>
      </c>
      <c r="X762" s="83">
        <f t="shared" si="481"/>
        <v>2269.2599999999998</v>
      </c>
      <c r="Y762" s="83">
        <f t="shared" si="481"/>
        <v>2249.36</v>
      </c>
      <c r="Z762" s="38"/>
      <c r="AA762" s="38"/>
    </row>
    <row r="763" spans="1:27" s="60" customFormat="1" ht="34.5" customHeight="1" outlineLevel="1" x14ac:dyDescent="0.2">
      <c r="A763" s="41" t="s">
        <v>31</v>
      </c>
      <c r="B763" s="85">
        <f t="shared" ref="B763:Y763" si="482">B632</f>
        <v>1640.42</v>
      </c>
      <c r="C763" s="85">
        <f t="shared" si="482"/>
        <v>1620.12</v>
      </c>
      <c r="D763" s="85">
        <f t="shared" si="482"/>
        <v>1530.23</v>
      </c>
      <c r="E763" s="85">
        <f t="shared" si="482"/>
        <v>1505.2</v>
      </c>
      <c r="F763" s="85">
        <f t="shared" si="482"/>
        <v>1541.64</v>
      </c>
      <c r="G763" s="85">
        <f t="shared" si="482"/>
        <v>1742.67</v>
      </c>
      <c r="H763" s="85">
        <f t="shared" si="482"/>
        <v>1803.77</v>
      </c>
      <c r="I763" s="85">
        <f t="shared" si="482"/>
        <v>1810.78</v>
      </c>
      <c r="J763" s="85">
        <f t="shared" si="482"/>
        <v>1802.23</v>
      </c>
      <c r="K763" s="85">
        <f t="shared" si="482"/>
        <v>1788.65</v>
      </c>
      <c r="L763" s="85">
        <f t="shared" si="482"/>
        <v>1761.82</v>
      </c>
      <c r="M763" s="85">
        <f t="shared" si="482"/>
        <v>1752.35</v>
      </c>
      <c r="N763" s="85">
        <f t="shared" si="482"/>
        <v>1750.07</v>
      </c>
      <c r="O763" s="85">
        <f t="shared" si="482"/>
        <v>1738.31</v>
      </c>
      <c r="P763" s="85">
        <f t="shared" si="482"/>
        <v>1774.09</v>
      </c>
      <c r="Q763" s="85">
        <f t="shared" si="482"/>
        <v>1828.67</v>
      </c>
      <c r="R763" s="85">
        <f t="shared" si="482"/>
        <v>1837.93</v>
      </c>
      <c r="S763" s="85">
        <f t="shared" si="482"/>
        <v>1833.95</v>
      </c>
      <c r="T763" s="85">
        <f t="shared" si="482"/>
        <v>1735.46</v>
      </c>
      <c r="U763" s="85">
        <f t="shared" si="482"/>
        <v>1624.05</v>
      </c>
      <c r="V763" s="85">
        <f t="shared" si="482"/>
        <v>1666.12</v>
      </c>
      <c r="W763" s="85">
        <f t="shared" si="482"/>
        <v>1784.71</v>
      </c>
      <c r="X763" s="85">
        <f t="shared" si="482"/>
        <v>1565.93</v>
      </c>
      <c r="Y763" s="85">
        <f t="shared" si="482"/>
        <v>1546.03</v>
      </c>
      <c r="Z763" s="38"/>
      <c r="AA763" s="38"/>
    </row>
    <row r="764" spans="1:27" s="60" customFormat="1" ht="18.75" customHeight="1" outlineLevel="1" x14ac:dyDescent="0.2">
      <c r="A764" s="41" t="s">
        <v>32</v>
      </c>
      <c r="B764" s="85">
        <f>B760</f>
        <v>698.52</v>
      </c>
      <c r="C764" s="85">
        <f t="shared" ref="C764:Y765" si="483">C760</f>
        <v>698.52</v>
      </c>
      <c r="D764" s="85">
        <f t="shared" si="483"/>
        <v>698.52</v>
      </c>
      <c r="E764" s="85">
        <f t="shared" si="483"/>
        <v>698.52</v>
      </c>
      <c r="F764" s="85">
        <f t="shared" si="483"/>
        <v>698.52</v>
      </c>
      <c r="G764" s="85">
        <f t="shared" si="483"/>
        <v>698.52</v>
      </c>
      <c r="H764" s="85">
        <f t="shared" si="483"/>
        <v>698.52</v>
      </c>
      <c r="I764" s="85">
        <f t="shared" si="483"/>
        <v>698.52</v>
      </c>
      <c r="J764" s="85">
        <f t="shared" si="483"/>
        <v>698.52</v>
      </c>
      <c r="K764" s="85">
        <f t="shared" si="483"/>
        <v>698.52</v>
      </c>
      <c r="L764" s="85">
        <f t="shared" si="483"/>
        <v>698.52</v>
      </c>
      <c r="M764" s="85">
        <f t="shared" si="483"/>
        <v>698.52</v>
      </c>
      <c r="N764" s="85">
        <f t="shared" si="483"/>
        <v>698.52</v>
      </c>
      <c r="O764" s="85">
        <f t="shared" si="483"/>
        <v>698.52</v>
      </c>
      <c r="P764" s="85">
        <f t="shared" si="483"/>
        <v>698.52</v>
      </c>
      <c r="Q764" s="85">
        <f t="shared" si="483"/>
        <v>698.52</v>
      </c>
      <c r="R764" s="85">
        <f t="shared" si="483"/>
        <v>698.52</v>
      </c>
      <c r="S764" s="85">
        <f t="shared" si="483"/>
        <v>698.52</v>
      </c>
      <c r="T764" s="85">
        <f t="shared" si="483"/>
        <v>698.52</v>
      </c>
      <c r="U764" s="85">
        <f t="shared" si="483"/>
        <v>698.52</v>
      </c>
      <c r="V764" s="85">
        <f t="shared" si="483"/>
        <v>698.52</v>
      </c>
      <c r="W764" s="85">
        <f t="shared" si="483"/>
        <v>698.52</v>
      </c>
      <c r="X764" s="85">
        <f t="shared" si="483"/>
        <v>698.52</v>
      </c>
      <c r="Y764" s="85">
        <f t="shared" si="483"/>
        <v>698.52</v>
      </c>
      <c r="Z764" s="38"/>
      <c r="AA764" s="38"/>
    </row>
    <row r="765" spans="1:27" s="60" customFormat="1" ht="38.25" customHeight="1" outlineLevel="1" x14ac:dyDescent="0.2">
      <c r="A765" s="41" t="s">
        <v>33</v>
      </c>
      <c r="B765" s="85">
        <f>B761</f>
        <v>4.8099999999999996</v>
      </c>
      <c r="C765" s="85">
        <f t="shared" si="483"/>
        <v>4.8099999999999996</v>
      </c>
      <c r="D765" s="85">
        <f t="shared" si="483"/>
        <v>4.8099999999999996</v>
      </c>
      <c r="E765" s="85">
        <f t="shared" si="483"/>
        <v>4.8099999999999996</v>
      </c>
      <c r="F765" s="85">
        <f t="shared" si="483"/>
        <v>4.8099999999999996</v>
      </c>
      <c r="G765" s="85">
        <f t="shared" si="483"/>
        <v>4.8099999999999996</v>
      </c>
      <c r="H765" s="85">
        <f t="shared" si="483"/>
        <v>4.8099999999999996</v>
      </c>
      <c r="I765" s="85">
        <f t="shared" si="483"/>
        <v>4.8099999999999996</v>
      </c>
      <c r="J765" s="85">
        <f t="shared" si="483"/>
        <v>4.8099999999999996</v>
      </c>
      <c r="K765" s="85">
        <f t="shared" si="483"/>
        <v>4.8099999999999996</v>
      </c>
      <c r="L765" s="85">
        <f t="shared" si="483"/>
        <v>4.8099999999999996</v>
      </c>
      <c r="M765" s="85">
        <f t="shared" si="483"/>
        <v>4.8099999999999996</v>
      </c>
      <c r="N765" s="85">
        <f t="shared" si="483"/>
        <v>4.8099999999999996</v>
      </c>
      <c r="O765" s="85">
        <f t="shared" si="483"/>
        <v>4.8099999999999996</v>
      </c>
      <c r="P765" s="85">
        <f t="shared" si="483"/>
        <v>4.8099999999999996</v>
      </c>
      <c r="Q765" s="85">
        <f t="shared" si="483"/>
        <v>4.8099999999999996</v>
      </c>
      <c r="R765" s="85">
        <f t="shared" si="483"/>
        <v>4.8099999999999996</v>
      </c>
      <c r="S765" s="85">
        <f t="shared" si="483"/>
        <v>4.8099999999999996</v>
      </c>
      <c r="T765" s="85">
        <f t="shared" si="483"/>
        <v>4.8099999999999996</v>
      </c>
      <c r="U765" s="85">
        <f t="shared" si="483"/>
        <v>4.8099999999999996</v>
      </c>
      <c r="V765" s="85">
        <f t="shared" si="483"/>
        <v>4.8099999999999996</v>
      </c>
      <c r="W765" s="85">
        <f t="shared" si="483"/>
        <v>4.8099999999999996</v>
      </c>
      <c r="X765" s="85">
        <f t="shared" si="483"/>
        <v>4.8099999999999996</v>
      </c>
      <c r="Y765" s="85">
        <f t="shared" si="483"/>
        <v>4.8099999999999996</v>
      </c>
      <c r="Z765" s="38"/>
      <c r="AA765" s="38"/>
    </row>
    <row r="766" spans="1:27" s="56" customFormat="1" ht="18.75" x14ac:dyDescent="0.3">
      <c r="A766" s="42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33"/>
      <c r="AA766" s="33"/>
    </row>
    <row r="767" spans="1:27" s="60" customFormat="1" ht="34.5" customHeight="1" outlineLevel="1" x14ac:dyDescent="0.2">
      <c r="A767" s="43"/>
      <c r="B767" s="102"/>
      <c r="C767" s="102"/>
      <c r="D767" s="102"/>
      <c r="E767" s="102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38"/>
      <c r="AA767" s="38"/>
    </row>
    <row r="768" spans="1:27" s="61" customFormat="1" ht="30.75" customHeight="1" x14ac:dyDescent="0.2">
      <c r="A768" s="167" t="s">
        <v>30</v>
      </c>
      <c r="B768" s="167" t="s">
        <v>57</v>
      </c>
      <c r="C768" s="167"/>
      <c r="D768" s="167"/>
      <c r="E768" s="167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64"/>
      <c r="AA768" s="64"/>
    </row>
    <row r="769" spans="1:27" s="61" customFormat="1" ht="39" customHeight="1" x14ac:dyDescent="0.2">
      <c r="A769" s="167"/>
      <c r="B769" s="83" t="s">
        <v>29</v>
      </c>
      <c r="C769" s="83" t="s">
        <v>28</v>
      </c>
      <c r="D769" s="83" t="s">
        <v>27</v>
      </c>
      <c r="E769" s="83" t="s">
        <v>26</v>
      </c>
      <c r="F769" s="83" t="s">
        <v>25</v>
      </c>
      <c r="G769" s="83" t="s">
        <v>24</v>
      </c>
      <c r="H769" s="83" t="s">
        <v>23</v>
      </c>
      <c r="I769" s="83" t="s">
        <v>22</v>
      </c>
      <c r="J769" s="83" t="s">
        <v>21</v>
      </c>
      <c r="K769" s="83" t="s">
        <v>20</v>
      </c>
      <c r="L769" s="83" t="s">
        <v>19</v>
      </c>
      <c r="M769" s="83" t="s">
        <v>18</v>
      </c>
      <c r="N769" s="83" t="s">
        <v>17</v>
      </c>
      <c r="O769" s="83" t="s">
        <v>16</v>
      </c>
      <c r="P769" s="83" t="s">
        <v>15</v>
      </c>
      <c r="Q769" s="83" t="s">
        <v>14</v>
      </c>
      <c r="R769" s="83" t="s">
        <v>13</v>
      </c>
      <c r="S769" s="83" t="s">
        <v>12</v>
      </c>
      <c r="T769" s="83" t="s">
        <v>11</v>
      </c>
      <c r="U769" s="83" t="s">
        <v>10</v>
      </c>
      <c r="V769" s="83" t="s">
        <v>9</v>
      </c>
      <c r="W769" s="83" t="s">
        <v>8</v>
      </c>
      <c r="X769" s="83" t="s">
        <v>7</v>
      </c>
      <c r="Y769" s="83" t="s">
        <v>6</v>
      </c>
      <c r="Z769" s="64"/>
      <c r="AA769" s="64"/>
    </row>
    <row r="770" spans="1:27" s="62" customFormat="1" ht="18.75" customHeight="1" x14ac:dyDescent="0.2">
      <c r="A770" s="45">
        <v>1</v>
      </c>
      <c r="B770" s="86">
        <f t="shared" ref="B770:Y770" si="484">SUM(B771:B771)</f>
        <v>48.2</v>
      </c>
      <c r="C770" s="86">
        <f t="shared" si="484"/>
        <v>92.85</v>
      </c>
      <c r="D770" s="86">
        <f t="shared" si="484"/>
        <v>124.59</v>
      </c>
      <c r="E770" s="86">
        <f t="shared" si="484"/>
        <v>156.88999999999999</v>
      </c>
      <c r="F770" s="86">
        <f t="shared" si="484"/>
        <v>186.19</v>
      </c>
      <c r="G770" s="86">
        <f t="shared" si="484"/>
        <v>61.79</v>
      </c>
      <c r="H770" s="86">
        <f t="shared" si="484"/>
        <v>263.95</v>
      </c>
      <c r="I770" s="86">
        <f t="shared" si="484"/>
        <v>156.51</v>
      </c>
      <c r="J770" s="86">
        <f t="shared" si="484"/>
        <v>89.93</v>
      </c>
      <c r="K770" s="86">
        <f t="shared" si="484"/>
        <v>270.19</v>
      </c>
      <c r="L770" s="86">
        <f t="shared" si="484"/>
        <v>245.02</v>
      </c>
      <c r="M770" s="86">
        <f t="shared" si="484"/>
        <v>167.48</v>
      </c>
      <c r="N770" s="86">
        <f t="shared" si="484"/>
        <v>87.67</v>
      </c>
      <c r="O770" s="86">
        <f t="shared" si="484"/>
        <v>3.25</v>
      </c>
      <c r="P770" s="86">
        <f t="shared" si="484"/>
        <v>64.39</v>
      </c>
      <c r="Q770" s="86">
        <f t="shared" si="484"/>
        <v>80.39</v>
      </c>
      <c r="R770" s="86">
        <f t="shared" si="484"/>
        <v>80.099999999999994</v>
      </c>
      <c r="S770" s="86">
        <f t="shared" si="484"/>
        <v>22.54</v>
      </c>
      <c r="T770" s="86">
        <f t="shared" si="484"/>
        <v>54.09</v>
      </c>
      <c r="U770" s="86">
        <f t="shared" si="484"/>
        <v>23.13</v>
      </c>
      <c r="V770" s="86">
        <f t="shared" si="484"/>
        <v>23.2</v>
      </c>
      <c r="W770" s="86">
        <f t="shared" si="484"/>
        <v>0</v>
      </c>
      <c r="X770" s="86">
        <f t="shared" si="484"/>
        <v>0</v>
      </c>
      <c r="Y770" s="86">
        <f t="shared" si="484"/>
        <v>44.42</v>
      </c>
      <c r="Z770" s="50"/>
      <c r="AA770" s="50"/>
    </row>
    <row r="771" spans="1:27" s="60" customFormat="1" ht="34.5" customHeight="1" outlineLevel="1" x14ac:dyDescent="0.2">
      <c r="A771" s="24" t="s">
        <v>31</v>
      </c>
      <c r="B771" s="113">
        <v>48.2</v>
      </c>
      <c r="C771" s="113">
        <v>92.85</v>
      </c>
      <c r="D771" s="113">
        <v>124.59</v>
      </c>
      <c r="E771" s="113">
        <v>156.88999999999999</v>
      </c>
      <c r="F771" s="113">
        <v>186.19</v>
      </c>
      <c r="G771" s="113">
        <v>61.79</v>
      </c>
      <c r="H771" s="113">
        <v>263.95</v>
      </c>
      <c r="I771" s="113">
        <v>156.51</v>
      </c>
      <c r="J771" s="113">
        <v>89.93</v>
      </c>
      <c r="K771" s="113">
        <v>270.19</v>
      </c>
      <c r="L771" s="113">
        <v>245.02</v>
      </c>
      <c r="M771" s="113">
        <v>167.48</v>
      </c>
      <c r="N771" s="113">
        <v>87.67</v>
      </c>
      <c r="O771" s="113">
        <v>3.25</v>
      </c>
      <c r="P771" s="113">
        <v>64.39</v>
      </c>
      <c r="Q771" s="113">
        <v>80.39</v>
      </c>
      <c r="R771" s="113">
        <v>80.099999999999994</v>
      </c>
      <c r="S771" s="113">
        <v>22.54</v>
      </c>
      <c r="T771" s="113">
        <v>54.09</v>
      </c>
      <c r="U771" s="113">
        <v>23.13</v>
      </c>
      <c r="V771" s="113">
        <v>23.2</v>
      </c>
      <c r="W771" s="113">
        <v>0</v>
      </c>
      <c r="X771" s="113">
        <v>0</v>
      </c>
      <c r="Y771" s="113">
        <v>44.42</v>
      </c>
      <c r="Z771" s="38"/>
      <c r="AA771" s="38"/>
    </row>
    <row r="772" spans="1:27" s="60" customFormat="1" ht="18.75" customHeight="1" x14ac:dyDescent="0.2">
      <c r="A772" s="63">
        <v>2</v>
      </c>
      <c r="B772" s="109">
        <f t="shared" ref="B772:Y772" si="485">SUM(B773:B773)</f>
        <v>86.68</v>
      </c>
      <c r="C772" s="109">
        <f t="shared" si="485"/>
        <v>108.43</v>
      </c>
      <c r="D772" s="109">
        <f t="shared" si="485"/>
        <v>196.21</v>
      </c>
      <c r="E772" s="109">
        <f t="shared" si="485"/>
        <v>171.39</v>
      </c>
      <c r="F772" s="109">
        <f t="shared" si="485"/>
        <v>193.73</v>
      </c>
      <c r="G772" s="109">
        <f t="shared" si="485"/>
        <v>156.16</v>
      </c>
      <c r="H772" s="109">
        <f t="shared" si="485"/>
        <v>172.35</v>
      </c>
      <c r="I772" s="109">
        <f t="shared" si="485"/>
        <v>196.76</v>
      </c>
      <c r="J772" s="109">
        <f t="shared" si="485"/>
        <v>219.62</v>
      </c>
      <c r="K772" s="109">
        <f t="shared" si="485"/>
        <v>223.72</v>
      </c>
      <c r="L772" s="109">
        <f t="shared" si="485"/>
        <v>216.78</v>
      </c>
      <c r="M772" s="109">
        <f t="shared" si="485"/>
        <v>208.37</v>
      </c>
      <c r="N772" s="109">
        <f t="shared" si="485"/>
        <v>108.56</v>
      </c>
      <c r="O772" s="109">
        <f t="shared" si="485"/>
        <v>182.01</v>
      </c>
      <c r="P772" s="109">
        <f t="shared" si="485"/>
        <v>124.39</v>
      </c>
      <c r="Q772" s="109">
        <f t="shared" si="485"/>
        <v>209.34</v>
      </c>
      <c r="R772" s="109">
        <f t="shared" si="485"/>
        <v>122.93</v>
      </c>
      <c r="S772" s="109">
        <f t="shared" si="485"/>
        <v>294.33999999999997</v>
      </c>
      <c r="T772" s="109">
        <f t="shared" si="485"/>
        <v>344.66</v>
      </c>
      <c r="U772" s="109">
        <f t="shared" si="485"/>
        <v>320.39</v>
      </c>
      <c r="V772" s="109">
        <f t="shared" si="485"/>
        <v>849.18</v>
      </c>
      <c r="W772" s="109">
        <f t="shared" si="485"/>
        <v>360.84</v>
      </c>
      <c r="X772" s="109">
        <f t="shared" si="485"/>
        <v>346.81</v>
      </c>
      <c r="Y772" s="109">
        <f t="shared" si="485"/>
        <v>203.8</v>
      </c>
      <c r="Z772" s="38"/>
      <c r="AA772" s="38"/>
    </row>
    <row r="773" spans="1:27" s="60" customFormat="1" ht="34.5" customHeight="1" outlineLevel="1" x14ac:dyDescent="0.2">
      <c r="A773" s="41" t="s">
        <v>31</v>
      </c>
      <c r="B773" s="113">
        <v>86.68</v>
      </c>
      <c r="C773" s="113">
        <v>108.43</v>
      </c>
      <c r="D773" s="113">
        <v>196.21</v>
      </c>
      <c r="E773" s="113">
        <v>171.39</v>
      </c>
      <c r="F773" s="113">
        <v>193.73</v>
      </c>
      <c r="G773" s="113">
        <v>156.16</v>
      </c>
      <c r="H773" s="113">
        <v>172.35</v>
      </c>
      <c r="I773" s="113">
        <v>196.76</v>
      </c>
      <c r="J773" s="113">
        <v>219.62</v>
      </c>
      <c r="K773" s="113">
        <v>223.72</v>
      </c>
      <c r="L773" s="113">
        <v>216.78</v>
      </c>
      <c r="M773" s="113">
        <v>208.37</v>
      </c>
      <c r="N773" s="113">
        <v>108.56</v>
      </c>
      <c r="O773" s="113">
        <v>182.01</v>
      </c>
      <c r="P773" s="113">
        <v>124.39</v>
      </c>
      <c r="Q773" s="113">
        <v>209.34</v>
      </c>
      <c r="R773" s="113">
        <v>122.93</v>
      </c>
      <c r="S773" s="113">
        <v>294.33999999999997</v>
      </c>
      <c r="T773" s="113">
        <v>344.66</v>
      </c>
      <c r="U773" s="113">
        <v>320.39</v>
      </c>
      <c r="V773" s="113">
        <v>849.18</v>
      </c>
      <c r="W773" s="113">
        <v>360.84</v>
      </c>
      <c r="X773" s="113">
        <v>346.81</v>
      </c>
      <c r="Y773" s="113">
        <v>203.8</v>
      </c>
      <c r="Z773" s="38"/>
      <c r="AA773" s="38"/>
    </row>
    <row r="774" spans="1:27" s="60" customFormat="1" ht="18.75" customHeight="1" x14ac:dyDescent="0.2">
      <c r="A774" s="63">
        <v>3</v>
      </c>
      <c r="B774" s="109">
        <f t="shared" ref="B774:Y774" si="486">SUM(B775:B775)</f>
        <v>71.2</v>
      </c>
      <c r="C774" s="109">
        <f t="shared" si="486"/>
        <v>123.25</v>
      </c>
      <c r="D774" s="109">
        <f t="shared" si="486"/>
        <v>124.23</v>
      </c>
      <c r="E774" s="109">
        <f t="shared" si="486"/>
        <v>103.53</v>
      </c>
      <c r="F774" s="109">
        <f t="shared" si="486"/>
        <v>114.23</v>
      </c>
      <c r="G774" s="109">
        <f t="shared" si="486"/>
        <v>0</v>
      </c>
      <c r="H774" s="109">
        <f t="shared" si="486"/>
        <v>75.59</v>
      </c>
      <c r="I774" s="109">
        <f t="shared" si="486"/>
        <v>0</v>
      </c>
      <c r="J774" s="109">
        <f t="shared" si="486"/>
        <v>34.49</v>
      </c>
      <c r="K774" s="109">
        <f t="shared" si="486"/>
        <v>50.74</v>
      </c>
      <c r="L774" s="109">
        <f t="shared" si="486"/>
        <v>27.33</v>
      </c>
      <c r="M774" s="109">
        <f t="shared" si="486"/>
        <v>108.94</v>
      </c>
      <c r="N774" s="109">
        <f t="shared" si="486"/>
        <v>118.84</v>
      </c>
      <c r="O774" s="109">
        <f t="shared" si="486"/>
        <v>98.96</v>
      </c>
      <c r="P774" s="109">
        <f t="shared" si="486"/>
        <v>0</v>
      </c>
      <c r="Q774" s="109">
        <f t="shared" si="486"/>
        <v>0</v>
      </c>
      <c r="R774" s="109">
        <f t="shared" si="486"/>
        <v>179.86</v>
      </c>
      <c r="S774" s="109">
        <f t="shared" si="486"/>
        <v>763.63</v>
      </c>
      <c r="T774" s="109">
        <f t="shared" si="486"/>
        <v>775.31</v>
      </c>
      <c r="U774" s="109">
        <f t="shared" si="486"/>
        <v>831.68</v>
      </c>
      <c r="V774" s="109">
        <f t="shared" si="486"/>
        <v>900.38</v>
      </c>
      <c r="W774" s="109">
        <f t="shared" si="486"/>
        <v>934.91</v>
      </c>
      <c r="X774" s="109">
        <f t="shared" si="486"/>
        <v>212.97</v>
      </c>
      <c r="Y774" s="109">
        <f t="shared" si="486"/>
        <v>2271.41</v>
      </c>
      <c r="Z774" s="38"/>
      <c r="AA774" s="38"/>
    </row>
    <row r="775" spans="1:27" s="60" customFormat="1" ht="34.5" customHeight="1" outlineLevel="1" x14ac:dyDescent="0.2">
      <c r="A775" s="41" t="s">
        <v>31</v>
      </c>
      <c r="B775" s="113">
        <v>71.2</v>
      </c>
      <c r="C775" s="113">
        <v>123.25</v>
      </c>
      <c r="D775" s="113">
        <v>124.23</v>
      </c>
      <c r="E775" s="113">
        <v>103.53</v>
      </c>
      <c r="F775" s="113">
        <v>114.23</v>
      </c>
      <c r="G775" s="113">
        <v>0</v>
      </c>
      <c r="H775" s="113">
        <v>75.59</v>
      </c>
      <c r="I775" s="113">
        <v>0</v>
      </c>
      <c r="J775" s="113">
        <v>34.49</v>
      </c>
      <c r="K775" s="113">
        <v>50.74</v>
      </c>
      <c r="L775" s="113">
        <v>27.33</v>
      </c>
      <c r="M775" s="113">
        <v>108.94</v>
      </c>
      <c r="N775" s="113">
        <v>118.84</v>
      </c>
      <c r="O775" s="113">
        <v>98.96</v>
      </c>
      <c r="P775" s="113">
        <v>0</v>
      </c>
      <c r="Q775" s="113">
        <v>0</v>
      </c>
      <c r="R775" s="113">
        <v>179.86</v>
      </c>
      <c r="S775" s="113">
        <v>763.63</v>
      </c>
      <c r="T775" s="113">
        <v>775.31</v>
      </c>
      <c r="U775" s="113">
        <v>831.68</v>
      </c>
      <c r="V775" s="113">
        <v>900.38</v>
      </c>
      <c r="W775" s="113">
        <v>934.91</v>
      </c>
      <c r="X775" s="113">
        <v>212.97</v>
      </c>
      <c r="Y775" s="113">
        <v>2271.41</v>
      </c>
      <c r="Z775" s="38"/>
      <c r="AA775" s="38"/>
    </row>
    <row r="776" spans="1:27" s="60" customFormat="1" ht="18.75" customHeight="1" x14ac:dyDescent="0.2">
      <c r="A776" s="63">
        <v>4</v>
      </c>
      <c r="B776" s="109">
        <f t="shared" ref="B776:Y776" si="487">SUM(B777:B777)</f>
        <v>166.53</v>
      </c>
      <c r="C776" s="109">
        <f t="shared" si="487"/>
        <v>207.25</v>
      </c>
      <c r="D776" s="109">
        <f t="shared" si="487"/>
        <v>208.21</v>
      </c>
      <c r="E776" s="109">
        <f t="shared" si="487"/>
        <v>175.61</v>
      </c>
      <c r="F776" s="109">
        <f t="shared" si="487"/>
        <v>121.47</v>
      </c>
      <c r="G776" s="109">
        <f t="shared" si="487"/>
        <v>241.52</v>
      </c>
      <c r="H776" s="109">
        <f t="shared" si="487"/>
        <v>190.25</v>
      </c>
      <c r="I776" s="109">
        <f t="shared" si="487"/>
        <v>294.74</v>
      </c>
      <c r="J776" s="109">
        <f t="shared" si="487"/>
        <v>269.35000000000002</v>
      </c>
      <c r="K776" s="109">
        <f t="shared" si="487"/>
        <v>218.43</v>
      </c>
      <c r="L776" s="109">
        <f t="shared" si="487"/>
        <v>236</v>
      </c>
      <c r="M776" s="109">
        <f t="shared" si="487"/>
        <v>243.49</v>
      </c>
      <c r="N776" s="109">
        <f t="shared" si="487"/>
        <v>225.56</v>
      </c>
      <c r="O776" s="109">
        <f t="shared" si="487"/>
        <v>242.45</v>
      </c>
      <c r="P776" s="109">
        <f t="shared" si="487"/>
        <v>254.24</v>
      </c>
      <c r="Q776" s="109">
        <f t="shared" si="487"/>
        <v>263.3</v>
      </c>
      <c r="R776" s="109">
        <f t="shared" si="487"/>
        <v>332.44</v>
      </c>
      <c r="S776" s="109">
        <f t="shared" si="487"/>
        <v>839.85</v>
      </c>
      <c r="T776" s="109">
        <f t="shared" si="487"/>
        <v>876.13</v>
      </c>
      <c r="U776" s="109">
        <f t="shared" si="487"/>
        <v>1968.87</v>
      </c>
      <c r="V776" s="109">
        <f t="shared" si="487"/>
        <v>844.51</v>
      </c>
      <c r="W776" s="109">
        <f t="shared" si="487"/>
        <v>537.69000000000005</v>
      </c>
      <c r="X776" s="109">
        <f t="shared" si="487"/>
        <v>187.89</v>
      </c>
      <c r="Y776" s="109">
        <f t="shared" si="487"/>
        <v>294.01</v>
      </c>
      <c r="Z776" s="38"/>
      <c r="AA776" s="38"/>
    </row>
    <row r="777" spans="1:27" s="60" customFormat="1" ht="34.5" customHeight="1" outlineLevel="1" x14ac:dyDescent="0.2">
      <c r="A777" s="41" t="s">
        <v>31</v>
      </c>
      <c r="B777" s="113">
        <v>166.53</v>
      </c>
      <c r="C777" s="113">
        <v>207.25</v>
      </c>
      <c r="D777" s="113">
        <v>208.21</v>
      </c>
      <c r="E777" s="113">
        <v>175.61</v>
      </c>
      <c r="F777" s="113">
        <v>121.47</v>
      </c>
      <c r="G777" s="113">
        <v>241.52</v>
      </c>
      <c r="H777" s="113">
        <v>190.25</v>
      </c>
      <c r="I777" s="113">
        <v>294.74</v>
      </c>
      <c r="J777" s="113">
        <v>269.35000000000002</v>
      </c>
      <c r="K777" s="113">
        <v>218.43</v>
      </c>
      <c r="L777" s="113">
        <v>236</v>
      </c>
      <c r="M777" s="113">
        <v>243.49</v>
      </c>
      <c r="N777" s="113">
        <v>225.56</v>
      </c>
      <c r="O777" s="113">
        <v>242.45</v>
      </c>
      <c r="P777" s="113">
        <v>254.24</v>
      </c>
      <c r="Q777" s="113">
        <v>263.3</v>
      </c>
      <c r="R777" s="113">
        <v>332.44</v>
      </c>
      <c r="S777" s="113">
        <v>839.85</v>
      </c>
      <c r="T777" s="113">
        <v>876.13</v>
      </c>
      <c r="U777" s="113">
        <v>1968.87</v>
      </c>
      <c r="V777" s="113">
        <v>844.51</v>
      </c>
      <c r="W777" s="113">
        <v>537.69000000000005</v>
      </c>
      <c r="X777" s="113">
        <v>187.89</v>
      </c>
      <c r="Y777" s="113">
        <v>294.01</v>
      </c>
      <c r="Z777" s="38"/>
      <c r="AA777" s="38"/>
    </row>
    <row r="778" spans="1:27" s="60" customFormat="1" ht="18.75" customHeight="1" x14ac:dyDescent="0.2">
      <c r="A778" s="63">
        <v>5</v>
      </c>
      <c r="B778" s="109">
        <f t="shared" ref="B778:Y778" si="488">SUM(B779:B779)</f>
        <v>75.34</v>
      </c>
      <c r="C778" s="109">
        <f t="shared" si="488"/>
        <v>83.45</v>
      </c>
      <c r="D778" s="109">
        <f t="shared" si="488"/>
        <v>82.32</v>
      </c>
      <c r="E778" s="109">
        <f t="shared" si="488"/>
        <v>87.15</v>
      </c>
      <c r="F778" s="109">
        <f t="shared" si="488"/>
        <v>108.39</v>
      </c>
      <c r="G778" s="109">
        <f t="shared" si="488"/>
        <v>90.81</v>
      </c>
      <c r="H778" s="109">
        <f t="shared" si="488"/>
        <v>41.99</v>
      </c>
      <c r="I778" s="109">
        <f t="shared" si="488"/>
        <v>83.03</v>
      </c>
      <c r="J778" s="109">
        <f t="shared" si="488"/>
        <v>61.99</v>
      </c>
      <c r="K778" s="109">
        <f t="shared" si="488"/>
        <v>42.2</v>
      </c>
      <c r="L778" s="109">
        <f t="shared" si="488"/>
        <v>58.91</v>
      </c>
      <c r="M778" s="109">
        <f t="shared" si="488"/>
        <v>68.19</v>
      </c>
      <c r="N778" s="109">
        <f t="shared" si="488"/>
        <v>95</v>
      </c>
      <c r="O778" s="109">
        <f t="shared" si="488"/>
        <v>117.14</v>
      </c>
      <c r="P778" s="109">
        <f t="shared" si="488"/>
        <v>131.02000000000001</v>
      </c>
      <c r="Q778" s="109">
        <f t="shared" si="488"/>
        <v>102.52</v>
      </c>
      <c r="R778" s="109">
        <f t="shared" si="488"/>
        <v>216.15</v>
      </c>
      <c r="S778" s="109">
        <f t="shared" si="488"/>
        <v>258.83</v>
      </c>
      <c r="T778" s="109">
        <f t="shared" si="488"/>
        <v>234.96</v>
      </c>
      <c r="U778" s="109">
        <f t="shared" si="488"/>
        <v>257.52999999999997</v>
      </c>
      <c r="V778" s="109">
        <f t="shared" si="488"/>
        <v>208.87</v>
      </c>
      <c r="W778" s="109">
        <f t="shared" si="488"/>
        <v>269.85000000000002</v>
      </c>
      <c r="X778" s="109">
        <f t="shared" si="488"/>
        <v>2048.0100000000002</v>
      </c>
      <c r="Y778" s="109">
        <f t="shared" si="488"/>
        <v>1955.4</v>
      </c>
      <c r="Z778" s="38"/>
      <c r="AA778" s="38"/>
    </row>
    <row r="779" spans="1:27" s="60" customFormat="1" ht="34.5" customHeight="1" outlineLevel="1" x14ac:dyDescent="0.2">
      <c r="A779" s="41" t="s">
        <v>31</v>
      </c>
      <c r="B779" s="113">
        <v>75.34</v>
      </c>
      <c r="C779" s="113">
        <v>83.45</v>
      </c>
      <c r="D779" s="113">
        <v>82.32</v>
      </c>
      <c r="E779" s="113">
        <v>87.15</v>
      </c>
      <c r="F779" s="113">
        <v>108.39</v>
      </c>
      <c r="G779" s="113">
        <v>90.81</v>
      </c>
      <c r="H779" s="113">
        <v>41.99</v>
      </c>
      <c r="I779" s="113">
        <v>83.03</v>
      </c>
      <c r="J779" s="113">
        <v>61.99</v>
      </c>
      <c r="K779" s="113">
        <v>42.2</v>
      </c>
      <c r="L779" s="113">
        <v>58.91</v>
      </c>
      <c r="M779" s="113">
        <v>68.19</v>
      </c>
      <c r="N779" s="113">
        <v>95</v>
      </c>
      <c r="O779" s="113">
        <v>117.14</v>
      </c>
      <c r="P779" s="113">
        <v>131.02000000000001</v>
      </c>
      <c r="Q779" s="113">
        <v>102.52</v>
      </c>
      <c r="R779" s="113">
        <v>216.15</v>
      </c>
      <c r="S779" s="113">
        <v>258.83</v>
      </c>
      <c r="T779" s="113">
        <v>234.96</v>
      </c>
      <c r="U779" s="113">
        <v>257.52999999999997</v>
      </c>
      <c r="V779" s="113">
        <v>208.87</v>
      </c>
      <c r="W779" s="113">
        <v>269.85000000000002</v>
      </c>
      <c r="X779" s="113">
        <v>2048.0100000000002</v>
      </c>
      <c r="Y779" s="113">
        <v>1955.4</v>
      </c>
      <c r="Z779" s="38"/>
      <c r="AA779" s="38"/>
    </row>
    <row r="780" spans="1:27" s="60" customFormat="1" ht="18.75" customHeight="1" x14ac:dyDescent="0.2">
      <c r="A780" s="63">
        <v>6</v>
      </c>
      <c r="B780" s="109">
        <f t="shared" ref="B780:Y780" si="489">SUM(B781:B781)</f>
        <v>101.08</v>
      </c>
      <c r="C780" s="109">
        <f t="shared" si="489"/>
        <v>83.29</v>
      </c>
      <c r="D780" s="109">
        <f t="shared" si="489"/>
        <v>8.8000000000000007</v>
      </c>
      <c r="E780" s="109">
        <f t="shared" si="489"/>
        <v>68.39</v>
      </c>
      <c r="F780" s="109">
        <f t="shared" si="489"/>
        <v>0</v>
      </c>
      <c r="G780" s="109">
        <f t="shared" si="489"/>
        <v>0</v>
      </c>
      <c r="H780" s="109">
        <f t="shared" si="489"/>
        <v>0</v>
      </c>
      <c r="I780" s="109">
        <f t="shared" si="489"/>
        <v>27.46</v>
      </c>
      <c r="J780" s="109">
        <f t="shared" si="489"/>
        <v>85.53</v>
      </c>
      <c r="K780" s="109">
        <f t="shared" si="489"/>
        <v>157.44999999999999</v>
      </c>
      <c r="L780" s="109">
        <f t="shared" si="489"/>
        <v>157.66999999999999</v>
      </c>
      <c r="M780" s="109">
        <f t="shared" si="489"/>
        <v>163.21</v>
      </c>
      <c r="N780" s="109">
        <f t="shared" si="489"/>
        <v>0</v>
      </c>
      <c r="O780" s="109">
        <f t="shared" si="489"/>
        <v>0</v>
      </c>
      <c r="P780" s="109">
        <f t="shared" si="489"/>
        <v>143.61000000000001</v>
      </c>
      <c r="Q780" s="109">
        <f t="shared" si="489"/>
        <v>0</v>
      </c>
      <c r="R780" s="109">
        <f t="shared" si="489"/>
        <v>88.39</v>
      </c>
      <c r="S780" s="109">
        <f t="shared" si="489"/>
        <v>50.02</v>
      </c>
      <c r="T780" s="109">
        <f t="shared" si="489"/>
        <v>147.25</v>
      </c>
      <c r="U780" s="109">
        <f t="shared" si="489"/>
        <v>142.47999999999999</v>
      </c>
      <c r="V780" s="109">
        <f t="shared" si="489"/>
        <v>205.19</v>
      </c>
      <c r="W780" s="109">
        <f t="shared" si="489"/>
        <v>201.73</v>
      </c>
      <c r="X780" s="109">
        <f t="shared" si="489"/>
        <v>311.25</v>
      </c>
      <c r="Y780" s="109">
        <f t="shared" si="489"/>
        <v>431.09</v>
      </c>
      <c r="Z780" s="38"/>
      <c r="AA780" s="38"/>
    </row>
    <row r="781" spans="1:27" s="60" customFormat="1" ht="34.5" customHeight="1" outlineLevel="1" x14ac:dyDescent="0.2">
      <c r="A781" s="41" t="s">
        <v>31</v>
      </c>
      <c r="B781" s="113">
        <v>101.08</v>
      </c>
      <c r="C781" s="113">
        <v>83.29</v>
      </c>
      <c r="D781" s="113">
        <v>8.8000000000000007</v>
      </c>
      <c r="E781" s="113">
        <v>68.39</v>
      </c>
      <c r="F781" s="113">
        <v>0</v>
      </c>
      <c r="G781" s="113">
        <v>0</v>
      </c>
      <c r="H781" s="113">
        <v>0</v>
      </c>
      <c r="I781" s="113">
        <v>27.46</v>
      </c>
      <c r="J781" s="113">
        <v>85.53</v>
      </c>
      <c r="K781" s="113">
        <v>157.44999999999999</v>
      </c>
      <c r="L781" s="113">
        <v>157.66999999999999</v>
      </c>
      <c r="M781" s="113">
        <v>163.21</v>
      </c>
      <c r="N781" s="113">
        <v>0</v>
      </c>
      <c r="O781" s="113">
        <v>0</v>
      </c>
      <c r="P781" s="113">
        <v>143.61000000000001</v>
      </c>
      <c r="Q781" s="113">
        <v>0</v>
      </c>
      <c r="R781" s="113">
        <v>88.39</v>
      </c>
      <c r="S781" s="113">
        <v>50.02</v>
      </c>
      <c r="T781" s="113">
        <v>147.25</v>
      </c>
      <c r="U781" s="113">
        <v>142.47999999999999</v>
      </c>
      <c r="V781" s="113">
        <v>205.19</v>
      </c>
      <c r="W781" s="113">
        <v>201.73</v>
      </c>
      <c r="X781" s="113">
        <v>311.25</v>
      </c>
      <c r="Y781" s="113">
        <v>431.09</v>
      </c>
      <c r="Z781" s="38"/>
      <c r="AA781" s="38"/>
    </row>
    <row r="782" spans="1:27" s="60" customFormat="1" ht="18.75" customHeight="1" x14ac:dyDescent="0.2">
      <c r="A782" s="63">
        <v>7</v>
      </c>
      <c r="B782" s="109">
        <f t="shared" ref="B782:Y782" si="490">SUM(B783:B783)</f>
        <v>49.86</v>
      </c>
      <c r="C782" s="109">
        <f t="shared" si="490"/>
        <v>69.7</v>
      </c>
      <c r="D782" s="109">
        <f t="shared" si="490"/>
        <v>60.25</v>
      </c>
      <c r="E782" s="109">
        <f t="shared" si="490"/>
        <v>46.11</v>
      </c>
      <c r="F782" s="109">
        <f t="shared" si="490"/>
        <v>82.26</v>
      </c>
      <c r="G782" s="109">
        <f t="shared" si="490"/>
        <v>25.96</v>
      </c>
      <c r="H782" s="109">
        <f t="shared" si="490"/>
        <v>77.94</v>
      </c>
      <c r="I782" s="109">
        <f t="shared" si="490"/>
        <v>36.19</v>
      </c>
      <c r="J782" s="109">
        <f t="shared" si="490"/>
        <v>107.16</v>
      </c>
      <c r="K782" s="109">
        <f t="shared" si="490"/>
        <v>76.09</v>
      </c>
      <c r="L782" s="109">
        <f t="shared" si="490"/>
        <v>21.28</v>
      </c>
      <c r="M782" s="109">
        <f t="shared" si="490"/>
        <v>8.77</v>
      </c>
      <c r="N782" s="109">
        <f t="shared" si="490"/>
        <v>90.64</v>
      </c>
      <c r="O782" s="109">
        <f t="shared" si="490"/>
        <v>100.29</v>
      </c>
      <c r="P782" s="109">
        <f t="shared" si="490"/>
        <v>115.64</v>
      </c>
      <c r="Q782" s="109">
        <f t="shared" si="490"/>
        <v>0</v>
      </c>
      <c r="R782" s="109">
        <f t="shared" si="490"/>
        <v>0</v>
      </c>
      <c r="S782" s="109">
        <f t="shared" si="490"/>
        <v>555.79</v>
      </c>
      <c r="T782" s="109">
        <f t="shared" si="490"/>
        <v>500.35</v>
      </c>
      <c r="U782" s="109">
        <f t="shared" si="490"/>
        <v>522.87</v>
      </c>
      <c r="V782" s="109">
        <f t="shared" si="490"/>
        <v>658.07</v>
      </c>
      <c r="W782" s="109">
        <f t="shared" si="490"/>
        <v>645.76</v>
      </c>
      <c r="X782" s="109">
        <f t="shared" si="490"/>
        <v>207.29</v>
      </c>
      <c r="Y782" s="109">
        <f t="shared" si="490"/>
        <v>2207.83</v>
      </c>
      <c r="Z782" s="38"/>
      <c r="AA782" s="38"/>
    </row>
    <row r="783" spans="1:27" s="60" customFormat="1" ht="34.5" customHeight="1" outlineLevel="1" x14ac:dyDescent="0.2">
      <c r="A783" s="41" t="s">
        <v>31</v>
      </c>
      <c r="B783" s="113">
        <v>49.86</v>
      </c>
      <c r="C783" s="113">
        <v>69.7</v>
      </c>
      <c r="D783" s="113">
        <v>60.25</v>
      </c>
      <c r="E783" s="113">
        <v>46.11</v>
      </c>
      <c r="F783" s="113">
        <v>82.26</v>
      </c>
      <c r="G783" s="113">
        <v>25.96</v>
      </c>
      <c r="H783" s="113">
        <v>77.94</v>
      </c>
      <c r="I783" s="113">
        <v>36.19</v>
      </c>
      <c r="J783" s="113">
        <v>107.16</v>
      </c>
      <c r="K783" s="113">
        <v>76.09</v>
      </c>
      <c r="L783" s="113">
        <v>21.28</v>
      </c>
      <c r="M783" s="113">
        <v>8.77</v>
      </c>
      <c r="N783" s="113">
        <v>90.64</v>
      </c>
      <c r="O783" s="113">
        <v>100.29</v>
      </c>
      <c r="P783" s="113">
        <v>115.64</v>
      </c>
      <c r="Q783" s="113">
        <v>0</v>
      </c>
      <c r="R783" s="113">
        <v>0</v>
      </c>
      <c r="S783" s="113">
        <v>555.79</v>
      </c>
      <c r="T783" s="113">
        <v>500.35</v>
      </c>
      <c r="U783" s="113">
        <v>522.87</v>
      </c>
      <c r="V783" s="113">
        <v>658.07</v>
      </c>
      <c r="W783" s="113">
        <v>645.76</v>
      </c>
      <c r="X783" s="113">
        <v>207.29</v>
      </c>
      <c r="Y783" s="113">
        <v>2207.83</v>
      </c>
      <c r="Z783" s="38"/>
      <c r="AA783" s="38"/>
    </row>
    <row r="784" spans="1:27" s="60" customFormat="1" ht="18.75" customHeight="1" x14ac:dyDescent="0.2">
      <c r="A784" s="63">
        <v>8</v>
      </c>
      <c r="B784" s="109">
        <f t="shared" ref="B784:Y784" si="491">SUM(B785:B785)</f>
        <v>109.29</v>
      </c>
      <c r="C784" s="109">
        <f t="shared" si="491"/>
        <v>66.47</v>
      </c>
      <c r="D784" s="109">
        <f t="shared" si="491"/>
        <v>43.1</v>
      </c>
      <c r="E784" s="109">
        <f t="shared" si="491"/>
        <v>29.98</v>
      </c>
      <c r="F784" s="109">
        <f t="shared" si="491"/>
        <v>72.19</v>
      </c>
      <c r="G784" s="109">
        <f t="shared" si="491"/>
        <v>193.17</v>
      </c>
      <c r="H784" s="109">
        <f t="shared" si="491"/>
        <v>31.78</v>
      </c>
      <c r="I784" s="109">
        <f t="shared" si="491"/>
        <v>72.5</v>
      </c>
      <c r="J784" s="109">
        <f t="shared" si="491"/>
        <v>92.88</v>
      </c>
      <c r="K784" s="109">
        <f t="shared" si="491"/>
        <v>172.08</v>
      </c>
      <c r="L784" s="109">
        <f t="shared" si="491"/>
        <v>47.36</v>
      </c>
      <c r="M784" s="109">
        <f t="shared" si="491"/>
        <v>109.11</v>
      </c>
      <c r="N784" s="109">
        <f t="shared" si="491"/>
        <v>17.46</v>
      </c>
      <c r="O784" s="109">
        <f t="shared" si="491"/>
        <v>0</v>
      </c>
      <c r="P784" s="109">
        <f t="shared" si="491"/>
        <v>0</v>
      </c>
      <c r="Q784" s="109">
        <f t="shared" si="491"/>
        <v>0</v>
      </c>
      <c r="R784" s="109">
        <f t="shared" si="491"/>
        <v>272.91000000000003</v>
      </c>
      <c r="S784" s="109">
        <f t="shared" si="491"/>
        <v>330.85</v>
      </c>
      <c r="T784" s="109">
        <f t="shared" si="491"/>
        <v>333.36</v>
      </c>
      <c r="U784" s="109">
        <f t="shared" si="491"/>
        <v>329.62</v>
      </c>
      <c r="V784" s="109">
        <f t="shared" si="491"/>
        <v>354.96</v>
      </c>
      <c r="W784" s="109">
        <f t="shared" si="491"/>
        <v>271.63</v>
      </c>
      <c r="X784" s="109">
        <f t="shared" si="491"/>
        <v>265.33999999999997</v>
      </c>
      <c r="Y784" s="109">
        <f t="shared" si="491"/>
        <v>268.52999999999997</v>
      </c>
      <c r="Z784" s="38"/>
      <c r="AA784" s="38"/>
    </row>
    <row r="785" spans="1:27" s="60" customFormat="1" ht="34.5" customHeight="1" outlineLevel="1" x14ac:dyDescent="0.2">
      <c r="A785" s="41" t="s">
        <v>31</v>
      </c>
      <c r="B785" s="113">
        <v>109.29</v>
      </c>
      <c r="C785" s="113">
        <v>66.47</v>
      </c>
      <c r="D785" s="113">
        <v>43.1</v>
      </c>
      <c r="E785" s="113">
        <v>29.98</v>
      </c>
      <c r="F785" s="113">
        <v>72.19</v>
      </c>
      <c r="G785" s="113">
        <v>193.17</v>
      </c>
      <c r="H785" s="113">
        <v>31.78</v>
      </c>
      <c r="I785" s="113">
        <v>72.5</v>
      </c>
      <c r="J785" s="113">
        <v>92.88</v>
      </c>
      <c r="K785" s="113">
        <v>172.08</v>
      </c>
      <c r="L785" s="113">
        <v>47.36</v>
      </c>
      <c r="M785" s="113">
        <v>109.11</v>
      </c>
      <c r="N785" s="113">
        <v>17.46</v>
      </c>
      <c r="O785" s="113">
        <v>0</v>
      </c>
      <c r="P785" s="113">
        <v>0</v>
      </c>
      <c r="Q785" s="113">
        <v>0</v>
      </c>
      <c r="R785" s="113">
        <v>272.91000000000003</v>
      </c>
      <c r="S785" s="113">
        <v>330.85</v>
      </c>
      <c r="T785" s="113">
        <v>333.36</v>
      </c>
      <c r="U785" s="113">
        <v>329.62</v>
      </c>
      <c r="V785" s="113">
        <v>354.96</v>
      </c>
      <c r="W785" s="113">
        <v>271.63</v>
      </c>
      <c r="X785" s="113">
        <v>265.33999999999997</v>
      </c>
      <c r="Y785" s="113">
        <v>268.52999999999997</v>
      </c>
      <c r="Z785" s="38"/>
      <c r="AA785" s="38"/>
    </row>
    <row r="786" spans="1:27" s="60" customFormat="1" ht="18.75" customHeight="1" x14ac:dyDescent="0.2">
      <c r="A786" s="63">
        <v>9</v>
      </c>
      <c r="B786" s="109">
        <f t="shared" ref="B786:Y786" si="492">SUM(B787:B787)</f>
        <v>226.2</v>
      </c>
      <c r="C786" s="109">
        <f t="shared" si="492"/>
        <v>70.989999999999995</v>
      </c>
      <c r="D786" s="109">
        <f t="shared" si="492"/>
        <v>76.97</v>
      </c>
      <c r="E786" s="109">
        <f t="shared" si="492"/>
        <v>46.74</v>
      </c>
      <c r="F786" s="109">
        <f t="shared" si="492"/>
        <v>155.44999999999999</v>
      </c>
      <c r="G786" s="109">
        <f t="shared" si="492"/>
        <v>335.76</v>
      </c>
      <c r="H786" s="109">
        <f t="shared" si="492"/>
        <v>326.45</v>
      </c>
      <c r="I786" s="109">
        <f t="shared" si="492"/>
        <v>312.32</v>
      </c>
      <c r="J786" s="109">
        <f t="shared" si="492"/>
        <v>233.04</v>
      </c>
      <c r="K786" s="109">
        <f t="shared" si="492"/>
        <v>103.35</v>
      </c>
      <c r="L786" s="109">
        <f t="shared" si="492"/>
        <v>166.31</v>
      </c>
      <c r="M786" s="109">
        <f t="shared" si="492"/>
        <v>76.430000000000007</v>
      </c>
      <c r="N786" s="109">
        <f t="shared" si="492"/>
        <v>161.72</v>
      </c>
      <c r="O786" s="109">
        <f t="shared" si="492"/>
        <v>381.75</v>
      </c>
      <c r="P786" s="109">
        <f t="shared" si="492"/>
        <v>464.43</v>
      </c>
      <c r="Q786" s="109">
        <f t="shared" si="492"/>
        <v>530.36</v>
      </c>
      <c r="R786" s="109">
        <f t="shared" si="492"/>
        <v>524.39</v>
      </c>
      <c r="S786" s="109">
        <f t="shared" si="492"/>
        <v>371.56</v>
      </c>
      <c r="T786" s="109">
        <f t="shared" si="492"/>
        <v>355.64</v>
      </c>
      <c r="U786" s="109">
        <f t="shared" si="492"/>
        <v>383.29</v>
      </c>
      <c r="V786" s="109">
        <f t="shared" si="492"/>
        <v>443.94</v>
      </c>
      <c r="W786" s="109">
        <f t="shared" si="492"/>
        <v>0</v>
      </c>
      <c r="X786" s="109">
        <f t="shared" si="492"/>
        <v>0</v>
      </c>
      <c r="Y786" s="109">
        <f t="shared" si="492"/>
        <v>0</v>
      </c>
      <c r="Z786" s="38"/>
      <c r="AA786" s="38"/>
    </row>
    <row r="787" spans="1:27" s="60" customFormat="1" ht="34.5" customHeight="1" outlineLevel="1" x14ac:dyDescent="0.2">
      <c r="A787" s="41" t="s">
        <v>31</v>
      </c>
      <c r="B787" s="113">
        <v>226.2</v>
      </c>
      <c r="C787" s="113">
        <v>70.989999999999995</v>
      </c>
      <c r="D787" s="113">
        <v>76.97</v>
      </c>
      <c r="E787" s="113">
        <v>46.74</v>
      </c>
      <c r="F787" s="113">
        <v>155.44999999999999</v>
      </c>
      <c r="G787" s="113">
        <v>335.76</v>
      </c>
      <c r="H787" s="113">
        <v>326.45</v>
      </c>
      <c r="I787" s="113">
        <v>312.32</v>
      </c>
      <c r="J787" s="113">
        <v>233.04</v>
      </c>
      <c r="K787" s="113">
        <v>103.35</v>
      </c>
      <c r="L787" s="113">
        <v>166.31</v>
      </c>
      <c r="M787" s="113">
        <v>76.430000000000007</v>
      </c>
      <c r="N787" s="113">
        <v>161.72</v>
      </c>
      <c r="O787" s="113">
        <v>381.75</v>
      </c>
      <c r="P787" s="113">
        <v>464.43</v>
      </c>
      <c r="Q787" s="113">
        <v>530.36</v>
      </c>
      <c r="R787" s="113">
        <v>524.39</v>
      </c>
      <c r="S787" s="113">
        <v>371.56</v>
      </c>
      <c r="T787" s="113">
        <v>355.64</v>
      </c>
      <c r="U787" s="113">
        <v>383.29</v>
      </c>
      <c r="V787" s="113">
        <v>443.94</v>
      </c>
      <c r="W787" s="113">
        <v>0</v>
      </c>
      <c r="X787" s="113">
        <v>0</v>
      </c>
      <c r="Y787" s="113">
        <v>0</v>
      </c>
      <c r="Z787" s="38"/>
      <c r="AA787" s="38"/>
    </row>
    <row r="788" spans="1:27" s="60" customFormat="1" ht="18.75" customHeight="1" x14ac:dyDescent="0.2">
      <c r="A788" s="63">
        <v>10</v>
      </c>
      <c r="B788" s="109">
        <f t="shared" ref="B788:Y788" si="493">SUM(B789:B789)</f>
        <v>168.98</v>
      </c>
      <c r="C788" s="109">
        <f t="shared" si="493"/>
        <v>146.08000000000001</v>
      </c>
      <c r="D788" s="109">
        <f t="shared" si="493"/>
        <v>181.99</v>
      </c>
      <c r="E788" s="109">
        <f t="shared" si="493"/>
        <v>153.11000000000001</v>
      </c>
      <c r="F788" s="109">
        <f t="shared" si="493"/>
        <v>178.14</v>
      </c>
      <c r="G788" s="109">
        <f t="shared" si="493"/>
        <v>514.17999999999995</v>
      </c>
      <c r="H788" s="109">
        <f t="shared" si="493"/>
        <v>517.51</v>
      </c>
      <c r="I788" s="109">
        <f t="shared" si="493"/>
        <v>495.62</v>
      </c>
      <c r="J788" s="109">
        <f t="shared" si="493"/>
        <v>548.07000000000005</v>
      </c>
      <c r="K788" s="109">
        <f t="shared" si="493"/>
        <v>654.66</v>
      </c>
      <c r="L788" s="109">
        <f t="shared" si="493"/>
        <v>638.66999999999996</v>
      </c>
      <c r="M788" s="109">
        <f t="shared" si="493"/>
        <v>691.09</v>
      </c>
      <c r="N788" s="109">
        <f t="shared" si="493"/>
        <v>701.3</v>
      </c>
      <c r="O788" s="109">
        <f t="shared" si="493"/>
        <v>562.42999999999995</v>
      </c>
      <c r="P788" s="109">
        <f t="shared" si="493"/>
        <v>508.39</v>
      </c>
      <c r="Q788" s="109">
        <f t="shared" si="493"/>
        <v>516.29</v>
      </c>
      <c r="R788" s="109">
        <f t="shared" si="493"/>
        <v>460.44</v>
      </c>
      <c r="S788" s="109">
        <f t="shared" si="493"/>
        <v>618.80999999999995</v>
      </c>
      <c r="T788" s="109">
        <f t="shared" si="493"/>
        <v>2071.0700000000002</v>
      </c>
      <c r="U788" s="109">
        <f t="shared" si="493"/>
        <v>351.56</v>
      </c>
      <c r="V788" s="109">
        <f t="shared" si="493"/>
        <v>2116.1799999999998</v>
      </c>
      <c r="W788" s="109">
        <f t="shared" si="493"/>
        <v>2172.59</v>
      </c>
      <c r="X788" s="109">
        <f t="shared" si="493"/>
        <v>2223.41</v>
      </c>
      <c r="Y788" s="109">
        <f t="shared" si="493"/>
        <v>742.56</v>
      </c>
      <c r="Z788" s="38"/>
      <c r="AA788" s="38"/>
    </row>
    <row r="789" spans="1:27" s="60" customFormat="1" ht="34.5" customHeight="1" outlineLevel="1" x14ac:dyDescent="0.2">
      <c r="A789" s="41" t="s">
        <v>31</v>
      </c>
      <c r="B789" s="113">
        <v>168.98</v>
      </c>
      <c r="C789" s="113">
        <v>146.08000000000001</v>
      </c>
      <c r="D789" s="113">
        <v>181.99</v>
      </c>
      <c r="E789" s="113">
        <v>153.11000000000001</v>
      </c>
      <c r="F789" s="113">
        <v>178.14</v>
      </c>
      <c r="G789" s="113">
        <v>514.17999999999995</v>
      </c>
      <c r="H789" s="113">
        <v>517.51</v>
      </c>
      <c r="I789" s="113">
        <v>495.62</v>
      </c>
      <c r="J789" s="113">
        <v>548.07000000000005</v>
      </c>
      <c r="K789" s="113">
        <v>654.66</v>
      </c>
      <c r="L789" s="113">
        <v>638.66999999999996</v>
      </c>
      <c r="M789" s="113">
        <v>691.09</v>
      </c>
      <c r="N789" s="113">
        <v>701.3</v>
      </c>
      <c r="O789" s="113">
        <v>562.42999999999995</v>
      </c>
      <c r="P789" s="113">
        <v>508.39</v>
      </c>
      <c r="Q789" s="113">
        <v>516.29</v>
      </c>
      <c r="R789" s="113">
        <v>460.44</v>
      </c>
      <c r="S789" s="113">
        <v>618.80999999999995</v>
      </c>
      <c r="T789" s="113">
        <v>2071.0700000000002</v>
      </c>
      <c r="U789" s="113">
        <v>351.56</v>
      </c>
      <c r="V789" s="113">
        <v>2116.1799999999998</v>
      </c>
      <c r="W789" s="113">
        <v>2172.59</v>
      </c>
      <c r="X789" s="113">
        <v>2223.41</v>
      </c>
      <c r="Y789" s="113">
        <v>742.56</v>
      </c>
      <c r="Z789" s="38"/>
      <c r="AA789" s="38"/>
    </row>
    <row r="790" spans="1:27" s="60" customFormat="1" ht="18.75" customHeight="1" x14ac:dyDescent="0.2">
      <c r="A790" s="63">
        <v>11</v>
      </c>
      <c r="B790" s="109">
        <f t="shared" ref="B790:Y790" si="494">SUM(B791:B791)</f>
        <v>251.63</v>
      </c>
      <c r="C790" s="109">
        <f t="shared" si="494"/>
        <v>227.87</v>
      </c>
      <c r="D790" s="109">
        <f t="shared" si="494"/>
        <v>233.12</v>
      </c>
      <c r="E790" s="109">
        <f t="shared" si="494"/>
        <v>176.89</v>
      </c>
      <c r="F790" s="109">
        <f t="shared" si="494"/>
        <v>175.86</v>
      </c>
      <c r="G790" s="109">
        <f t="shared" si="494"/>
        <v>221.21</v>
      </c>
      <c r="H790" s="109">
        <f t="shared" si="494"/>
        <v>131.53</v>
      </c>
      <c r="I790" s="109">
        <f t="shared" si="494"/>
        <v>173.07</v>
      </c>
      <c r="J790" s="109">
        <f t="shared" si="494"/>
        <v>179.74</v>
      </c>
      <c r="K790" s="109">
        <f t="shared" si="494"/>
        <v>219.62</v>
      </c>
      <c r="L790" s="109">
        <f t="shared" si="494"/>
        <v>90.36</v>
      </c>
      <c r="M790" s="109">
        <f t="shared" si="494"/>
        <v>96.06</v>
      </c>
      <c r="N790" s="109">
        <f t="shared" si="494"/>
        <v>638.15</v>
      </c>
      <c r="O790" s="109">
        <f t="shared" si="494"/>
        <v>618.28</v>
      </c>
      <c r="P790" s="109">
        <f t="shared" si="494"/>
        <v>667.42</v>
      </c>
      <c r="Q790" s="109">
        <f t="shared" si="494"/>
        <v>201.15</v>
      </c>
      <c r="R790" s="109">
        <f t="shared" si="494"/>
        <v>196.27</v>
      </c>
      <c r="S790" s="109">
        <f t="shared" si="494"/>
        <v>750.03</v>
      </c>
      <c r="T790" s="109">
        <f t="shared" si="494"/>
        <v>2044.18</v>
      </c>
      <c r="U790" s="109">
        <f t="shared" si="494"/>
        <v>103.86</v>
      </c>
      <c r="V790" s="109">
        <f t="shared" si="494"/>
        <v>2142.9299999999998</v>
      </c>
      <c r="W790" s="109">
        <f t="shared" si="494"/>
        <v>2200.5</v>
      </c>
      <c r="X790" s="109">
        <f t="shared" si="494"/>
        <v>2211.5500000000002</v>
      </c>
      <c r="Y790" s="109">
        <f t="shared" si="494"/>
        <v>2229.38</v>
      </c>
      <c r="Z790" s="38"/>
      <c r="AA790" s="38"/>
    </row>
    <row r="791" spans="1:27" s="60" customFormat="1" ht="34.5" customHeight="1" outlineLevel="1" x14ac:dyDescent="0.2">
      <c r="A791" s="41" t="s">
        <v>31</v>
      </c>
      <c r="B791" s="113">
        <v>251.63</v>
      </c>
      <c r="C791" s="113">
        <v>227.87</v>
      </c>
      <c r="D791" s="113">
        <v>233.12</v>
      </c>
      <c r="E791" s="113">
        <v>176.89</v>
      </c>
      <c r="F791" s="113">
        <v>175.86</v>
      </c>
      <c r="G791" s="113">
        <v>221.21</v>
      </c>
      <c r="H791" s="113">
        <v>131.53</v>
      </c>
      <c r="I791" s="113">
        <v>173.07</v>
      </c>
      <c r="J791" s="113">
        <v>179.74</v>
      </c>
      <c r="K791" s="113">
        <v>219.62</v>
      </c>
      <c r="L791" s="113">
        <v>90.36</v>
      </c>
      <c r="M791" s="113">
        <v>96.06</v>
      </c>
      <c r="N791" s="113">
        <v>638.15</v>
      </c>
      <c r="O791" s="113">
        <v>618.28</v>
      </c>
      <c r="P791" s="113">
        <v>667.42</v>
      </c>
      <c r="Q791" s="113">
        <v>201.15</v>
      </c>
      <c r="R791" s="113">
        <v>196.27</v>
      </c>
      <c r="S791" s="113">
        <v>750.03</v>
      </c>
      <c r="T791" s="113">
        <v>2044.18</v>
      </c>
      <c r="U791" s="113">
        <v>103.86</v>
      </c>
      <c r="V791" s="113">
        <v>2142.9299999999998</v>
      </c>
      <c r="W791" s="113">
        <v>2200.5</v>
      </c>
      <c r="X791" s="113">
        <v>2211.5500000000002</v>
      </c>
      <c r="Y791" s="113">
        <v>2229.38</v>
      </c>
      <c r="Z791" s="38"/>
      <c r="AA791" s="38"/>
    </row>
    <row r="792" spans="1:27" s="60" customFormat="1" ht="18.75" customHeight="1" x14ac:dyDescent="0.2">
      <c r="A792" s="63">
        <v>12</v>
      </c>
      <c r="B792" s="109">
        <f t="shared" ref="B792:Y792" si="495">SUM(B793:B793)</f>
        <v>78.91</v>
      </c>
      <c r="C792" s="109">
        <f t="shared" si="495"/>
        <v>111.51</v>
      </c>
      <c r="D792" s="109">
        <f t="shared" si="495"/>
        <v>69.19</v>
      </c>
      <c r="E792" s="109">
        <f t="shared" si="495"/>
        <v>107.11</v>
      </c>
      <c r="F792" s="109">
        <f t="shared" si="495"/>
        <v>115.57</v>
      </c>
      <c r="G792" s="109">
        <f t="shared" si="495"/>
        <v>118.67</v>
      </c>
      <c r="H792" s="109">
        <f t="shared" si="495"/>
        <v>98.3</v>
      </c>
      <c r="I792" s="109">
        <f t="shared" si="495"/>
        <v>37.69</v>
      </c>
      <c r="J792" s="109">
        <f t="shared" si="495"/>
        <v>70.87</v>
      </c>
      <c r="K792" s="109">
        <f t="shared" si="495"/>
        <v>29.78</v>
      </c>
      <c r="L792" s="109">
        <f t="shared" si="495"/>
        <v>35.06</v>
      </c>
      <c r="M792" s="109">
        <f t="shared" si="495"/>
        <v>0</v>
      </c>
      <c r="N792" s="109">
        <f t="shared" si="495"/>
        <v>580.26</v>
      </c>
      <c r="O792" s="109">
        <f t="shared" si="495"/>
        <v>493.24</v>
      </c>
      <c r="P792" s="109">
        <f t="shared" si="495"/>
        <v>535.92999999999995</v>
      </c>
      <c r="Q792" s="109">
        <f t="shared" si="495"/>
        <v>486.34</v>
      </c>
      <c r="R792" s="109">
        <f t="shared" si="495"/>
        <v>1860.36</v>
      </c>
      <c r="S792" s="109">
        <f t="shared" si="495"/>
        <v>1974.85</v>
      </c>
      <c r="T792" s="109">
        <f t="shared" si="495"/>
        <v>1924.13</v>
      </c>
      <c r="U792" s="109">
        <f t="shared" si="495"/>
        <v>651.88</v>
      </c>
      <c r="V792" s="109">
        <f t="shared" si="495"/>
        <v>1782.18</v>
      </c>
      <c r="W792" s="109">
        <f t="shared" si="495"/>
        <v>1815.29</v>
      </c>
      <c r="X792" s="109">
        <f t="shared" si="495"/>
        <v>1877.48</v>
      </c>
      <c r="Y792" s="109">
        <f t="shared" si="495"/>
        <v>1825.09</v>
      </c>
      <c r="Z792" s="38"/>
      <c r="AA792" s="38"/>
    </row>
    <row r="793" spans="1:27" s="60" customFormat="1" ht="34.5" customHeight="1" outlineLevel="1" x14ac:dyDescent="0.2">
      <c r="A793" s="41" t="s">
        <v>31</v>
      </c>
      <c r="B793" s="113">
        <v>78.91</v>
      </c>
      <c r="C793" s="113">
        <v>111.51</v>
      </c>
      <c r="D793" s="113">
        <v>69.19</v>
      </c>
      <c r="E793" s="113">
        <v>107.11</v>
      </c>
      <c r="F793" s="113">
        <v>115.57</v>
      </c>
      <c r="G793" s="113">
        <v>118.67</v>
      </c>
      <c r="H793" s="113">
        <v>98.3</v>
      </c>
      <c r="I793" s="113">
        <v>37.69</v>
      </c>
      <c r="J793" s="113">
        <v>70.87</v>
      </c>
      <c r="K793" s="113">
        <v>29.78</v>
      </c>
      <c r="L793" s="113">
        <v>35.06</v>
      </c>
      <c r="M793" s="113">
        <v>0</v>
      </c>
      <c r="N793" s="113">
        <v>580.26</v>
      </c>
      <c r="O793" s="113">
        <v>493.24</v>
      </c>
      <c r="P793" s="113">
        <v>535.92999999999995</v>
      </c>
      <c r="Q793" s="113">
        <v>486.34</v>
      </c>
      <c r="R793" s="113">
        <v>1860.36</v>
      </c>
      <c r="S793" s="113">
        <v>1974.85</v>
      </c>
      <c r="T793" s="113">
        <v>1924.13</v>
      </c>
      <c r="U793" s="113">
        <v>651.88</v>
      </c>
      <c r="V793" s="113">
        <v>1782.18</v>
      </c>
      <c r="W793" s="113">
        <v>1815.29</v>
      </c>
      <c r="X793" s="113">
        <v>1877.48</v>
      </c>
      <c r="Y793" s="113">
        <v>1825.09</v>
      </c>
      <c r="Z793" s="38"/>
      <c r="AA793" s="38"/>
    </row>
    <row r="794" spans="1:27" s="60" customFormat="1" ht="18.75" customHeight="1" x14ac:dyDescent="0.2">
      <c r="A794" s="63">
        <v>13</v>
      </c>
      <c r="B794" s="109">
        <f t="shared" ref="B794:Y794" si="496">SUM(B795:B795)</f>
        <v>120.48</v>
      </c>
      <c r="C794" s="109">
        <f t="shared" si="496"/>
        <v>191.19</v>
      </c>
      <c r="D794" s="109">
        <f t="shared" si="496"/>
        <v>189.71</v>
      </c>
      <c r="E794" s="109">
        <f t="shared" si="496"/>
        <v>415.89</v>
      </c>
      <c r="F794" s="109">
        <f t="shared" si="496"/>
        <v>141.31</v>
      </c>
      <c r="G794" s="109">
        <f t="shared" si="496"/>
        <v>263.83999999999997</v>
      </c>
      <c r="H794" s="109">
        <f t="shared" si="496"/>
        <v>165.28</v>
      </c>
      <c r="I794" s="109">
        <f t="shared" si="496"/>
        <v>142.5</v>
      </c>
      <c r="J794" s="109">
        <f t="shared" si="496"/>
        <v>161.65</v>
      </c>
      <c r="K794" s="109">
        <f t="shared" si="496"/>
        <v>126.92</v>
      </c>
      <c r="L794" s="109">
        <f t="shared" si="496"/>
        <v>109.66</v>
      </c>
      <c r="M794" s="109">
        <f t="shared" si="496"/>
        <v>420.5</v>
      </c>
      <c r="N794" s="109">
        <f t="shared" si="496"/>
        <v>628.20000000000005</v>
      </c>
      <c r="O794" s="109">
        <f t="shared" si="496"/>
        <v>616.53</v>
      </c>
      <c r="P794" s="109">
        <f t="shared" si="496"/>
        <v>628.82000000000005</v>
      </c>
      <c r="Q794" s="109">
        <f t="shared" si="496"/>
        <v>636.78</v>
      </c>
      <c r="R794" s="109">
        <f t="shared" si="496"/>
        <v>618.5</v>
      </c>
      <c r="S794" s="109">
        <f t="shared" si="496"/>
        <v>1916.11</v>
      </c>
      <c r="T794" s="109">
        <f t="shared" si="496"/>
        <v>1925.57</v>
      </c>
      <c r="U794" s="109">
        <f t="shared" si="496"/>
        <v>1967.68</v>
      </c>
      <c r="V794" s="109">
        <f t="shared" si="496"/>
        <v>2008.07</v>
      </c>
      <c r="W794" s="109">
        <f t="shared" si="496"/>
        <v>2026.79</v>
      </c>
      <c r="X794" s="109">
        <f t="shared" si="496"/>
        <v>2062.79</v>
      </c>
      <c r="Y794" s="109">
        <f t="shared" si="496"/>
        <v>2101.16</v>
      </c>
      <c r="Z794" s="38"/>
      <c r="AA794" s="38"/>
    </row>
    <row r="795" spans="1:27" s="60" customFormat="1" ht="34.5" customHeight="1" outlineLevel="1" x14ac:dyDescent="0.2">
      <c r="A795" s="41" t="s">
        <v>31</v>
      </c>
      <c r="B795" s="113">
        <v>120.48</v>
      </c>
      <c r="C795" s="113">
        <v>191.19</v>
      </c>
      <c r="D795" s="113">
        <v>189.71</v>
      </c>
      <c r="E795" s="113">
        <v>415.89</v>
      </c>
      <c r="F795" s="113">
        <v>141.31</v>
      </c>
      <c r="G795" s="113">
        <v>263.83999999999997</v>
      </c>
      <c r="H795" s="113">
        <v>165.28</v>
      </c>
      <c r="I795" s="113">
        <v>142.5</v>
      </c>
      <c r="J795" s="113">
        <v>161.65</v>
      </c>
      <c r="K795" s="113">
        <v>126.92</v>
      </c>
      <c r="L795" s="113">
        <v>109.66</v>
      </c>
      <c r="M795" s="113">
        <v>420.5</v>
      </c>
      <c r="N795" s="113">
        <v>628.20000000000005</v>
      </c>
      <c r="O795" s="113">
        <v>616.53</v>
      </c>
      <c r="P795" s="113">
        <v>628.82000000000005</v>
      </c>
      <c r="Q795" s="113">
        <v>636.78</v>
      </c>
      <c r="R795" s="113">
        <v>618.5</v>
      </c>
      <c r="S795" s="113">
        <v>1916.11</v>
      </c>
      <c r="T795" s="113">
        <v>1925.57</v>
      </c>
      <c r="U795" s="113">
        <v>1967.68</v>
      </c>
      <c r="V795" s="113">
        <v>2008.07</v>
      </c>
      <c r="W795" s="113">
        <v>2026.79</v>
      </c>
      <c r="X795" s="113">
        <v>2062.79</v>
      </c>
      <c r="Y795" s="113">
        <v>2101.16</v>
      </c>
      <c r="Z795" s="38"/>
      <c r="AA795" s="38"/>
    </row>
    <row r="796" spans="1:27" s="60" customFormat="1" ht="18.75" customHeight="1" x14ac:dyDescent="0.2">
      <c r="A796" s="63">
        <v>14</v>
      </c>
      <c r="B796" s="109">
        <f t="shared" ref="B796:Y796" si="497">SUM(B797:B797)</f>
        <v>69.84</v>
      </c>
      <c r="C796" s="109">
        <f t="shared" si="497"/>
        <v>132.38999999999999</v>
      </c>
      <c r="D796" s="109">
        <f t="shared" si="497"/>
        <v>177.06</v>
      </c>
      <c r="E796" s="109">
        <f t="shared" si="497"/>
        <v>57.23</v>
      </c>
      <c r="F796" s="109">
        <f t="shared" si="497"/>
        <v>72.790000000000006</v>
      </c>
      <c r="G796" s="109">
        <f t="shared" si="497"/>
        <v>98.51</v>
      </c>
      <c r="H796" s="109">
        <f t="shared" si="497"/>
        <v>136.22</v>
      </c>
      <c r="I796" s="109">
        <f t="shared" si="497"/>
        <v>38.020000000000003</v>
      </c>
      <c r="J796" s="109">
        <f t="shared" si="497"/>
        <v>97.99</v>
      </c>
      <c r="K796" s="109">
        <f t="shared" si="497"/>
        <v>100.49</v>
      </c>
      <c r="L796" s="109">
        <f t="shared" si="497"/>
        <v>94.63</v>
      </c>
      <c r="M796" s="109">
        <f t="shared" si="497"/>
        <v>95.96</v>
      </c>
      <c r="N796" s="109">
        <f t="shared" si="497"/>
        <v>122.31</v>
      </c>
      <c r="O796" s="109">
        <f t="shared" si="497"/>
        <v>74.88</v>
      </c>
      <c r="P796" s="109">
        <f t="shared" si="497"/>
        <v>127.45</v>
      </c>
      <c r="Q796" s="109">
        <f t="shared" si="497"/>
        <v>129.32</v>
      </c>
      <c r="R796" s="109">
        <f t="shared" si="497"/>
        <v>111.48</v>
      </c>
      <c r="S796" s="109">
        <f t="shared" si="497"/>
        <v>811.97</v>
      </c>
      <c r="T796" s="109">
        <f t="shared" si="497"/>
        <v>1885.56</v>
      </c>
      <c r="U796" s="109">
        <f t="shared" si="497"/>
        <v>495.23</v>
      </c>
      <c r="V796" s="109">
        <f t="shared" si="497"/>
        <v>190.21</v>
      </c>
      <c r="W796" s="109">
        <f t="shared" si="497"/>
        <v>595.94000000000005</v>
      </c>
      <c r="X796" s="109">
        <f t="shared" si="497"/>
        <v>641.24</v>
      </c>
      <c r="Y796" s="109">
        <f t="shared" si="497"/>
        <v>176.16</v>
      </c>
      <c r="Z796" s="38"/>
      <c r="AA796" s="38"/>
    </row>
    <row r="797" spans="1:27" s="60" customFormat="1" ht="34.5" customHeight="1" outlineLevel="1" x14ac:dyDescent="0.2">
      <c r="A797" s="41" t="s">
        <v>31</v>
      </c>
      <c r="B797" s="113">
        <v>69.84</v>
      </c>
      <c r="C797" s="113">
        <v>132.38999999999999</v>
      </c>
      <c r="D797" s="113">
        <v>177.06</v>
      </c>
      <c r="E797" s="113">
        <v>57.23</v>
      </c>
      <c r="F797" s="113">
        <v>72.790000000000006</v>
      </c>
      <c r="G797" s="113">
        <v>98.51</v>
      </c>
      <c r="H797" s="113">
        <v>136.22</v>
      </c>
      <c r="I797" s="113">
        <v>38.020000000000003</v>
      </c>
      <c r="J797" s="113">
        <v>97.99</v>
      </c>
      <c r="K797" s="113">
        <v>100.49</v>
      </c>
      <c r="L797" s="113">
        <v>94.63</v>
      </c>
      <c r="M797" s="113">
        <v>95.96</v>
      </c>
      <c r="N797" s="113">
        <v>122.31</v>
      </c>
      <c r="O797" s="113">
        <v>74.88</v>
      </c>
      <c r="P797" s="113">
        <v>127.45</v>
      </c>
      <c r="Q797" s="113">
        <v>129.32</v>
      </c>
      <c r="R797" s="113">
        <v>111.48</v>
      </c>
      <c r="S797" s="113">
        <v>811.97</v>
      </c>
      <c r="T797" s="113">
        <v>1885.56</v>
      </c>
      <c r="U797" s="113">
        <v>495.23</v>
      </c>
      <c r="V797" s="113">
        <v>190.21</v>
      </c>
      <c r="W797" s="113">
        <v>595.94000000000005</v>
      </c>
      <c r="X797" s="113">
        <v>641.24</v>
      </c>
      <c r="Y797" s="113">
        <v>176.16</v>
      </c>
      <c r="Z797" s="38"/>
      <c r="AA797" s="38"/>
    </row>
    <row r="798" spans="1:27" s="60" customFormat="1" ht="18.75" customHeight="1" x14ac:dyDescent="0.2">
      <c r="A798" s="63">
        <v>15</v>
      </c>
      <c r="B798" s="109">
        <f t="shared" ref="B798:Y798" si="498">SUM(B799:B799)</f>
        <v>126.99</v>
      </c>
      <c r="C798" s="109">
        <f t="shared" si="498"/>
        <v>131.80000000000001</v>
      </c>
      <c r="D798" s="109">
        <f t="shared" si="498"/>
        <v>136.6</v>
      </c>
      <c r="E798" s="109">
        <f t="shared" si="498"/>
        <v>151.05000000000001</v>
      </c>
      <c r="F798" s="109">
        <f t="shared" si="498"/>
        <v>121.2</v>
      </c>
      <c r="G798" s="109">
        <f t="shared" si="498"/>
        <v>154.44</v>
      </c>
      <c r="H798" s="109">
        <f t="shared" si="498"/>
        <v>130.82</v>
      </c>
      <c r="I798" s="109">
        <f t="shared" si="498"/>
        <v>135.55000000000001</v>
      </c>
      <c r="J798" s="109">
        <f t="shared" si="498"/>
        <v>66.92</v>
      </c>
      <c r="K798" s="109">
        <f t="shared" si="498"/>
        <v>72.75</v>
      </c>
      <c r="L798" s="109">
        <f t="shared" si="498"/>
        <v>69.92</v>
      </c>
      <c r="M798" s="109">
        <f t="shared" si="498"/>
        <v>217.63</v>
      </c>
      <c r="N798" s="109">
        <f t="shared" si="498"/>
        <v>350.62</v>
      </c>
      <c r="O798" s="109">
        <f t="shared" si="498"/>
        <v>164.39</v>
      </c>
      <c r="P798" s="109">
        <f t="shared" si="498"/>
        <v>140.02000000000001</v>
      </c>
      <c r="Q798" s="109">
        <f t="shared" si="498"/>
        <v>130.57</v>
      </c>
      <c r="R798" s="109">
        <f t="shared" si="498"/>
        <v>470.54</v>
      </c>
      <c r="S798" s="109">
        <f t="shared" si="498"/>
        <v>760.35</v>
      </c>
      <c r="T798" s="109">
        <f t="shared" si="498"/>
        <v>2211.7399999999998</v>
      </c>
      <c r="U798" s="109">
        <f t="shared" si="498"/>
        <v>2246.73</v>
      </c>
      <c r="V798" s="109">
        <f t="shared" si="498"/>
        <v>2287.54</v>
      </c>
      <c r="W798" s="109">
        <f t="shared" si="498"/>
        <v>2299.64</v>
      </c>
      <c r="X798" s="109">
        <f t="shared" si="498"/>
        <v>202.79</v>
      </c>
      <c r="Y798" s="109">
        <f t="shared" si="498"/>
        <v>274.86</v>
      </c>
      <c r="Z798" s="38"/>
      <c r="AA798" s="38"/>
    </row>
    <row r="799" spans="1:27" s="60" customFormat="1" ht="34.5" customHeight="1" outlineLevel="1" x14ac:dyDescent="0.2">
      <c r="A799" s="41" t="s">
        <v>31</v>
      </c>
      <c r="B799" s="113">
        <v>126.99</v>
      </c>
      <c r="C799" s="113">
        <v>131.80000000000001</v>
      </c>
      <c r="D799" s="113">
        <v>136.6</v>
      </c>
      <c r="E799" s="113">
        <v>151.05000000000001</v>
      </c>
      <c r="F799" s="113">
        <v>121.2</v>
      </c>
      <c r="G799" s="113">
        <v>154.44</v>
      </c>
      <c r="H799" s="113">
        <v>130.82</v>
      </c>
      <c r="I799" s="113">
        <v>135.55000000000001</v>
      </c>
      <c r="J799" s="113">
        <v>66.92</v>
      </c>
      <c r="K799" s="113">
        <v>72.75</v>
      </c>
      <c r="L799" s="113">
        <v>69.92</v>
      </c>
      <c r="M799" s="113">
        <v>217.63</v>
      </c>
      <c r="N799" s="113">
        <v>350.62</v>
      </c>
      <c r="O799" s="113">
        <v>164.39</v>
      </c>
      <c r="P799" s="113">
        <v>140.02000000000001</v>
      </c>
      <c r="Q799" s="113">
        <v>130.57</v>
      </c>
      <c r="R799" s="113">
        <v>470.54</v>
      </c>
      <c r="S799" s="113">
        <v>760.35</v>
      </c>
      <c r="T799" s="113">
        <v>2211.7399999999998</v>
      </c>
      <c r="U799" s="113">
        <v>2246.73</v>
      </c>
      <c r="V799" s="113">
        <v>2287.54</v>
      </c>
      <c r="W799" s="113">
        <v>2299.64</v>
      </c>
      <c r="X799" s="113">
        <v>202.79</v>
      </c>
      <c r="Y799" s="113">
        <v>274.86</v>
      </c>
      <c r="Z799" s="38"/>
      <c r="AA799" s="38"/>
    </row>
    <row r="800" spans="1:27" s="60" customFormat="1" ht="18.75" customHeight="1" x14ac:dyDescent="0.2">
      <c r="A800" s="63">
        <v>16</v>
      </c>
      <c r="B800" s="109">
        <f t="shared" ref="B800:Y800" si="499">SUM(B801:B801)</f>
        <v>45.78</v>
      </c>
      <c r="C800" s="109">
        <f t="shared" si="499"/>
        <v>153.19999999999999</v>
      </c>
      <c r="D800" s="109">
        <f t="shared" si="499"/>
        <v>111.71</v>
      </c>
      <c r="E800" s="109">
        <f t="shared" si="499"/>
        <v>55.82</v>
      </c>
      <c r="F800" s="109">
        <f t="shared" si="499"/>
        <v>117.16</v>
      </c>
      <c r="G800" s="109">
        <f t="shared" si="499"/>
        <v>123.9</v>
      </c>
      <c r="H800" s="109">
        <f t="shared" si="499"/>
        <v>27.18</v>
      </c>
      <c r="I800" s="109">
        <f t="shared" si="499"/>
        <v>0</v>
      </c>
      <c r="J800" s="109">
        <f t="shared" si="499"/>
        <v>0</v>
      </c>
      <c r="K800" s="109">
        <f t="shared" si="499"/>
        <v>0</v>
      </c>
      <c r="L800" s="109">
        <f t="shared" si="499"/>
        <v>0</v>
      </c>
      <c r="M800" s="109">
        <f t="shared" si="499"/>
        <v>0</v>
      </c>
      <c r="N800" s="109">
        <f t="shared" si="499"/>
        <v>0</v>
      </c>
      <c r="O800" s="109">
        <f t="shared" si="499"/>
        <v>0</v>
      </c>
      <c r="P800" s="109">
        <f t="shared" si="499"/>
        <v>0</v>
      </c>
      <c r="Q800" s="109">
        <f t="shared" si="499"/>
        <v>0</v>
      </c>
      <c r="R800" s="109">
        <f t="shared" si="499"/>
        <v>0</v>
      </c>
      <c r="S800" s="109">
        <f t="shared" si="499"/>
        <v>0</v>
      </c>
      <c r="T800" s="109">
        <f t="shared" si="499"/>
        <v>154.46</v>
      </c>
      <c r="U800" s="109">
        <f t="shared" si="499"/>
        <v>234.87</v>
      </c>
      <c r="V800" s="109">
        <f t="shared" si="499"/>
        <v>112.15</v>
      </c>
      <c r="W800" s="109">
        <f t="shared" si="499"/>
        <v>102.9</v>
      </c>
      <c r="X800" s="109">
        <f t="shared" si="499"/>
        <v>123.5</v>
      </c>
      <c r="Y800" s="109">
        <f t="shared" si="499"/>
        <v>136.61000000000001</v>
      </c>
      <c r="Z800" s="38"/>
      <c r="AA800" s="38"/>
    </row>
    <row r="801" spans="1:27" s="60" customFormat="1" ht="34.5" customHeight="1" outlineLevel="1" x14ac:dyDescent="0.2">
      <c r="A801" s="41" t="s">
        <v>31</v>
      </c>
      <c r="B801" s="113">
        <v>45.78</v>
      </c>
      <c r="C801" s="113">
        <v>153.19999999999999</v>
      </c>
      <c r="D801" s="113">
        <v>111.71</v>
      </c>
      <c r="E801" s="113">
        <v>55.82</v>
      </c>
      <c r="F801" s="113">
        <v>117.16</v>
      </c>
      <c r="G801" s="113">
        <v>123.9</v>
      </c>
      <c r="H801" s="113">
        <v>27.18</v>
      </c>
      <c r="I801" s="113">
        <v>0</v>
      </c>
      <c r="J801" s="113">
        <v>0</v>
      </c>
      <c r="K801" s="113">
        <v>0</v>
      </c>
      <c r="L801" s="113">
        <v>0</v>
      </c>
      <c r="M801" s="113">
        <v>0</v>
      </c>
      <c r="N801" s="113">
        <v>0</v>
      </c>
      <c r="O801" s="113">
        <v>0</v>
      </c>
      <c r="P801" s="113">
        <v>0</v>
      </c>
      <c r="Q801" s="113">
        <v>0</v>
      </c>
      <c r="R801" s="113">
        <v>0</v>
      </c>
      <c r="S801" s="113">
        <v>0</v>
      </c>
      <c r="T801" s="113">
        <v>154.46</v>
      </c>
      <c r="U801" s="113">
        <v>234.87</v>
      </c>
      <c r="V801" s="113">
        <v>112.15</v>
      </c>
      <c r="W801" s="113">
        <v>102.9</v>
      </c>
      <c r="X801" s="113">
        <v>123.5</v>
      </c>
      <c r="Y801" s="113">
        <v>136.61000000000001</v>
      </c>
      <c r="Z801" s="38"/>
      <c r="AA801" s="38"/>
    </row>
    <row r="802" spans="1:27" s="60" customFormat="1" ht="18.75" customHeight="1" x14ac:dyDescent="0.2">
      <c r="A802" s="63">
        <v>17</v>
      </c>
      <c r="B802" s="109">
        <f t="shared" ref="B802:Y802" si="500">SUM(B803:B803)</f>
        <v>118.31</v>
      </c>
      <c r="C802" s="109">
        <f t="shared" si="500"/>
        <v>106.6</v>
      </c>
      <c r="D802" s="109">
        <f t="shared" si="500"/>
        <v>143.82</v>
      </c>
      <c r="E802" s="109">
        <f t="shared" si="500"/>
        <v>164.66</v>
      </c>
      <c r="F802" s="109">
        <f t="shared" si="500"/>
        <v>164.62</v>
      </c>
      <c r="G802" s="109">
        <f t="shared" si="500"/>
        <v>95.78</v>
      </c>
      <c r="H802" s="109">
        <f t="shared" si="500"/>
        <v>170.57</v>
      </c>
      <c r="I802" s="109">
        <f t="shared" si="500"/>
        <v>109.69</v>
      </c>
      <c r="J802" s="109">
        <f t="shared" si="500"/>
        <v>57.24</v>
      </c>
      <c r="K802" s="109">
        <f t="shared" si="500"/>
        <v>0</v>
      </c>
      <c r="L802" s="109">
        <f t="shared" si="500"/>
        <v>0</v>
      </c>
      <c r="M802" s="109">
        <f t="shared" si="500"/>
        <v>18.899999999999999</v>
      </c>
      <c r="N802" s="109">
        <f t="shared" si="500"/>
        <v>0</v>
      </c>
      <c r="O802" s="109">
        <f t="shared" si="500"/>
        <v>34.479999999999997</v>
      </c>
      <c r="P802" s="109">
        <f t="shared" si="500"/>
        <v>86</v>
      </c>
      <c r="Q802" s="109">
        <f t="shared" si="500"/>
        <v>19.25</v>
      </c>
      <c r="R802" s="109">
        <f t="shared" si="500"/>
        <v>36.71</v>
      </c>
      <c r="S802" s="109">
        <f t="shared" si="500"/>
        <v>0</v>
      </c>
      <c r="T802" s="109">
        <f t="shared" si="500"/>
        <v>53.21</v>
      </c>
      <c r="U802" s="109">
        <f t="shared" si="500"/>
        <v>126.44</v>
      </c>
      <c r="V802" s="109">
        <f t="shared" si="500"/>
        <v>235.32</v>
      </c>
      <c r="W802" s="109">
        <f t="shared" si="500"/>
        <v>69.73</v>
      </c>
      <c r="X802" s="109">
        <f t="shared" si="500"/>
        <v>0</v>
      </c>
      <c r="Y802" s="109">
        <f t="shared" si="500"/>
        <v>0</v>
      </c>
      <c r="Z802" s="38"/>
      <c r="AA802" s="38"/>
    </row>
    <row r="803" spans="1:27" s="60" customFormat="1" ht="34.5" customHeight="1" outlineLevel="1" x14ac:dyDescent="0.2">
      <c r="A803" s="41" t="s">
        <v>31</v>
      </c>
      <c r="B803" s="113">
        <v>118.31</v>
      </c>
      <c r="C803" s="113">
        <v>106.6</v>
      </c>
      <c r="D803" s="113">
        <v>143.82</v>
      </c>
      <c r="E803" s="113">
        <v>164.66</v>
      </c>
      <c r="F803" s="113">
        <v>164.62</v>
      </c>
      <c r="G803" s="113">
        <v>95.78</v>
      </c>
      <c r="H803" s="113">
        <v>170.57</v>
      </c>
      <c r="I803" s="113">
        <v>109.69</v>
      </c>
      <c r="J803" s="113">
        <v>57.24</v>
      </c>
      <c r="K803" s="113">
        <v>0</v>
      </c>
      <c r="L803" s="113">
        <v>0</v>
      </c>
      <c r="M803" s="113">
        <v>18.899999999999999</v>
      </c>
      <c r="N803" s="113">
        <v>0</v>
      </c>
      <c r="O803" s="113">
        <v>34.479999999999997</v>
      </c>
      <c r="P803" s="113">
        <v>86</v>
      </c>
      <c r="Q803" s="113">
        <v>19.25</v>
      </c>
      <c r="R803" s="113">
        <v>36.71</v>
      </c>
      <c r="S803" s="113">
        <v>0</v>
      </c>
      <c r="T803" s="113">
        <v>53.21</v>
      </c>
      <c r="U803" s="113">
        <v>126.44</v>
      </c>
      <c r="V803" s="113">
        <v>235.32</v>
      </c>
      <c r="W803" s="113">
        <v>69.73</v>
      </c>
      <c r="X803" s="113">
        <v>0</v>
      </c>
      <c r="Y803" s="113">
        <v>0</v>
      </c>
      <c r="Z803" s="38"/>
      <c r="AA803" s="38"/>
    </row>
    <row r="804" spans="1:27" s="60" customFormat="1" ht="18.75" customHeight="1" x14ac:dyDescent="0.2">
      <c r="A804" s="63">
        <v>18</v>
      </c>
      <c r="B804" s="109">
        <f t="shared" ref="B804:Y804" si="501">SUM(B805:B805)</f>
        <v>30.13</v>
      </c>
      <c r="C804" s="109">
        <f t="shared" si="501"/>
        <v>60.09</v>
      </c>
      <c r="D804" s="109">
        <f t="shared" si="501"/>
        <v>115.21</v>
      </c>
      <c r="E804" s="109">
        <f t="shared" si="501"/>
        <v>107.54</v>
      </c>
      <c r="F804" s="109">
        <f t="shared" si="501"/>
        <v>123.47</v>
      </c>
      <c r="G804" s="109">
        <f t="shared" si="501"/>
        <v>61.41</v>
      </c>
      <c r="H804" s="109">
        <f t="shared" si="501"/>
        <v>123.6</v>
      </c>
      <c r="I804" s="109">
        <f t="shared" si="501"/>
        <v>182.58</v>
      </c>
      <c r="J804" s="109">
        <f t="shared" si="501"/>
        <v>151.66999999999999</v>
      </c>
      <c r="K804" s="109">
        <f t="shared" si="501"/>
        <v>142.59</v>
      </c>
      <c r="L804" s="109">
        <f t="shared" si="501"/>
        <v>141.52000000000001</v>
      </c>
      <c r="M804" s="109">
        <f t="shared" si="501"/>
        <v>115.43</v>
      </c>
      <c r="N804" s="109">
        <f t="shared" si="501"/>
        <v>155.33000000000001</v>
      </c>
      <c r="O804" s="109">
        <f t="shared" si="501"/>
        <v>135.85</v>
      </c>
      <c r="P804" s="109">
        <f t="shared" si="501"/>
        <v>133.15</v>
      </c>
      <c r="Q804" s="109">
        <f t="shared" si="501"/>
        <v>153.07</v>
      </c>
      <c r="R804" s="109">
        <f t="shared" si="501"/>
        <v>229.6</v>
      </c>
      <c r="S804" s="109">
        <f t="shared" si="501"/>
        <v>228.2</v>
      </c>
      <c r="T804" s="109">
        <f t="shared" si="501"/>
        <v>245.94</v>
      </c>
      <c r="U804" s="109">
        <f t="shared" si="501"/>
        <v>269.83999999999997</v>
      </c>
      <c r="V804" s="109">
        <f t="shared" si="501"/>
        <v>77.88</v>
      </c>
      <c r="W804" s="109">
        <f t="shared" si="501"/>
        <v>341.25</v>
      </c>
      <c r="X804" s="109">
        <f t="shared" si="501"/>
        <v>358.8</v>
      </c>
      <c r="Y804" s="109">
        <f t="shared" si="501"/>
        <v>407.13</v>
      </c>
      <c r="Z804" s="38"/>
      <c r="AA804" s="38"/>
    </row>
    <row r="805" spans="1:27" s="60" customFormat="1" ht="34.5" customHeight="1" outlineLevel="1" x14ac:dyDescent="0.2">
      <c r="A805" s="41" t="s">
        <v>31</v>
      </c>
      <c r="B805" s="113">
        <v>30.13</v>
      </c>
      <c r="C805" s="113">
        <v>60.09</v>
      </c>
      <c r="D805" s="113">
        <v>115.21</v>
      </c>
      <c r="E805" s="113">
        <v>107.54</v>
      </c>
      <c r="F805" s="113">
        <v>123.47</v>
      </c>
      <c r="G805" s="113">
        <v>61.41</v>
      </c>
      <c r="H805" s="113">
        <v>123.6</v>
      </c>
      <c r="I805" s="113">
        <v>182.58</v>
      </c>
      <c r="J805" s="113">
        <v>151.66999999999999</v>
      </c>
      <c r="K805" s="113">
        <v>142.59</v>
      </c>
      <c r="L805" s="113">
        <v>141.52000000000001</v>
      </c>
      <c r="M805" s="113">
        <v>115.43</v>
      </c>
      <c r="N805" s="113">
        <v>155.33000000000001</v>
      </c>
      <c r="O805" s="113">
        <v>135.85</v>
      </c>
      <c r="P805" s="113">
        <v>133.15</v>
      </c>
      <c r="Q805" s="113">
        <v>153.07</v>
      </c>
      <c r="R805" s="113">
        <v>229.6</v>
      </c>
      <c r="S805" s="113">
        <v>228.2</v>
      </c>
      <c r="T805" s="113">
        <v>245.94</v>
      </c>
      <c r="U805" s="113">
        <v>269.83999999999997</v>
      </c>
      <c r="V805" s="113">
        <v>77.88</v>
      </c>
      <c r="W805" s="113">
        <v>341.25</v>
      </c>
      <c r="X805" s="113">
        <v>358.8</v>
      </c>
      <c r="Y805" s="113">
        <v>407.13</v>
      </c>
      <c r="Z805" s="38"/>
      <c r="AA805" s="38"/>
    </row>
    <row r="806" spans="1:27" s="60" customFormat="1" ht="18.75" customHeight="1" x14ac:dyDescent="0.2">
      <c r="A806" s="63">
        <v>19</v>
      </c>
      <c r="B806" s="109">
        <f t="shared" ref="B806:Y806" si="502">SUM(B807:B807)</f>
        <v>0</v>
      </c>
      <c r="C806" s="109">
        <f t="shared" si="502"/>
        <v>15.19</v>
      </c>
      <c r="D806" s="109">
        <f t="shared" si="502"/>
        <v>0</v>
      </c>
      <c r="E806" s="109">
        <f t="shared" si="502"/>
        <v>88.93</v>
      </c>
      <c r="F806" s="109">
        <f t="shared" si="502"/>
        <v>86.68</v>
      </c>
      <c r="G806" s="109">
        <f t="shared" si="502"/>
        <v>73.709999999999994</v>
      </c>
      <c r="H806" s="109">
        <f t="shared" si="502"/>
        <v>2.8</v>
      </c>
      <c r="I806" s="109">
        <f t="shared" si="502"/>
        <v>181.15</v>
      </c>
      <c r="J806" s="109">
        <f t="shared" si="502"/>
        <v>68.98</v>
      </c>
      <c r="K806" s="109">
        <f t="shared" si="502"/>
        <v>26.54</v>
      </c>
      <c r="L806" s="109">
        <f t="shared" si="502"/>
        <v>138.31</v>
      </c>
      <c r="M806" s="109">
        <f t="shared" si="502"/>
        <v>1.18</v>
      </c>
      <c r="N806" s="109">
        <f t="shared" si="502"/>
        <v>129.96</v>
      </c>
      <c r="O806" s="109">
        <f t="shared" si="502"/>
        <v>27.57</v>
      </c>
      <c r="P806" s="109">
        <f t="shared" si="502"/>
        <v>25.18</v>
      </c>
      <c r="Q806" s="109">
        <f t="shared" si="502"/>
        <v>59.08</v>
      </c>
      <c r="R806" s="109">
        <f t="shared" si="502"/>
        <v>128.81</v>
      </c>
      <c r="S806" s="109">
        <f t="shared" si="502"/>
        <v>186.86</v>
      </c>
      <c r="T806" s="109">
        <f t="shared" si="502"/>
        <v>199.11</v>
      </c>
      <c r="U806" s="109">
        <f t="shared" si="502"/>
        <v>329.95</v>
      </c>
      <c r="V806" s="109">
        <f t="shared" si="502"/>
        <v>182.36</v>
      </c>
      <c r="W806" s="109">
        <f t="shared" si="502"/>
        <v>344.25</v>
      </c>
      <c r="X806" s="109">
        <f t="shared" si="502"/>
        <v>332.82</v>
      </c>
      <c r="Y806" s="109">
        <f t="shared" si="502"/>
        <v>451.33</v>
      </c>
      <c r="Z806" s="38"/>
      <c r="AA806" s="38"/>
    </row>
    <row r="807" spans="1:27" s="60" customFormat="1" ht="34.5" customHeight="1" outlineLevel="1" x14ac:dyDescent="0.2">
      <c r="A807" s="41" t="s">
        <v>31</v>
      </c>
      <c r="B807" s="113">
        <v>0</v>
      </c>
      <c r="C807" s="113">
        <v>15.19</v>
      </c>
      <c r="D807" s="113">
        <v>0</v>
      </c>
      <c r="E807" s="113">
        <v>88.93</v>
      </c>
      <c r="F807" s="113">
        <v>86.68</v>
      </c>
      <c r="G807" s="113">
        <v>73.709999999999994</v>
      </c>
      <c r="H807" s="113">
        <v>2.8</v>
      </c>
      <c r="I807" s="113">
        <v>181.15</v>
      </c>
      <c r="J807" s="113">
        <v>68.98</v>
      </c>
      <c r="K807" s="113">
        <v>26.54</v>
      </c>
      <c r="L807" s="113">
        <v>138.31</v>
      </c>
      <c r="M807" s="113">
        <v>1.18</v>
      </c>
      <c r="N807" s="113">
        <v>129.96</v>
      </c>
      <c r="O807" s="113">
        <v>27.57</v>
      </c>
      <c r="P807" s="113">
        <v>25.18</v>
      </c>
      <c r="Q807" s="113">
        <v>59.08</v>
      </c>
      <c r="R807" s="113">
        <v>128.81</v>
      </c>
      <c r="S807" s="113">
        <v>186.86</v>
      </c>
      <c r="T807" s="113">
        <v>199.11</v>
      </c>
      <c r="U807" s="113">
        <v>329.95</v>
      </c>
      <c r="V807" s="113">
        <v>182.36</v>
      </c>
      <c r="W807" s="113">
        <v>344.25</v>
      </c>
      <c r="X807" s="113">
        <v>332.82</v>
      </c>
      <c r="Y807" s="113">
        <v>451.33</v>
      </c>
      <c r="Z807" s="38"/>
      <c r="AA807" s="38"/>
    </row>
    <row r="808" spans="1:27" s="60" customFormat="1" ht="18.75" customHeight="1" x14ac:dyDescent="0.2">
      <c r="A808" s="63">
        <v>20</v>
      </c>
      <c r="B808" s="109">
        <f t="shared" ref="B808:Y808" si="503">SUM(B809:B809)</f>
        <v>0</v>
      </c>
      <c r="C808" s="109">
        <f t="shared" si="503"/>
        <v>0</v>
      </c>
      <c r="D808" s="109">
        <f t="shared" si="503"/>
        <v>31.73</v>
      </c>
      <c r="E808" s="109">
        <f t="shared" si="503"/>
        <v>0</v>
      </c>
      <c r="F808" s="109">
        <f t="shared" si="503"/>
        <v>0</v>
      </c>
      <c r="G808" s="109">
        <f t="shared" si="503"/>
        <v>10.18</v>
      </c>
      <c r="H808" s="109">
        <f t="shared" si="503"/>
        <v>65.959999999999994</v>
      </c>
      <c r="I808" s="109">
        <f t="shared" si="503"/>
        <v>16.53</v>
      </c>
      <c r="J808" s="109">
        <f t="shared" si="503"/>
        <v>16.59</v>
      </c>
      <c r="K808" s="109">
        <f t="shared" si="503"/>
        <v>0</v>
      </c>
      <c r="L808" s="109">
        <f t="shared" si="503"/>
        <v>0</v>
      </c>
      <c r="M808" s="109">
        <f t="shared" si="503"/>
        <v>0</v>
      </c>
      <c r="N808" s="109">
        <f t="shared" si="503"/>
        <v>0</v>
      </c>
      <c r="O808" s="109">
        <f t="shared" si="503"/>
        <v>0</v>
      </c>
      <c r="P808" s="109">
        <f t="shared" si="503"/>
        <v>48.65</v>
      </c>
      <c r="Q808" s="109">
        <f t="shared" si="503"/>
        <v>74.31</v>
      </c>
      <c r="R808" s="109">
        <f t="shared" si="503"/>
        <v>274.91000000000003</v>
      </c>
      <c r="S808" s="109">
        <f t="shared" si="503"/>
        <v>322.52</v>
      </c>
      <c r="T808" s="109">
        <f t="shared" si="503"/>
        <v>268.8</v>
      </c>
      <c r="U808" s="109">
        <f t="shared" si="503"/>
        <v>263.81</v>
      </c>
      <c r="V808" s="109">
        <f t="shared" si="503"/>
        <v>329.46</v>
      </c>
      <c r="W808" s="109">
        <f t="shared" si="503"/>
        <v>335.1</v>
      </c>
      <c r="X808" s="109">
        <f t="shared" si="503"/>
        <v>146.34</v>
      </c>
      <c r="Y808" s="109">
        <f t="shared" si="503"/>
        <v>390.25</v>
      </c>
      <c r="Z808" s="38"/>
      <c r="AA808" s="38"/>
    </row>
    <row r="809" spans="1:27" s="60" customFormat="1" ht="34.5" customHeight="1" outlineLevel="1" x14ac:dyDescent="0.2">
      <c r="A809" s="41" t="s">
        <v>31</v>
      </c>
      <c r="B809" s="113">
        <v>0</v>
      </c>
      <c r="C809" s="113">
        <v>0</v>
      </c>
      <c r="D809" s="113">
        <v>31.73</v>
      </c>
      <c r="E809" s="113">
        <v>0</v>
      </c>
      <c r="F809" s="113">
        <v>0</v>
      </c>
      <c r="G809" s="113">
        <v>10.18</v>
      </c>
      <c r="H809" s="113">
        <v>65.959999999999994</v>
      </c>
      <c r="I809" s="113">
        <v>16.53</v>
      </c>
      <c r="J809" s="113">
        <v>16.59</v>
      </c>
      <c r="K809" s="113">
        <v>0</v>
      </c>
      <c r="L809" s="113">
        <v>0</v>
      </c>
      <c r="M809" s="113">
        <v>0</v>
      </c>
      <c r="N809" s="113">
        <v>0</v>
      </c>
      <c r="O809" s="113">
        <v>0</v>
      </c>
      <c r="P809" s="113">
        <v>48.65</v>
      </c>
      <c r="Q809" s="113">
        <v>74.31</v>
      </c>
      <c r="R809" s="113">
        <v>274.91000000000003</v>
      </c>
      <c r="S809" s="113">
        <v>322.52</v>
      </c>
      <c r="T809" s="113">
        <v>268.8</v>
      </c>
      <c r="U809" s="113">
        <v>263.81</v>
      </c>
      <c r="V809" s="113">
        <v>329.46</v>
      </c>
      <c r="W809" s="113">
        <v>335.1</v>
      </c>
      <c r="X809" s="113">
        <v>146.34</v>
      </c>
      <c r="Y809" s="113">
        <v>390.25</v>
      </c>
      <c r="Z809" s="38"/>
      <c r="AA809" s="38"/>
    </row>
    <row r="810" spans="1:27" s="60" customFormat="1" ht="18.75" customHeight="1" x14ac:dyDescent="0.2">
      <c r="A810" s="63">
        <v>21</v>
      </c>
      <c r="B810" s="109">
        <f t="shared" ref="B810:Y810" si="504">SUM(B811:B811)</f>
        <v>33.31</v>
      </c>
      <c r="C810" s="109">
        <f t="shared" si="504"/>
        <v>94.3</v>
      </c>
      <c r="D810" s="109">
        <f t="shared" si="504"/>
        <v>39.700000000000003</v>
      </c>
      <c r="E810" s="109">
        <f t="shared" si="504"/>
        <v>89.45</v>
      </c>
      <c r="F810" s="109">
        <f t="shared" si="504"/>
        <v>113.83</v>
      </c>
      <c r="G810" s="109">
        <f t="shared" si="504"/>
        <v>71.97</v>
      </c>
      <c r="H810" s="109">
        <f t="shared" si="504"/>
        <v>140.53</v>
      </c>
      <c r="I810" s="109">
        <f t="shared" si="504"/>
        <v>46.04</v>
      </c>
      <c r="J810" s="109">
        <f t="shared" si="504"/>
        <v>47.66</v>
      </c>
      <c r="K810" s="109">
        <f t="shared" si="504"/>
        <v>0</v>
      </c>
      <c r="L810" s="109">
        <f t="shared" si="504"/>
        <v>0</v>
      </c>
      <c r="M810" s="109">
        <f t="shared" si="504"/>
        <v>0</v>
      </c>
      <c r="N810" s="109">
        <f t="shared" si="504"/>
        <v>24.49</v>
      </c>
      <c r="O810" s="109">
        <f t="shared" si="504"/>
        <v>29.92</v>
      </c>
      <c r="P810" s="109">
        <f t="shared" si="504"/>
        <v>53.47</v>
      </c>
      <c r="Q810" s="109">
        <f t="shared" si="504"/>
        <v>37.96</v>
      </c>
      <c r="R810" s="109">
        <f t="shared" si="504"/>
        <v>0</v>
      </c>
      <c r="S810" s="109">
        <f t="shared" si="504"/>
        <v>153.05000000000001</v>
      </c>
      <c r="T810" s="109">
        <f t="shared" si="504"/>
        <v>176.03</v>
      </c>
      <c r="U810" s="109">
        <f t="shared" si="504"/>
        <v>214.33</v>
      </c>
      <c r="V810" s="109">
        <f t="shared" si="504"/>
        <v>320.86</v>
      </c>
      <c r="W810" s="109">
        <f t="shared" si="504"/>
        <v>270.51</v>
      </c>
      <c r="X810" s="109">
        <f t="shared" si="504"/>
        <v>184.69</v>
      </c>
      <c r="Y810" s="109">
        <f t="shared" si="504"/>
        <v>162.88</v>
      </c>
      <c r="Z810" s="38"/>
      <c r="AA810" s="38"/>
    </row>
    <row r="811" spans="1:27" s="60" customFormat="1" ht="34.5" customHeight="1" outlineLevel="1" x14ac:dyDescent="0.2">
      <c r="A811" s="41" t="s">
        <v>31</v>
      </c>
      <c r="B811" s="113">
        <v>33.31</v>
      </c>
      <c r="C811" s="113">
        <v>94.3</v>
      </c>
      <c r="D811" s="113">
        <v>39.700000000000003</v>
      </c>
      <c r="E811" s="113">
        <v>89.45</v>
      </c>
      <c r="F811" s="113">
        <v>113.83</v>
      </c>
      <c r="G811" s="113">
        <v>71.97</v>
      </c>
      <c r="H811" s="113">
        <v>140.53</v>
      </c>
      <c r="I811" s="113">
        <v>46.04</v>
      </c>
      <c r="J811" s="113">
        <v>47.66</v>
      </c>
      <c r="K811" s="113">
        <v>0</v>
      </c>
      <c r="L811" s="113">
        <v>0</v>
      </c>
      <c r="M811" s="113">
        <v>0</v>
      </c>
      <c r="N811" s="113">
        <v>24.49</v>
      </c>
      <c r="O811" s="113">
        <v>29.92</v>
      </c>
      <c r="P811" s="113">
        <v>53.47</v>
      </c>
      <c r="Q811" s="113">
        <v>37.96</v>
      </c>
      <c r="R811" s="113">
        <v>0</v>
      </c>
      <c r="S811" s="113">
        <v>153.05000000000001</v>
      </c>
      <c r="T811" s="113">
        <v>176.03</v>
      </c>
      <c r="U811" s="113">
        <v>214.33</v>
      </c>
      <c r="V811" s="113">
        <v>320.86</v>
      </c>
      <c r="W811" s="113">
        <v>270.51</v>
      </c>
      <c r="X811" s="113">
        <v>184.69</v>
      </c>
      <c r="Y811" s="113">
        <v>162.88</v>
      </c>
      <c r="Z811" s="38"/>
      <c r="AA811" s="38"/>
    </row>
    <row r="812" spans="1:27" s="60" customFormat="1" ht="18.75" customHeight="1" x14ac:dyDescent="0.2">
      <c r="A812" s="63">
        <v>22</v>
      </c>
      <c r="B812" s="109">
        <f t="shared" ref="B812:Y812" si="505">SUM(B813:B813)</f>
        <v>121.31</v>
      </c>
      <c r="C812" s="109">
        <f t="shared" si="505"/>
        <v>184.58</v>
      </c>
      <c r="D812" s="109">
        <f t="shared" si="505"/>
        <v>212.79</v>
      </c>
      <c r="E812" s="109">
        <f t="shared" si="505"/>
        <v>89.06</v>
      </c>
      <c r="F812" s="109">
        <f t="shared" si="505"/>
        <v>140.81</v>
      </c>
      <c r="G812" s="109">
        <f t="shared" si="505"/>
        <v>72.52</v>
      </c>
      <c r="H812" s="109">
        <f t="shared" si="505"/>
        <v>37.79</v>
      </c>
      <c r="I812" s="109">
        <f t="shared" si="505"/>
        <v>0</v>
      </c>
      <c r="J812" s="109">
        <f t="shared" si="505"/>
        <v>122.16</v>
      </c>
      <c r="K812" s="109">
        <f t="shared" si="505"/>
        <v>222.95</v>
      </c>
      <c r="L812" s="109">
        <f t="shared" si="505"/>
        <v>157.09</v>
      </c>
      <c r="M812" s="109">
        <f t="shared" si="505"/>
        <v>180.23</v>
      </c>
      <c r="N812" s="109">
        <f t="shared" si="505"/>
        <v>181.93</v>
      </c>
      <c r="O812" s="109">
        <f t="shared" si="505"/>
        <v>210.12</v>
      </c>
      <c r="P812" s="109">
        <f t="shared" si="505"/>
        <v>299.37</v>
      </c>
      <c r="Q812" s="109">
        <f t="shared" si="505"/>
        <v>336.53</v>
      </c>
      <c r="R812" s="109">
        <f t="shared" si="505"/>
        <v>181.29</v>
      </c>
      <c r="S812" s="109">
        <f t="shared" si="505"/>
        <v>529.69000000000005</v>
      </c>
      <c r="T812" s="109">
        <f t="shared" si="505"/>
        <v>456.77</v>
      </c>
      <c r="U812" s="109">
        <f t="shared" si="505"/>
        <v>332.53</v>
      </c>
      <c r="V812" s="109">
        <f t="shared" si="505"/>
        <v>364.2</v>
      </c>
      <c r="W812" s="109">
        <f t="shared" si="505"/>
        <v>492.3</v>
      </c>
      <c r="X812" s="109">
        <f t="shared" si="505"/>
        <v>346.41</v>
      </c>
      <c r="Y812" s="109">
        <f t="shared" si="505"/>
        <v>891.84</v>
      </c>
      <c r="Z812" s="38"/>
      <c r="AA812" s="38"/>
    </row>
    <row r="813" spans="1:27" s="60" customFormat="1" ht="34.5" customHeight="1" outlineLevel="1" x14ac:dyDescent="0.2">
      <c r="A813" s="41" t="s">
        <v>31</v>
      </c>
      <c r="B813" s="113">
        <v>121.31</v>
      </c>
      <c r="C813" s="113">
        <v>184.58</v>
      </c>
      <c r="D813" s="113">
        <v>212.79</v>
      </c>
      <c r="E813" s="113">
        <v>89.06</v>
      </c>
      <c r="F813" s="113">
        <v>140.81</v>
      </c>
      <c r="G813" s="113">
        <v>72.52</v>
      </c>
      <c r="H813" s="113">
        <v>37.79</v>
      </c>
      <c r="I813" s="113">
        <v>0</v>
      </c>
      <c r="J813" s="113">
        <v>122.16</v>
      </c>
      <c r="K813" s="113">
        <v>222.95</v>
      </c>
      <c r="L813" s="113">
        <v>157.09</v>
      </c>
      <c r="M813" s="113">
        <v>180.23</v>
      </c>
      <c r="N813" s="113">
        <v>181.93</v>
      </c>
      <c r="O813" s="113">
        <v>210.12</v>
      </c>
      <c r="P813" s="113">
        <v>299.37</v>
      </c>
      <c r="Q813" s="113">
        <v>336.53</v>
      </c>
      <c r="R813" s="113">
        <v>181.29</v>
      </c>
      <c r="S813" s="113">
        <v>529.69000000000005</v>
      </c>
      <c r="T813" s="113">
        <v>456.77</v>
      </c>
      <c r="U813" s="113">
        <v>332.53</v>
      </c>
      <c r="V813" s="113">
        <v>364.2</v>
      </c>
      <c r="W813" s="113">
        <v>492.3</v>
      </c>
      <c r="X813" s="113">
        <v>346.41</v>
      </c>
      <c r="Y813" s="113">
        <v>891.84</v>
      </c>
      <c r="Z813" s="38"/>
      <c r="AA813" s="38"/>
    </row>
    <row r="814" spans="1:27" s="60" customFormat="1" ht="18.75" customHeight="1" x14ac:dyDescent="0.2">
      <c r="A814" s="63">
        <v>23</v>
      </c>
      <c r="B814" s="109">
        <f t="shared" ref="B814:Y814" si="506">SUM(B815:B815)</f>
        <v>28.88</v>
      </c>
      <c r="C814" s="109">
        <f t="shared" si="506"/>
        <v>43.98</v>
      </c>
      <c r="D814" s="109">
        <f t="shared" si="506"/>
        <v>66.88</v>
      </c>
      <c r="E814" s="109">
        <f t="shared" si="506"/>
        <v>76.72</v>
      </c>
      <c r="F814" s="109">
        <f t="shared" si="506"/>
        <v>0</v>
      </c>
      <c r="G814" s="109">
        <f t="shared" si="506"/>
        <v>21.92</v>
      </c>
      <c r="H814" s="109">
        <f t="shared" si="506"/>
        <v>26.73</v>
      </c>
      <c r="I814" s="109">
        <f t="shared" si="506"/>
        <v>4.71</v>
      </c>
      <c r="J814" s="109">
        <f t="shared" si="506"/>
        <v>83.15</v>
      </c>
      <c r="K814" s="109">
        <f t="shared" si="506"/>
        <v>44.43</v>
      </c>
      <c r="L814" s="109">
        <f t="shared" si="506"/>
        <v>91.82</v>
      </c>
      <c r="M814" s="109">
        <f t="shared" si="506"/>
        <v>145.28</v>
      </c>
      <c r="N814" s="109">
        <f t="shared" si="506"/>
        <v>174.38</v>
      </c>
      <c r="O814" s="109">
        <f t="shared" si="506"/>
        <v>99.33</v>
      </c>
      <c r="P814" s="109">
        <f t="shared" si="506"/>
        <v>37.909999999999997</v>
      </c>
      <c r="Q814" s="109">
        <f t="shared" si="506"/>
        <v>15.45</v>
      </c>
      <c r="R814" s="109">
        <f t="shared" si="506"/>
        <v>68.38</v>
      </c>
      <c r="S814" s="109">
        <f t="shared" si="506"/>
        <v>514.04999999999995</v>
      </c>
      <c r="T814" s="109">
        <f t="shared" si="506"/>
        <v>619.87</v>
      </c>
      <c r="U814" s="109">
        <f t="shared" si="506"/>
        <v>226.28</v>
      </c>
      <c r="V814" s="109">
        <f t="shared" si="506"/>
        <v>279.67</v>
      </c>
      <c r="W814" s="109">
        <f t="shared" si="506"/>
        <v>228.54</v>
      </c>
      <c r="X814" s="109">
        <f t="shared" si="506"/>
        <v>63.69</v>
      </c>
      <c r="Y814" s="109">
        <f t="shared" si="506"/>
        <v>0</v>
      </c>
      <c r="Z814" s="38"/>
      <c r="AA814" s="38"/>
    </row>
    <row r="815" spans="1:27" s="60" customFormat="1" ht="34.5" customHeight="1" outlineLevel="1" x14ac:dyDescent="0.2">
      <c r="A815" s="41" t="s">
        <v>31</v>
      </c>
      <c r="B815" s="113">
        <v>28.88</v>
      </c>
      <c r="C815" s="113">
        <v>43.98</v>
      </c>
      <c r="D815" s="113">
        <v>66.88</v>
      </c>
      <c r="E815" s="113">
        <v>76.72</v>
      </c>
      <c r="F815" s="113">
        <v>0</v>
      </c>
      <c r="G815" s="113">
        <v>21.92</v>
      </c>
      <c r="H815" s="113">
        <v>26.73</v>
      </c>
      <c r="I815" s="113">
        <v>4.71</v>
      </c>
      <c r="J815" s="113">
        <v>83.15</v>
      </c>
      <c r="K815" s="113">
        <v>44.43</v>
      </c>
      <c r="L815" s="113">
        <v>91.82</v>
      </c>
      <c r="M815" s="113">
        <v>145.28</v>
      </c>
      <c r="N815" s="113">
        <v>174.38</v>
      </c>
      <c r="O815" s="113">
        <v>99.33</v>
      </c>
      <c r="P815" s="113">
        <v>37.909999999999997</v>
      </c>
      <c r="Q815" s="113">
        <v>15.45</v>
      </c>
      <c r="R815" s="113">
        <v>68.38</v>
      </c>
      <c r="S815" s="113">
        <v>514.04999999999995</v>
      </c>
      <c r="T815" s="113">
        <v>619.87</v>
      </c>
      <c r="U815" s="113">
        <v>226.28</v>
      </c>
      <c r="V815" s="113">
        <v>279.67</v>
      </c>
      <c r="W815" s="113">
        <v>228.54</v>
      </c>
      <c r="X815" s="113">
        <v>63.69</v>
      </c>
      <c r="Y815" s="113">
        <v>0</v>
      </c>
      <c r="Z815" s="38"/>
      <c r="AA815" s="38"/>
    </row>
    <row r="816" spans="1:27" s="60" customFormat="1" ht="18.75" customHeight="1" x14ac:dyDescent="0.2">
      <c r="A816" s="63">
        <v>24</v>
      </c>
      <c r="B816" s="109">
        <f t="shared" ref="B816:Y816" si="507">SUM(B817:B817)</f>
        <v>166.29</v>
      </c>
      <c r="C816" s="109">
        <f t="shared" si="507"/>
        <v>115.59</v>
      </c>
      <c r="D816" s="109">
        <f t="shared" si="507"/>
        <v>94.93</v>
      </c>
      <c r="E816" s="109">
        <f t="shared" si="507"/>
        <v>77.650000000000006</v>
      </c>
      <c r="F816" s="109">
        <f t="shared" si="507"/>
        <v>99.85</v>
      </c>
      <c r="G816" s="109">
        <f t="shared" si="507"/>
        <v>89.02</v>
      </c>
      <c r="H816" s="109">
        <f t="shared" si="507"/>
        <v>146.77000000000001</v>
      </c>
      <c r="I816" s="109">
        <f t="shared" si="507"/>
        <v>80.63</v>
      </c>
      <c r="J816" s="109">
        <f t="shared" si="507"/>
        <v>119.04</v>
      </c>
      <c r="K816" s="109">
        <f t="shared" si="507"/>
        <v>122.57</v>
      </c>
      <c r="L816" s="109">
        <f t="shared" si="507"/>
        <v>127.8</v>
      </c>
      <c r="M816" s="109">
        <f t="shared" si="507"/>
        <v>130.76</v>
      </c>
      <c r="N816" s="109">
        <f t="shared" si="507"/>
        <v>139.6</v>
      </c>
      <c r="O816" s="109">
        <f t="shared" si="507"/>
        <v>148.93</v>
      </c>
      <c r="P816" s="109">
        <f t="shared" si="507"/>
        <v>153.11000000000001</v>
      </c>
      <c r="Q816" s="109">
        <f t="shared" si="507"/>
        <v>140.22999999999999</v>
      </c>
      <c r="R816" s="109">
        <f t="shared" si="507"/>
        <v>150.88999999999999</v>
      </c>
      <c r="S816" s="109">
        <f t="shared" si="507"/>
        <v>205.15</v>
      </c>
      <c r="T816" s="109">
        <f t="shared" si="507"/>
        <v>368.42</v>
      </c>
      <c r="U816" s="109">
        <f t="shared" si="507"/>
        <v>153.79</v>
      </c>
      <c r="V816" s="109">
        <f t="shared" si="507"/>
        <v>292.82</v>
      </c>
      <c r="W816" s="109">
        <f t="shared" si="507"/>
        <v>99.28</v>
      </c>
      <c r="X816" s="109">
        <f t="shared" si="507"/>
        <v>0</v>
      </c>
      <c r="Y816" s="109">
        <f t="shared" si="507"/>
        <v>0</v>
      </c>
      <c r="Z816" s="38"/>
      <c r="AA816" s="38"/>
    </row>
    <row r="817" spans="1:27" s="60" customFormat="1" ht="34.5" customHeight="1" outlineLevel="1" x14ac:dyDescent="0.2">
      <c r="A817" s="41" t="s">
        <v>31</v>
      </c>
      <c r="B817" s="113">
        <v>166.29</v>
      </c>
      <c r="C817" s="113">
        <v>115.59</v>
      </c>
      <c r="D817" s="113">
        <v>94.93</v>
      </c>
      <c r="E817" s="113">
        <v>77.650000000000006</v>
      </c>
      <c r="F817" s="113">
        <v>99.85</v>
      </c>
      <c r="G817" s="113">
        <v>89.02</v>
      </c>
      <c r="H817" s="113">
        <v>146.77000000000001</v>
      </c>
      <c r="I817" s="113">
        <v>80.63</v>
      </c>
      <c r="J817" s="113">
        <v>119.04</v>
      </c>
      <c r="K817" s="113">
        <v>122.57</v>
      </c>
      <c r="L817" s="113">
        <v>127.8</v>
      </c>
      <c r="M817" s="113">
        <v>130.76</v>
      </c>
      <c r="N817" s="113">
        <v>139.6</v>
      </c>
      <c r="O817" s="113">
        <v>148.93</v>
      </c>
      <c r="P817" s="113">
        <v>153.11000000000001</v>
      </c>
      <c r="Q817" s="113">
        <v>140.22999999999999</v>
      </c>
      <c r="R817" s="113">
        <v>150.88999999999999</v>
      </c>
      <c r="S817" s="113">
        <v>205.15</v>
      </c>
      <c r="T817" s="113">
        <v>368.42</v>
      </c>
      <c r="U817" s="113">
        <v>153.79</v>
      </c>
      <c r="V817" s="113">
        <v>292.82</v>
      </c>
      <c r="W817" s="113">
        <v>99.28</v>
      </c>
      <c r="X817" s="113">
        <v>0</v>
      </c>
      <c r="Y817" s="113">
        <v>0</v>
      </c>
      <c r="Z817" s="38"/>
      <c r="AA817" s="38"/>
    </row>
    <row r="818" spans="1:27" s="60" customFormat="1" ht="18.75" customHeight="1" x14ac:dyDescent="0.2">
      <c r="A818" s="63">
        <v>25</v>
      </c>
      <c r="B818" s="109">
        <f t="shared" ref="B818:Y818" si="508">SUM(B819:B819)</f>
        <v>0</v>
      </c>
      <c r="C818" s="109">
        <f t="shared" si="508"/>
        <v>0</v>
      </c>
      <c r="D818" s="109">
        <f t="shared" si="508"/>
        <v>0</v>
      </c>
      <c r="E818" s="109">
        <f t="shared" si="508"/>
        <v>0</v>
      </c>
      <c r="F818" s="109">
        <f t="shared" si="508"/>
        <v>0</v>
      </c>
      <c r="G818" s="109">
        <f t="shared" si="508"/>
        <v>0</v>
      </c>
      <c r="H818" s="109">
        <f t="shared" si="508"/>
        <v>99.74</v>
      </c>
      <c r="I818" s="109">
        <f t="shared" si="508"/>
        <v>161.43</v>
      </c>
      <c r="J818" s="109">
        <f t="shared" si="508"/>
        <v>152.97</v>
      </c>
      <c r="K818" s="109">
        <f t="shared" si="508"/>
        <v>142.93</v>
      </c>
      <c r="L818" s="109">
        <f t="shared" si="508"/>
        <v>154.41999999999999</v>
      </c>
      <c r="M818" s="109">
        <f t="shared" si="508"/>
        <v>186.95</v>
      </c>
      <c r="N818" s="109">
        <f t="shared" si="508"/>
        <v>222.75</v>
      </c>
      <c r="O818" s="109">
        <f t="shared" si="508"/>
        <v>289.87</v>
      </c>
      <c r="P818" s="109">
        <f t="shared" si="508"/>
        <v>296.64999999999998</v>
      </c>
      <c r="Q818" s="109">
        <f t="shared" si="508"/>
        <v>242.68</v>
      </c>
      <c r="R818" s="109">
        <f t="shared" si="508"/>
        <v>717.31</v>
      </c>
      <c r="S818" s="109">
        <f t="shared" si="508"/>
        <v>777</v>
      </c>
      <c r="T818" s="109">
        <f t="shared" si="508"/>
        <v>254.19</v>
      </c>
      <c r="U818" s="109">
        <f t="shared" si="508"/>
        <v>344.84</v>
      </c>
      <c r="V818" s="109">
        <f t="shared" si="508"/>
        <v>1073.9000000000001</v>
      </c>
      <c r="W818" s="109">
        <f t="shared" si="508"/>
        <v>1060.6600000000001</v>
      </c>
      <c r="X818" s="109">
        <f t="shared" si="508"/>
        <v>0</v>
      </c>
      <c r="Y818" s="109">
        <f t="shared" si="508"/>
        <v>379.18</v>
      </c>
      <c r="Z818" s="38"/>
      <c r="AA818" s="38"/>
    </row>
    <row r="819" spans="1:27" s="60" customFormat="1" ht="34.5" customHeight="1" outlineLevel="1" x14ac:dyDescent="0.2">
      <c r="A819" s="41" t="s">
        <v>31</v>
      </c>
      <c r="B819" s="113">
        <v>0</v>
      </c>
      <c r="C819" s="113">
        <v>0</v>
      </c>
      <c r="D819" s="113">
        <v>0</v>
      </c>
      <c r="E819" s="113">
        <v>0</v>
      </c>
      <c r="F819" s="113">
        <v>0</v>
      </c>
      <c r="G819" s="113">
        <v>0</v>
      </c>
      <c r="H819" s="113">
        <v>99.74</v>
      </c>
      <c r="I819" s="113">
        <v>161.43</v>
      </c>
      <c r="J819" s="113">
        <v>152.97</v>
      </c>
      <c r="K819" s="113">
        <v>142.93</v>
      </c>
      <c r="L819" s="113">
        <v>154.41999999999999</v>
      </c>
      <c r="M819" s="113">
        <v>186.95</v>
      </c>
      <c r="N819" s="113">
        <v>222.75</v>
      </c>
      <c r="O819" s="113">
        <v>289.87</v>
      </c>
      <c r="P819" s="113">
        <v>296.64999999999998</v>
      </c>
      <c r="Q819" s="113">
        <v>242.68</v>
      </c>
      <c r="R819" s="113">
        <v>717.31</v>
      </c>
      <c r="S819" s="113">
        <v>777</v>
      </c>
      <c r="T819" s="113">
        <v>254.19</v>
      </c>
      <c r="U819" s="113">
        <v>344.84</v>
      </c>
      <c r="V819" s="113">
        <v>1073.9000000000001</v>
      </c>
      <c r="W819" s="113">
        <v>1060.6600000000001</v>
      </c>
      <c r="X819" s="113">
        <v>0</v>
      </c>
      <c r="Y819" s="113">
        <v>379.18</v>
      </c>
      <c r="Z819" s="38"/>
      <c r="AA819" s="38"/>
    </row>
    <row r="820" spans="1:27" s="60" customFormat="1" ht="18.75" customHeight="1" x14ac:dyDescent="0.2">
      <c r="A820" s="63">
        <v>26</v>
      </c>
      <c r="B820" s="109">
        <f t="shared" ref="B820:Y820" si="509">SUM(B821:B821)</f>
        <v>16.84</v>
      </c>
      <c r="C820" s="109">
        <f t="shared" si="509"/>
        <v>64.67</v>
      </c>
      <c r="D820" s="109">
        <f t="shared" si="509"/>
        <v>84.32</v>
      </c>
      <c r="E820" s="109">
        <f t="shared" si="509"/>
        <v>99.63</v>
      </c>
      <c r="F820" s="109">
        <f t="shared" si="509"/>
        <v>93.89</v>
      </c>
      <c r="G820" s="109">
        <f t="shared" si="509"/>
        <v>117.52</v>
      </c>
      <c r="H820" s="109">
        <f t="shared" si="509"/>
        <v>131.08000000000001</v>
      </c>
      <c r="I820" s="109">
        <f t="shared" si="509"/>
        <v>107.53</v>
      </c>
      <c r="J820" s="109">
        <f t="shared" si="509"/>
        <v>69.650000000000006</v>
      </c>
      <c r="K820" s="109">
        <f t="shared" si="509"/>
        <v>78.87</v>
      </c>
      <c r="L820" s="109">
        <f t="shared" si="509"/>
        <v>74.540000000000006</v>
      </c>
      <c r="M820" s="109">
        <f t="shared" si="509"/>
        <v>152.19999999999999</v>
      </c>
      <c r="N820" s="109">
        <f t="shared" si="509"/>
        <v>168.12</v>
      </c>
      <c r="O820" s="109">
        <f t="shared" si="509"/>
        <v>167.6</v>
      </c>
      <c r="P820" s="109">
        <f t="shared" si="509"/>
        <v>184.1</v>
      </c>
      <c r="Q820" s="109">
        <f t="shared" si="509"/>
        <v>179.54</v>
      </c>
      <c r="R820" s="109">
        <f t="shared" si="509"/>
        <v>166.18</v>
      </c>
      <c r="S820" s="109">
        <f t="shared" si="509"/>
        <v>134.85</v>
      </c>
      <c r="T820" s="109">
        <f t="shared" si="509"/>
        <v>182.25</v>
      </c>
      <c r="U820" s="109">
        <f t="shared" si="509"/>
        <v>229.29</v>
      </c>
      <c r="V820" s="109">
        <f t="shared" si="509"/>
        <v>324.54000000000002</v>
      </c>
      <c r="W820" s="109">
        <f t="shared" si="509"/>
        <v>500.63</v>
      </c>
      <c r="X820" s="109">
        <f t="shared" si="509"/>
        <v>334.96</v>
      </c>
      <c r="Y820" s="109">
        <f t="shared" si="509"/>
        <v>902.12</v>
      </c>
      <c r="Z820" s="38"/>
      <c r="AA820" s="38"/>
    </row>
    <row r="821" spans="1:27" s="60" customFormat="1" ht="34.5" customHeight="1" outlineLevel="1" x14ac:dyDescent="0.2">
      <c r="A821" s="41" t="s">
        <v>31</v>
      </c>
      <c r="B821" s="113">
        <v>16.84</v>
      </c>
      <c r="C821" s="113">
        <v>64.67</v>
      </c>
      <c r="D821" s="113">
        <v>84.32</v>
      </c>
      <c r="E821" s="113">
        <v>99.63</v>
      </c>
      <c r="F821" s="113">
        <v>93.89</v>
      </c>
      <c r="G821" s="113">
        <v>117.52</v>
      </c>
      <c r="H821" s="113">
        <v>131.08000000000001</v>
      </c>
      <c r="I821" s="113">
        <v>107.53</v>
      </c>
      <c r="J821" s="113">
        <v>69.650000000000006</v>
      </c>
      <c r="K821" s="113">
        <v>78.87</v>
      </c>
      <c r="L821" s="113">
        <v>74.540000000000006</v>
      </c>
      <c r="M821" s="113">
        <v>152.19999999999999</v>
      </c>
      <c r="N821" s="113">
        <v>168.12</v>
      </c>
      <c r="O821" s="113">
        <v>167.6</v>
      </c>
      <c r="P821" s="113">
        <v>184.1</v>
      </c>
      <c r="Q821" s="113">
        <v>179.54</v>
      </c>
      <c r="R821" s="113">
        <v>166.18</v>
      </c>
      <c r="S821" s="113">
        <v>134.85</v>
      </c>
      <c r="T821" s="113">
        <v>182.25</v>
      </c>
      <c r="U821" s="113">
        <v>229.29</v>
      </c>
      <c r="V821" s="113">
        <v>324.54000000000002</v>
      </c>
      <c r="W821" s="113">
        <v>500.63</v>
      </c>
      <c r="X821" s="113">
        <v>334.96</v>
      </c>
      <c r="Y821" s="113">
        <v>902.12</v>
      </c>
      <c r="Z821" s="38"/>
      <c r="AA821" s="38"/>
    </row>
    <row r="822" spans="1:27" s="60" customFormat="1" ht="18.75" customHeight="1" x14ac:dyDescent="0.2">
      <c r="A822" s="63">
        <v>27</v>
      </c>
      <c r="B822" s="109">
        <f t="shared" ref="B822:Y822" si="510">SUM(B823:B823)</f>
        <v>92.37</v>
      </c>
      <c r="C822" s="109">
        <f t="shared" si="510"/>
        <v>98</v>
      </c>
      <c r="D822" s="109">
        <f t="shared" si="510"/>
        <v>129.03</v>
      </c>
      <c r="E822" s="109">
        <f t="shared" si="510"/>
        <v>83.23</v>
      </c>
      <c r="F822" s="109">
        <f t="shared" si="510"/>
        <v>118.37</v>
      </c>
      <c r="G822" s="109">
        <f t="shared" si="510"/>
        <v>110.06</v>
      </c>
      <c r="H822" s="109">
        <f t="shared" si="510"/>
        <v>154.49</v>
      </c>
      <c r="I822" s="109">
        <f t="shared" si="510"/>
        <v>114.39</v>
      </c>
      <c r="J822" s="109">
        <f t="shared" si="510"/>
        <v>93.87</v>
      </c>
      <c r="K822" s="109">
        <f t="shared" si="510"/>
        <v>100.99</v>
      </c>
      <c r="L822" s="109">
        <f t="shared" si="510"/>
        <v>124.18</v>
      </c>
      <c r="M822" s="109">
        <f t="shared" si="510"/>
        <v>121.52</v>
      </c>
      <c r="N822" s="109">
        <f t="shared" si="510"/>
        <v>132.21</v>
      </c>
      <c r="O822" s="109">
        <f t="shared" si="510"/>
        <v>162.87</v>
      </c>
      <c r="P822" s="109">
        <f t="shared" si="510"/>
        <v>241.16</v>
      </c>
      <c r="Q822" s="109">
        <f t="shared" si="510"/>
        <v>211.47</v>
      </c>
      <c r="R822" s="109">
        <f t="shared" si="510"/>
        <v>173.9</v>
      </c>
      <c r="S822" s="109">
        <f t="shared" si="510"/>
        <v>221.47</v>
      </c>
      <c r="T822" s="109">
        <f t="shared" si="510"/>
        <v>462.31</v>
      </c>
      <c r="U822" s="109">
        <f t="shared" si="510"/>
        <v>268.2</v>
      </c>
      <c r="V822" s="109">
        <f t="shared" si="510"/>
        <v>279.22000000000003</v>
      </c>
      <c r="W822" s="109">
        <f t="shared" si="510"/>
        <v>274.79000000000002</v>
      </c>
      <c r="X822" s="109">
        <f t="shared" si="510"/>
        <v>807.2</v>
      </c>
      <c r="Y822" s="109">
        <f t="shared" si="510"/>
        <v>896.99</v>
      </c>
      <c r="Z822" s="38"/>
      <c r="AA822" s="38"/>
    </row>
    <row r="823" spans="1:27" s="60" customFormat="1" ht="34.5" customHeight="1" outlineLevel="1" x14ac:dyDescent="0.2">
      <c r="A823" s="41" t="s">
        <v>31</v>
      </c>
      <c r="B823" s="113">
        <v>92.37</v>
      </c>
      <c r="C823" s="113">
        <v>98</v>
      </c>
      <c r="D823" s="113">
        <v>129.03</v>
      </c>
      <c r="E823" s="113">
        <v>83.23</v>
      </c>
      <c r="F823" s="113">
        <v>118.37</v>
      </c>
      <c r="G823" s="113">
        <v>110.06</v>
      </c>
      <c r="H823" s="113">
        <v>154.49</v>
      </c>
      <c r="I823" s="113">
        <v>114.39</v>
      </c>
      <c r="J823" s="113">
        <v>93.87</v>
      </c>
      <c r="K823" s="113">
        <v>100.99</v>
      </c>
      <c r="L823" s="113">
        <v>124.18</v>
      </c>
      <c r="M823" s="113">
        <v>121.52</v>
      </c>
      <c r="N823" s="113">
        <v>132.21</v>
      </c>
      <c r="O823" s="113">
        <v>162.87</v>
      </c>
      <c r="P823" s="113">
        <v>241.16</v>
      </c>
      <c r="Q823" s="113">
        <v>211.47</v>
      </c>
      <c r="R823" s="113">
        <v>173.9</v>
      </c>
      <c r="S823" s="113">
        <v>221.47</v>
      </c>
      <c r="T823" s="113">
        <v>462.31</v>
      </c>
      <c r="U823" s="113">
        <v>268.2</v>
      </c>
      <c r="V823" s="113">
        <v>279.22000000000003</v>
      </c>
      <c r="W823" s="113">
        <v>274.79000000000002</v>
      </c>
      <c r="X823" s="113">
        <v>807.2</v>
      </c>
      <c r="Y823" s="113">
        <v>896.99</v>
      </c>
      <c r="Z823" s="38"/>
      <c r="AA823" s="38"/>
    </row>
    <row r="824" spans="1:27" s="60" customFormat="1" ht="18.75" customHeight="1" x14ac:dyDescent="0.2">
      <c r="A824" s="63">
        <v>28</v>
      </c>
      <c r="B824" s="109">
        <f t="shared" ref="B824:Y824" si="511">SUM(B825:B825)</f>
        <v>0</v>
      </c>
      <c r="C824" s="109">
        <f t="shared" si="511"/>
        <v>19.71</v>
      </c>
      <c r="D824" s="109">
        <f t="shared" si="511"/>
        <v>43.57</v>
      </c>
      <c r="E824" s="109">
        <f t="shared" si="511"/>
        <v>30.07</v>
      </c>
      <c r="F824" s="109">
        <f t="shared" si="511"/>
        <v>98.66</v>
      </c>
      <c r="G824" s="109">
        <f t="shared" si="511"/>
        <v>85.03</v>
      </c>
      <c r="H824" s="109">
        <f t="shared" si="511"/>
        <v>72</v>
      </c>
      <c r="I824" s="109">
        <f t="shared" si="511"/>
        <v>55.14</v>
      </c>
      <c r="J824" s="109">
        <f t="shared" si="511"/>
        <v>93.15</v>
      </c>
      <c r="K824" s="109">
        <f t="shared" si="511"/>
        <v>64.36</v>
      </c>
      <c r="L824" s="109">
        <f t="shared" si="511"/>
        <v>94.69</v>
      </c>
      <c r="M824" s="109">
        <f t="shared" si="511"/>
        <v>89.68</v>
      </c>
      <c r="N824" s="109">
        <f t="shared" si="511"/>
        <v>118.6</v>
      </c>
      <c r="O824" s="109">
        <f t="shared" si="511"/>
        <v>126.16</v>
      </c>
      <c r="P824" s="109">
        <f t="shared" si="511"/>
        <v>112.46</v>
      </c>
      <c r="Q824" s="109">
        <f t="shared" si="511"/>
        <v>111.75</v>
      </c>
      <c r="R824" s="109">
        <f t="shared" si="511"/>
        <v>258.48</v>
      </c>
      <c r="S824" s="109">
        <f t="shared" si="511"/>
        <v>276.12</v>
      </c>
      <c r="T824" s="109">
        <f t="shared" si="511"/>
        <v>238.84</v>
      </c>
      <c r="U824" s="109">
        <f t="shared" si="511"/>
        <v>119.95</v>
      </c>
      <c r="V824" s="109">
        <f t="shared" si="511"/>
        <v>104.66</v>
      </c>
      <c r="W824" s="109">
        <f t="shared" si="511"/>
        <v>776.59</v>
      </c>
      <c r="X824" s="109">
        <f t="shared" si="511"/>
        <v>817.55</v>
      </c>
      <c r="Y824" s="109">
        <f t="shared" si="511"/>
        <v>855.17</v>
      </c>
      <c r="Z824" s="38"/>
      <c r="AA824" s="38"/>
    </row>
    <row r="825" spans="1:27" s="60" customFormat="1" ht="34.5" customHeight="1" outlineLevel="1" x14ac:dyDescent="0.2">
      <c r="A825" s="41" t="s">
        <v>31</v>
      </c>
      <c r="B825" s="113">
        <v>0</v>
      </c>
      <c r="C825" s="113">
        <v>19.71</v>
      </c>
      <c r="D825" s="113">
        <v>43.57</v>
      </c>
      <c r="E825" s="113">
        <v>30.07</v>
      </c>
      <c r="F825" s="113">
        <v>98.66</v>
      </c>
      <c r="G825" s="113">
        <v>85.03</v>
      </c>
      <c r="H825" s="113">
        <v>72</v>
      </c>
      <c r="I825" s="113">
        <v>55.14</v>
      </c>
      <c r="J825" s="113">
        <v>93.15</v>
      </c>
      <c r="K825" s="113">
        <v>64.36</v>
      </c>
      <c r="L825" s="113">
        <v>94.69</v>
      </c>
      <c r="M825" s="113">
        <v>89.68</v>
      </c>
      <c r="N825" s="113">
        <v>118.6</v>
      </c>
      <c r="O825" s="113">
        <v>126.16</v>
      </c>
      <c r="P825" s="113">
        <v>112.46</v>
      </c>
      <c r="Q825" s="113">
        <v>111.75</v>
      </c>
      <c r="R825" s="113">
        <v>258.48</v>
      </c>
      <c r="S825" s="113">
        <v>276.12</v>
      </c>
      <c r="T825" s="113">
        <v>238.84</v>
      </c>
      <c r="U825" s="113">
        <v>119.95</v>
      </c>
      <c r="V825" s="113">
        <v>104.66</v>
      </c>
      <c r="W825" s="113">
        <v>776.59</v>
      </c>
      <c r="X825" s="113">
        <v>817.55</v>
      </c>
      <c r="Y825" s="113">
        <v>855.17</v>
      </c>
      <c r="Z825" s="38"/>
      <c r="AA825" s="38"/>
    </row>
    <row r="826" spans="1:27" s="60" customFormat="1" ht="18.75" customHeight="1" x14ac:dyDescent="0.2">
      <c r="A826" s="63">
        <v>29</v>
      </c>
      <c r="B826" s="109">
        <f t="shared" ref="B826:Y826" si="512">SUM(B827:B827)</f>
        <v>0</v>
      </c>
      <c r="C826" s="109">
        <f t="shared" si="512"/>
        <v>0</v>
      </c>
      <c r="D826" s="109">
        <f t="shared" si="512"/>
        <v>241.02</v>
      </c>
      <c r="E826" s="109">
        <f t="shared" si="512"/>
        <v>285.95</v>
      </c>
      <c r="F826" s="109">
        <f t="shared" si="512"/>
        <v>527.66999999999996</v>
      </c>
      <c r="G826" s="109">
        <f t="shared" si="512"/>
        <v>495.94</v>
      </c>
      <c r="H826" s="109">
        <f t="shared" si="512"/>
        <v>462.53</v>
      </c>
      <c r="I826" s="109">
        <f t="shared" si="512"/>
        <v>728.67</v>
      </c>
      <c r="J826" s="109">
        <f t="shared" si="512"/>
        <v>646.74</v>
      </c>
      <c r="K826" s="109">
        <f t="shared" si="512"/>
        <v>3015.73</v>
      </c>
      <c r="L826" s="109">
        <f t="shared" si="512"/>
        <v>3068.81</v>
      </c>
      <c r="M826" s="109">
        <f t="shared" si="512"/>
        <v>3264.6</v>
      </c>
      <c r="N826" s="109">
        <f t="shared" si="512"/>
        <v>3267.93</v>
      </c>
      <c r="O826" s="109">
        <f t="shared" si="512"/>
        <v>3055.69</v>
      </c>
      <c r="P826" s="109">
        <f t="shared" si="512"/>
        <v>3109.75</v>
      </c>
      <c r="Q826" s="109">
        <f t="shared" si="512"/>
        <v>3185.62</v>
      </c>
      <c r="R826" s="109">
        <f t="shared" si="512"/>
        <v>3268.16</v>
      </c>
      <c r="S826" s="109">
        <f t="shared" si="512"/>
        <v>3200.74</v>
      </c>
      <c r="T826" s="109">
        <f t="shared" si="512"/>
        <v>3215.89</v>
      </c>
      <c r="U826" s="109">
        <f t="shared" si="512"/>
        <v>2986.58</v>
      </c>
      <c r="V826" s="109">
        <f t="shared" si="512"/>
        <v>637.62</v>
      </c>
      <c r="W826" s="109">
        <f t="shared" si="512"/>
        <v>773.82</v>
      </c>
      <c r="X826" s="109">
        <f t="shared" si="512"/>
        <v>188.09</v>
      </c>
      <c r="Y826" s="109">
        <f t="shared" si="512"/>
        <v>1030.8399999999999</v>
      </c>
      <c r="Z826" s="38"/>
      <c r="AA826" s="38"/>
    </row>
    <row r="827" spans="1:27" s="60" customFormat="1" ht="34.5" customHeight="1" outlineLevel="1" x14ac:dyDescent="0.2">
      <c r="A827" s="41" t="s">
        <v>31</v>
      </c>
      <c r="B827" s="113">
        <v>0</v>
      </c>
      <c r="C827" s="113">
        <v>0</v>
      </c>
      <c r="D827" s="113">
        <v>241.02</v>
      </c>
      <c r="E827" s="113">
        <v>285.95</v>
      </c>
      <c r="F827" s="113">
        <v>527.66999999999996</v>
      </c>
      <c r="G827" s="113">
        <v>495.94</v>
      </c>
      <c r="H827" s="113">
        <v>462.53</v>
      </c>
      <c r="I827" s="113">
        <v>728.67</v>
      </c>
      <c r="J827" s="113">
        <v>646.74</v>
      </c>
      <c r="K827" s="113">
        <v>3015.73</v>
      </c>
      <c r="L827" s="113">
        <v>3068.81</v>
      </c>
      <c r="M827" s="113">
        <v>3264.6</v>
      </c>
      <c r="N827" s="113">
        <v>3267.93</v>
      </c>
      <c r="O827" s="113">
        <v>3055.69</v>
      </c>
      <c r="P827" s="113">
        <v>3109.75</v>
      </c>
      <c r="Q827" s="113">
        <v>3185.62</v>
      </c>
      <c r="R827" s="113">
        <v>3268.16</v>
      </c>
      <c r="S827" s="113">
        <v>3200.74</v>
      </c>
      <c r="T827" s="113">
        <v>3215.89</v>
      </c>
      <c r="U827" s="113">
        <v>2986.58</v>
      </c>
      <c r="V827" s="113">
        <v>637.62</v>
      </c>
      <c r="W827" s="113">
        <v>773.82</v>
      </c>
      <c r="X827" s="113">
        <v>188.09</v>
      </c>
      <c r="Y827" s="113">
        <v>1030.8399999999999</v>
      </c>
      <c r="Z827" s="38"/>
      <c r="AA827" s="38"/>
    </row>
    <row r="828" spans="1:27" s="60" customFormat="1" ht="18.75" customHeight="1" x14ac:dyDescent="0.2">
      <c r="A828" s="63">
        <v>30</v>
      </c>
      <c r="B828" s="109">
        <f t="shared" ref="B828:Y828" si="513">SUM(B829:B829)</f>
        <v>26.87</v>
      </c>
      <c r="C828" s="109">
        <f t="shared" si="513"/>
        <v>180.36</v>
      </c>
      <c r="D828" s="109">
        <f t="shared" si="513"/>
        <v>0</v>
      </c>
      <c r="E828" s="109">
        <f t="shared" si="513"/>
        <v>34.21</v>
      </c>
      <c r="F828" s="109">
        <f t="shared" si="513"/>
        <v>188.89</v>
      </c>
      <c r="G828" s="109">
        <f t="shared" si="513"/>
        <v>205.98</v>
      </c>
      <c r="H828" s="109">
        <f t="shared" si="513"/>
        <v>168.53</v>
      </c>
      <c r="I828" s="109">
        <f t="shared" si="513"/>
        <v>135.94</v>
      </c>
      <c r="J828" s="109">
        <f t="shared" si="513"/>
        <v>178.51</v>
      </c>
      <c r="K828" s="109">
        <f t="shared" si="513"/>
        <v>152.38999999999999</v>
      </c>
      <c r="L828" s="109">
        <f t="shared" si="513"/>
        <v>120.09</v>
      </c>
      <c r="M828" s="109">
        <f t="shared" si="513"/>
        <v>127.84</v>
      </c>
      <c r="N828" s="109">
        <f t="shared" si="513"/>
        <v>127.52</v>
      </c>
      <c r="O828" s="109">
        <f t="shared" si="513"/>
        <v>75.77</v>
      </c>
      <c r="P828" s="109">
        <f t="shared" si="513"/>
        <v>115.19</v>
      </c>
      <c r="Q828" s="109">
        <f t="shared" si="513"/>
        <v>179.82</v>
      </c>
      <c r="R828" s="109">
        <f t="shared" si="513"/>
        <v>3212.01</v>
      </c>
      <c r="S828" s="109">
        <f t="shared" si="513"/>
        <v>3215.22</v>
      </c>
      <c r="T828" s="109">
        <f t="shared" si="513"/>
        <v>346.66</v>
      </c>
      <c r="U828" s="109">
        <f t="shared" si="513"/>
        <v>820.78</v>
      </c>
      <c r="V828" s="109">
        <f t="shared" si="513"/>
        <v>48.01</v>
      </c>
      <c r="W828" s="109">
        <f t="shared" si="513"/>
        <v>92.79</v>
      </c>
      <c r="X828" s="109">
        <f t="shared" si="513"/>
        <v>0</v>
      </c>
      <c r="Y828" s="109">
        <f t="shared" si="513"/>
        <v>0</v>
      </c>
      <c r="Z828" s="38"/>
      <c r="AA828" s="38"/>
    </row>
    <row r="829" spans="1:27" s="60" customFormat="1" ht="34.5" customHeight="1" outlineLevel="1" x14ac:dyDescent="0.2">
      <c r="A829" s="41" t="s">
        <v>31</v>
      </c>
      <c r="B829" s="113">
        <v>26.87</v>
      </c>
      <c r="C829" s="113">
        <v>180.36</v>
      </c>
      <c r="D829" s="113">
        <v>0</v>
      </c>
      <c r="E829" s="113">
        <v>34.21</v>
      </c>
      <c r="F829" s="113">
        <v>188.89</v>
      </c>
      <c r="G829" s="113">
        <v>205.98</v>
      </c>
      <c r="H829" s="113">
        <v>168.53</v>
      </c>
      <c r="I829" s="113">
        <v>135.94</v>
      </c>
      <c r="J829" s="113">
        <v>178.51</v>
      </c>
      <c r="K829" s="113">
        <v>152.38999999999999</v>
      </c>
      <c r="L829" s="113">
        <v>120.09</v>
      </c>
      <c r="M829" s="113">
        <v>127.84</v>
      </c>
      <c r="N829" s="113">
        <v>127.52</v>
      </c>
      <c r="O829" s="113">
        <v>75.77</v>
      </c>
      <c r="P829" s="113">
        <v>115.19</v>
      </c>
      <c r="Q829" s="113">
        <v>179.82</v>
      </c>
      <c r="R829" s="113">
        <v>3212.01</v>
      </c>
      <c r="S829" s="113">
        <v>3215.22</v>
      </c>
      <c r="T829" s="113">
        <v>346.66</v>
      </c>
      <c r="U829" s="113">
        <v>820.78</v>
      </c>
      <c r="V829" s="113">
        <v>48.01</v>
      </c>
      <c r="W829" s="113">
        <v>92.79</v>
      </c>
      <c r="X829" s="113">
        <v>0</v>
      </c>
      <c r="Y829" s="113">
        <v>0</v>
      </c>
      <c r="Z829" s="38"/>
      <c r="AA829" s="38"/>
    </row>
    <row r="830" spans="1:27" s="60" customFormat="1" ht="18.75" customHeight="1" x14ac:dyDescent="0.2">
      <c r="A830" s="63">
        <v>31</v>
      </c>
      <c r="B830" s="109">
        <f t="shared" ref="B830:Y830" si="514">SUM(B831:B831)</f>
        <v>0</v>
      </c>
      <c r="C830" s="109">
        <f t="shared" si="514"/>
        <v>3.77</v>
      </c>
      <c r="D830" s="109">
        <f t="shared" si="514"/>
        <v>0</v>
      </c>
      <c r="E830" s="109">
        <f t="shared" si="514"/>
        <v>0</v>
      </c>
      <c r="F830" s="109">
        <f t="shared" si="514"/>
        <v>74.63</v>
      </c>
      <c r="G830" s="109">
        <f t="shared" si="514"/>
        <v>73.319999999999993</v>
      </c>
      <c r="H830" s="109">
        <f t="shared" si="514"/>
        <v>35.17</v>
      </c>
      <c r="I830" s="109">
        <f t="shared" si="514"/>
        <v>25.44</v>
      </c>
      <c r="J830" s="109">
        <f t="shared" si="514"/>
        <v>34.39</v>
      </c>
      <c r="K830" s="109">
        <f t="shared" si="514"/>
        <v>15.71</v>
      </c>
      <c r="L830" s="109">
        <f t="shared" si="514"/>
        <v>43.17</v>
      </c>
      <c r="M830" s="109">
        <f t="shared" si="514"/>
        <v>56.13</v>
      </c>
      <c r="N830" s="109">
        <f t="shared" si="514"/>
        <v>88.92</v>
      </c>
      <c r="O830" s="109">
        <f t="shared" si="514"/>
        <v>151.78</v>
      </c>
      <c r="P830" s="109">
        <f t="shared" si="514"/>
        <v>58.41</v>
      </c>
      <c r="Q830" s="109">
        <f t="shared" si="514"/>
        <v>99.23</v>
      </c>
      <c r="R830" s="109">
        <f t="shared" si="514"/>
        <v>42.62</v>
      </c>
      <c r="S830" s="109">
        <f t="shared" si="514"/>
        <v>232.34</v>
      </c>
      <c r="T830" s="109">
        <f t="shared" si="514"/>
        <v>0.01</v>
      </c>
      <c r="U830" s="109">
        <f t="shared" si="514"/>
        <v>652.83000000000004</v>
      </c>
      <c r="V830" s="109">
        <f t="shared" si="514"/>
        <v>0</v>
      </c>
      <c r="W830" s="109">
        <f t="shared" si="514"/>
        <v>445.6</v>
      </c>
      <c r="X830" s="109">
        <f t="shared" si="514"/>
        <v>237.91</v>
      </c>
      <c r="Y830" s="109">
        <f t="shared" si="514"/>
        <v>743.24</v>
      </c>
      <c r="Z830" s="38"/>
      <c r="AA830" s="38"/>
    </row>
    <row r="831" spans="1:27" s="60" customFormat="1" ht="30.75" customHeight="1" x14ac:dyDescent="0.2">
      <c r="A831" s="67" t="s">
        <v>31</v>
      </c>
      <c r="B831" s="113">
        <v>0</v>
      </c>
      <c r="C831" s="113">
        <v>3.77</v>
      </c>
      <c r="D831" s="113">
        <v>0</v>
      </c>
      <c r="E831" s="113">
        <v>0</v>
      </c>
      <c r="F831" s="113">
        <v>74.63</v>
      </c>
      <c r="G831" s="113">
        <v>73.319999999999993</v>
      </c>
      <c r="H831" s="113">
        <v>35.17</v>
      </c>
      <c r="I831" s="113">
        <v>25.44</v>
      </c>
      <c r="J831" s="113">
        <v>34.39</v>
      </c>
      <c r="K831" s="113">
        <v>15.71</v>
      </c>
      <c r="L831" s="113">
        <v>43.17</v>
      </c>
      <c r="M831" s="113">
        <v>56.13</v>
      </c>
      <c r="N831" s="113">
        <v>88.92</v>
      </c>
      <c r="O831" s="113">
        <v>151.78</v>
      </c>
      <c r="P831" s="113">
        <v>58.41</v>
      </c>
      <c r="Q831" s="113">
        <v>99.23</v>
      </c>
      <c r="R831" s="113">
        <v>42.62</v>
      </c>
      <c r="S831" s="113">
        <v>232.34</v>
      </c>
      <c r="T831" s="113">
        <v>0.01</v>
      </c>
      <c r="U831" s="113">
        <v>652.83000000000004</v>
      </c>
      <c r="V831" s="113">
        <v>0</v>
      </c>
      <c r="W831" s="113">
        <v>445.6</v>
      </c>
      <c r="X831" s="113">
        <v>237.91</v>
      </c>
      <c r="Y831" s="113">
        <v>743.24</v>
      </c>
      <c r="Z831" s="38"/>
      <c r="AA831" s="38"/>
    </row>
    <row r="832" spans="1:27" s="60" customFormat="1" ht="34.5" customHeight="1" outlineLevel="1" x14ac:dyDescent="0.2">
      <c r="A832" s="43"/>
      <c r="B832" s="102"/>
      <c r="C832" s="102"/>
      <c r="D832" s="102"/>
      <c r="E832" s="102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38"/>
      <c r="AA832" s="38"/>
    </row>
    <row r="833" spans="1:27" s="61" customFormat="1" ht="30.75" customHeight="1" x14ac:dyDescent="0.2">
      <c r="A833" s="167" t="s">
        <v>30</v>
      </c>
      <c r="B833" s="167" t="s">
        <v>58</v>
      </c>
      <c r="C833" s="167"/>
      <c r="D833" s="167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64"/>
      <c r="AA833" s="64"/>
    </row>
    <row r="834" spans="1:27" s="61" customFormat="1" ht="39" customHeight="1" x14ac:dyDescent="0.2">
      <c r="A834" s="167"/>
      <c r="B834" s="83" t="s">
        <v>29</v>
      </c>
      <c r="C834" s="83" t="s">
        <v>28</v>
      </c>
      <c r="D834" s="83" t="s">
        <v>27</v>
      </c>
      <c r="E834" s="83" t="s">
        <v>26</v>
      </c>
      <c r="F834" s="83" t="s">
        <v>25</v>
      </c>
      <c r="G834" s="83" t="s">
        <v>24</v>
      </c>
      <c r="H834" s="83" t="s">
        <v>23</v>
      </c>
      <c r="I834" s="83" t="s">
        <v>22</v>
      </c>
      <c r="J834" s="83" t="s">
        <v>21</v>
      </c>
      <c r="K834" s="83" t="s">
        <v>20</v>
      </c>
      <c r="L834" s="83" t="s">
        <v>19</v>
      </c>
      <c r="M834" s="83" t="s">
        <v>18</v>
      </c>
      <c r="N834" s="83" t="s">
        <v>17</v>
      </c>
      <c r="O834" s="83" t="s">
        <v>16</v>
      </c>
      <c r="P834" s="83" t="s">
        <v>15</v>
      </c>
      <c r="Q834" s="83" t="s">
        <v>14</v>
      </c>
      <c r="R834" s="83" t="s">
        <v>13</v>
      </c>
      <c r="S834" s="83" t="s">
        <v>12</v>
      </c>
      <c r="T834" s="83" t="s">
        <v>11</v>
      </c>
      <c r="U834" s="83" t="s">
        <v>10</v>
      </c>
      <c r="V834" s="83" t="s">
        <v>9</v>
      </c>
      <c r="W834" s="83" t="s">
        <v>8</v>
      </c>
      <c r="X834" s="83" t="s">
        <v>7</v>
      </c>
      <c r="Y834" s="83" t="s">
        <v>6</v>
      </c>
      <c r="Z834" s="64"/>
      <c r="AA834" s="64"/>
    </row>
    <row r="835" spans="1:27" s="62" customFormat="1" ht="18.75" customHeight="1" x14ac:dyDescent="0.25">
      <c r="A835" s="45">
        <v>1</v>
      </c>
      <c r="B835" s="115">
        <f>SUM(B836:B836)</f>
        <v>0</v>
      </c>
      <c r="C835" s="115">
        <f t="shared" ref="C835:Y837" si="515">SUM(C836:C836)</f>
        <v>0</v>
      </c>
      <c r="D835" s="115">
        <f t="shared" si="515"/>
        <v>0</v>
      </c>
      <c r="E835" s="115">
        <f t="shared" si="515"/>
        <v>0</v>
      </c>
      <c r="F835" s="115">
        <f t="shared" si="515"/>
        <v>0</v>
      </c>
      <c r="G835" s="115">
        <f t="shared" si="515"/>
        <v>0</v>
      </c>
      <c r="H835" s="115">
        <f t="shared" si="515"/>
        <v>0</v>
      </c>
      <c r="I835" s="115">
        <f t="shared" si="515"/>
        <v>0</v>
      </c>
      <c r="J835" s="115">
        <f t="shared" si="515"/>
        <v>0</v>
      </c>
      <c r="K835" s="115">
        <f t="shared" si="515"/>
        <v>0</v>
      </c>
      <c r="L835" s="115">
        <f t="shared" si="515"/>
        <v>0</v>
      </c>
      <c r="M835" s="115">
        <f t="shared" si="515"/>
        <v>0</v>
      </c>
      <c r="N835" s="115">
        <f t="shared" si="515"/>
        <v>0</v>
      </c>
      <c r="O835" s="115">
        <f t="shared" si="515"/>
        <v>0</v>
      </c>
      <c r="P835" s="115">
        <f t="shared" si="515"/>
        <v>0</v>
      </c>
      <c r="Q835" s="115">
        <f t="shared" si="515"/>
        <v>0</v>
      </c>
      <c r="R835" s="115">
        <f t="shared" si="515"/>
        <v>0</v>
      </c>
      <c r="S835" s="115">
        <f t="shared" si="515"/>
        <v>0</v>
      </c>
      <c r="T835" s="115">
        <f t="shared" si="515"/>
        <v>0</v>
      </c>
      <c r="U835" s="115">
        <f t="shared" si="515"/>
        <v>0</v>
      </c>
      <c r="V835" s="115">
        <f t="shared" si="515"/>
        <v>0</v>
      </c>
      <c r="W835" s="115">
        <f t="shared" si="515"/>
        <v>108.48</v>
      </c>
      <c r="X835" s="115">
        <f t="shared" si="515"/>
        <v>55.77</v>
      </c>
      <c r="Y835" s="115">
        <f t="shared" si="515"/>
        <v>0</v>
      </c>
      <c r="Z835" s="50"/>
      <c r="AA835" s="50"/>
    </row>
    <row r="836" spans="1:27" s="60" customFormat="1" ht="24.75" customHeight="1" outlineLevel="1" x14ac:dyDescent="0.2">
      <c r="A836" s="41" t="s">
        <v>31</v>
      </c>
      <c r="B836" s="113">
        <v>0</v>
      </c>
      <c r="C836" s="113">
        <v>0</v>
      </c>
      <c r="D836" s="113">
        <v>0</v>
      </c>
      <c r="E836" s="113">
        <v>0</v>
      </c>
      <c r="F836" s="113">
        <v>0</v>
      </c>
      <c r="G836" s="113">
        <v>0</v>
      </c>
      <c r="H836" s="113">
        <v>0</v>
      </c>
      <c r="I836" s="113">
        <v>0</v>
      </c>
      <c r="J836" s="113">
        <v>0</v>
      </c>
      <c r="K836" s="113">
        <v>0</v>
      </c>
      <c r="L836" s="113">
        <v>0</v>
      </c>
      <c r="M836" s="113">
        <v>0</v>
      </c>
      <c r="N836" s="113">
        <v>0</v>
      </c>
      <c r="O836" s="113">
        <v>0</v>
      </c>
      <c r="P836" s="113">
        <v>0</v>
      </c>
      <c r="Q836" s="113">
        <v>0</v>
      </c>
      <c r="R836" s="113">
        <v>0</v>
      </c>
      <c r="S836" s="113">
        <v>0</v>
      </c>
      <c r="T836" s="113">
        <v>0</v>
      </c>
      <c r="U836" s="113">
        <v>0</v>
      </c>
      <c r="V836" s="113">
        <v>0</v>
      </c>
      <c r="W836" s="113">
        <v>108.48</v>
      </c>
      <c r="X836" s="113">
        <v>55.77</v>
      </c>
      <c r="Y836" s="113">
        <v>0</v>
      </c>
      <c r="Z836" s="38"/>
      <c r="AA836" s="38"/>
    </row>
    <row r="837" spans="1:27" s="60" customFormat="1" ht="24.75" customHeight="1" x14ac:dyDescent="0.2">
      <c r="A837" s="63">
        <v>2</v>
      </c>
      <c r="B837" s="109">
        <f>SUM(B838:B838)</f>
        <v>0</v>
      </c>
      <c r="C837" s="109">
        <f t="shared" si="515"/>
        <v>0</v>
      </c>
      <c r="D837" s="109">
        <f t="shared" si="515"/>
        <v>0</v>
      </c>
      <c r="E837" s="109">
        <f t="shared" si="515"/>
        <v>0</v>
      </c>
      <c r="F837" s="109">
        <f t="shared" si="515"/>
        <v>0</v>
      </c>
      <c r="G837" s="109">
        <f t="shared" si="515"/>
        <v>0</v>
      </c>
      <c r="H837" s="109">
        <f t="shared" si="515"/>
        <v>0</v>
      </c>
      <c r="I837" s="109">
        <f t="shared" si="515"/>
        <v>0</v>
      </c>
      <c r="J837" s="109">
        <f t="shared" si="515"/>
        <v>0</v>
      </c>
      <c r="K837" s="109">
        <f t="shared" si="515"/>
        <v>0</v>
      </c>
      <c r="L837" s="109">
        <f t="shared" si="515"/>
        <v>0</v>
      </c>
      <c r="M837" s="109">
        <f t="shared" si="515"/>
        <v>0</v>
      </c>
      <c r="N837" s="109">
        <f t="shared" si="515"/>
        <v>0</v>
      </c>
      <c r="O837" s="109">
        <f t="shared" si="515"/>
        <v>0</v>
      </c>
      <c r="P837" s="109">
        <f t="shared" si="515"/>
        <v>0</v>
      </c>
      <c r="Q837" s="109">
        <f t="shared" si="515"/>
        <v>0</v>
      </c>
      <c r="R837" s="109">
        <f t="shared" si="515"/>
        <v>0</v>
      </c>
      <c r="S837" s="109">
        <f t="shared" si="515"/>
        <v>0</v>
      </c>
      <c r="T837" s="109">
        <f t="shared" si="515"/>
        <v>0</v>
      </c>
      <c r="U837" s="109">
        <f t="shared" si="515"/>
        <v>0</v>
      </c>
      <c r="V837" s="109">
        <f t="shared" si="515"/>
        <v>0</v>
      </c>
      <c r="W837" s="109">
        <f t="shared" si="515"/>
        <v>0</v>
      </c>
      <c r="X837" s="109">
        <f t="shared" si="515"/>
        <v>0</v>
      </c>
      <c r="Y837" s="109">
        <f t="shared" si="515"/>
        <v>0</v>
      </c>
      <c r="Z837" s="38"/>
      <c r="AA837" s="38"/>
    </row>
    <row r="838" spans="1:27" s="60" customFormat="1" ht="24.75" customHeight="1" outlineLevel="1" x14ac:dyDescent="0.2">
      <c r="A838" s="41" t="s">
        <v>31</v>
      </c>
      <c r="B838" s="113">
        <v>0</v>
      </c>
      <c r="C838" s="113">
        <v>0</v>
      </c>
      <c r="D838" s="113">
        <v>0</v>
      </c>
      <c r="E838" s="113">
        <v>0</v>
      </c>
      <c r="F838" s="113">
        <v>0</v>
      </c>
      <c r="G838" s="113">
        <v>0</v>
      </c>
      <c r="H838" s="113">
        <v>0</v>
      </c>
      <c r="I838" s="113">
        <v>0</v>
      </c>
      <c r="J838" s="113">
        <v>0</v>
      </c>
      <c r="K838" s="113">
        <v>0</v>
      </c>
      <c r="L838" s="113">
        <v>0</v>
      </c>
      <c r="M838" s="113">
        <v>0</v>
      </c>
      <c r="N838" s="113">
        <v>0</v>
      </c>
      <c r="O838" s="113">
        <v>0</v>
      </c>
      <c r="P838" s="113">
        <v>0</v>
      </c>
      <c r="Q838" s="113">
        <v>0</v>
      </c>
      <c r="R838" s="113">
        <v>0</v>
      </c>
      <c r="S838" s="113">
        <v>0</v>
      </c>
      <c r="T838" s="113">
        <v>0</v>
      </c>
      <c r="U838" s="113">
        <v>0</v>
      </c>
      <c r="V838" s="113">
        <v>0</v>
      </c>
      <c r="W838" s="113">
        <v>0</v>
      </c>
      <c r="X838" s="113">
        <v>0</v>
      </c>
      <c r="Y838" s="113">
        <v>0</v>
      </c>
      <c r="Z838" s="38"/>
      <c r="AA838" s="38"/>
    </row>
    <row r="839" spans="1:27" s="60" customFormat="1" ht="24.75" customHeight="1" x14ac:dyDescent="0.2">
      <c r="A839" s="63">
        <v>3</v>
      </c>
      <c r="B839" s="109">
        <f t="shared" ref="B839:Y839" si="516">SUM(B840:B840)</f>
        <v>0</v>
      </c>
      <c r="C839" s="109">
        <f t="shared" si="516"/>
        <v>0</v>
      </c>
      <c r="D839" s="109">
        <f t="shared" si="516"/>
        <v>0</v>
      </c>
      <c r="E839" s="109">
        <f t="shared" si="516"/>
        <v>0</v>
      </c>
      <c r="F839" s="109">
        <f t="shared" si="516"/>
        <v>0</v>
      </c>
      <c r="G839" s="109">
        <f t="shared" si="516"/>
        <v>13.5</v>
      </c>
      <c r="H839" s="109">
        <f t="shared" si="516"/>
        <v>0</v>
      </c>
      <c r="I839" s="109">
        <f t="shared" si="516"/>
        <v>39.729999999999997</v>
      </c>
      <c r="J839" s="109">
        <f t="shared" si="516"/>
        <v>0</v>
      </c>
      <c r="K839" s="109">
        <f t="shared" si="516"/>
        <v>0</v>
      </c>
      <c r="L839" s="109">
        <f t="shared" si="516"/>
        <v>0</v>
      </c>
      <c r="M839" s="109">
        <f t="shared" si="516"/>
        <v>0</v>
      </c>
      <c r="N839" s="109">
        <f t="shared" si="516"/>
        <v>0</v>
      </c>
      <c r="O839" s="109">
        <f t="shared" si="516"/>
        <v>0</v>
      </c>
      <c r="P839" s="109">
        <f t="shared" si="516"/>
        <v>69.099999999999994</v>
      </c>
      <c r="Q839" s="109">
        <f t="shared" si="516"/>
        <v>108.96</v>
      </c>
      <c r="R839" s="109">
        <f t="shared" si="516"/>
        <v>0</v>
      </c>
      <c r="S839" s="109">
        <f t="shared" si="516"/>
        <v>0</v>
      </c>
      <c r="T839" s="109">
        <f t="shared" si="516"/>
        <v>0</v>
      </c>
      <c r="U839" s="109">
        <f t="shared" si="516"/>
        <v>0</v>
      </c>
      <c r="V839" s="109">
        <f t="shared" si="516"/>
        <v>0</v>
      </c>
      <c r="W839" s="109">
        <f t="shared" si="516"/>
        <v>0</v>
      </c>
      <c r="X839" s="109">
        <f t="shared" si="516"/>
        <v>0</v>
      </c>
      <c r="Y839" s="109">
        <f t="shared" si="516"/>
        <v>0</v>
      </c>
      <c r="Z839" s="38"/>
      <c r="AA839" s="38"/>
    </row>
    <row r="840" spans="1:27" s="60" customFormat="1" ht="24.75" customHeight="1" outlineLevel="1" x14ac:dyDescent="0.2">
      <c r="A840" s="41" t="s">
        <v>31</v>
      </c>
      <c r="B840" s="113">
        <v>0</v>
      </c>
      <c r="C840" s="113">
        <v>0</v>
      </c>
      <c r="D840" s="113">
        <v>0</v>
      </c>
      <c r="E840" s="113">
        <v>0</v>
      </c>
      <c r="F840" s="113">
        <v>0</v>
      </c>
      <c r="G840" s="113">
        <v>13.5</v>
      </c>
      <c r="H840" s="113">
        <v>0</v>
      </c>
      <c r="I840" s="113">
        <v>39.729999999999997</v>
      </c>
      <c r="J840" s="113">
        <v>0</v>
      </c>
      <c r="K840" s="113">
        <v>0</v>
      </c>
      <c r="L840" s="113">
        <v>0</v>
      </c>
      <c r="M840" s="113">
        <v>0</v>
      </c>
      <c r="N840" s="113">
        <v>0</v>
      </c>
      <c r="O840" s="113">
        <v>0</v>
      </c>
      <c r="P840" s="113">
        <v>69.099999999999994</v>
      </c>
      <c r="Q840" s="113">
        <v>108.96</v>
      </c>
      <c r="R840" s="113">
        <v>0</v>
      </c>
      <c r="S840" s="113">
        <v>0</v>
      </c>
      <c r="T840" s="113">
        <v>0</v>
      </c>
      <c r="U840" s="113">
        <v>0</v>
      </c>
      <c r="V840" s="113">
        <v>0</v>
      </c>
      <c r="W840" s="113">
        <v>0</v>
      </c>
      <c r="X840" s="113">
        <v>0</v>
      </c>
      <c r="Y840" s="113">
        <v>0</v>
      </c>
      <c r="Z840" s="38"/>
      <c r="AA840" s="38"/>
    </row>
    <row r="841" spans="1:27" s="60" customFormat="1" ht="24.75" customHeight="1" x14ac:dyDescent="0.2">
      <c r="A841" s="63">
        <v>4</v>
      </c>
      <c r="B841" s="109">
        <f t="shared" ref="B841:Y841" si="517">SUM(B842:B842)</f>
        <v>0</v>
      </c>
      <c r="C841" s="109">
        <f t="shared" si="517"/>
        <v>0</v>
      </c>
      <c r="D841" s="109">
        <f t="shared" si="517"/>
        <v>0</v>
      </c>
      <c r="E841" s="109">
        <f t="shared" si="517"/>
        <v>0</v>
      </c>
      <c r="F841" s="109">
        <f t="shared" si="517"/>
        <v>0</v>
      </c>
      <c r="G841" s="109">
        <f t="shared" si="517"/>
        <v>0</v>
      </c>
      <c r="H841" s="109">
        <f t="shared" si="517"/>
        <v>0</v>
      </c>
      <c r="I841" s="109">
        <f t="shared" si="517"/>
        <v>0</v>
      </c>
      <c r="J841" s="109">
        <f t="shared" si="517"/>
        <v>0</v>
      </c>
      <c r="K841" s="109">
        <f t="shared" si="517"/>
        <v>0</v>
      </c>
      <c r="L841" s="109">
        <f t="shared" si="517"/>
        <v>0</v>
      </c>
      <c r="M841" s="109">
        <f t="shared" si="517"/>
        <v>0</v>
      </c>
      <c r="N841" s="109">
        <f t="shared" si="517"/>
        <v>0</v>
      </c>
      <c r="O841" s="109">
        <f t="shared" si="517"/>
        <v>0</v>
      </c>
      <c r="P841" s="109">
        <f t="shared" si="517"/>
        <v>0</v>
      </c>
      <c r="Q841" s="109">
        <f t="shared" si="517"/>
        <v>0</v>
      </c>
      <c r="R841" s="109">
        <f t="shared" si="517"/>
        <v>0</v>
      </c>
      <c r="S841" s="109">
        <f t="shared" si="517"/>
        <v>0</v>
      </c>
      <c r="T841" s="109">
        <f t="shared" si="517"/>
        <v>0</v>
      </c>
      <c r="U841" s="109">
        <f t="shared" si="517"/>
        <v>0</v>
      </c>
      <c r="V841" s="109">
        <f t="shared" si="517"/>
        <v>0</v>
      </c>
      <c r="W841" s="109">
        <f t="shared" si="517"/>
        <v>0</v>
      </c>
      <c r="X841" s="109">
        <f t="shared" si="517"/>
        <v>0</v>
      </c>
      <c r="Y841" s="109">
        <f t="shared" si="517"/>
        <v>0</v>
      </c>
      <c r="Z841" s="38"/>
      <c r="AA841" s="38"/>
    </row>
    <row r="842" spans="1:27" s="60" customFormat="1" ht="24.75" customHeight="1" outlineLevel="1" x14ac:dyDescent="0.2">
      <c r="A842" s="41" t="s">
        <v>31</v>
      </c>
      <c r="B842" s="113">
        <v>0</v>
      </c>
      <c r="C842" s="113">
        <v>0</v>
      </c>
      <c r="D842" s="113">
        <v>0</v>
      </c>
      <c r="E842" s="113">
        <v>0</v>
      </c>
      <c r="F842" s="113">
        <v>0</v>
      </c>
      <c r="G842" s="113">
        <v>0</v>
      </c>
      <c r="H842" s="113">
        <v>0</v>
      </c>
      <c r="I842" s="113">
        <v>0</v>
      </c>
      <c r="J842" s="113">
        <v>0</v>
      </c>
      <c r="K842" s="113">
        <v>0</v>
      </c>
      <c r="L842" s="113">
        <v>0</v>
      </c>
      <c r="M842" s="113">
        <v>0</v>
      </c>
      <c r="N842" s="113">
        <v>0</v>
      </c>
      <c r="O842" s="113">
        <v>0</v>
      </c>
      <c r="P842" s="113">
        <v>0</v>
      </c>
      <c r="Q842" s="113">
        <v>0</v>
      </c>
      <c r="R842" s="113">
        <v>0</v>
      </c>
      <c r="S842" s="113">
        <v>0</v>
      </c>
      <c r="T842" s="113">
        <v>0</v>
      </c>
      <c r="U842" s="113">
        <v>0</v>
      </c>
      <c r="V842" s="113">
        <v>0</v>
      </c>
      <c r="W842" s="113">
        <v>0</v>
      </c>
      <c r="X842" s="113">
        <v>0</v>
      </c>
      <c r="Y842" s="113">
        <v>0</v>
      </c>
      <c r="Z842" s="38"/>
      <c r="AA842" s="38"/>
    </row>
    <row r="843" spans="1:27" s="60" customFormat="1" ht="24.75" customHeight="1" x14ac:dyDescent="0.2">
      <c r="A843" s="63">
        <v>5</v>
      </c>
      <c r="B843" s="109">
        <f t="shared" ref="B843:Y843" si="518">SUM(B844:B844)</f>
        <v>0</v>
      </c>
      <c r="C843" s="109">
        <f t="shared" si="518"/>
        <v>0</v>
      </c>
      <c r="D843" s="109">
        <f t="shared" si="518"/>
        <v>0</v>
      </c>
      <c r="E843" s="109">
        <f t="shared" si="518"/>
        <v>0</v>
      </c>
      <c r="F843" s="109">
        <f t="shared" si="518"/>
        <v>0</v>
      </c>
      <c r="G843" s="109">
        <f t="shared" si="518"/>
        <v>0</v>
      </c>
      <c r="H843" s="109">
        <f t="shared" si="518"/>
        <v>0</v>
      </c>
      <c r="I843" s="109">
        <f t="shared" si="518"/>
        <v>0</v>
      </c>
      <c r="J843" s="109">
        <f t="shared" si="518"/>
        <v>0</v>
      </c>
      <c r="K843" s="109">
        <f t="shared" si="518"/>
        <v>0</v>
      </c>
      <c r="L843" s="109">
        <f t="shared" si="518"/>
        <v>0</v>
      </c>
      <c r="M843" s="109">
        <f t="shared" si="518"/>
        <v>0</v>
      </c>
      <c r="N843" s="109">
        <f t="shared" si="518"/>
        <v>0</v>
      </c>
      <c r="O843" s="109">
        <f t="shared" si="518"/>
        <v>0</v>
      </c>
      <c r="P843" s="109">
        <f t="shared" si="518"/>
        <v>0</v>
      </c>
      <c r="Q843" s="109">
        <f t="shared" si="518"/>
        <v>0</v>
      </c>
      <c r="R843" s="109">
        <f t="shared" si="518"/>
        <v>0</v>
      </c>
      <c r="S843" s="109">
        <f t="shared" si="518"/>
        <v>0</v>
      </c>
      <c r="T843" s="109">
        <f t="shared" si="518"/>
        <v>0</v>
      </c>
      <c r="U843" s="109">
        <f t="shared" si="518"/>
        <v>0</v>
      </c>
      <c r="V843" s="109">
        <f t="shared" si="518"/>
        <v>0</v>
      </c>
      <c r="W843" s="109">
        <f t="shared" si="518"/>
        <v>0</v>
      </c>
      <c r="X843" s="109">
        <f t="shared" si="518"/>
        <v>0</v>
      </c>
      <c r="Y843" s="109">
        <f t="shared" si="518"/>
        <v>0</v>
      </c>
      <c r="Z843" s="38"/>
      <c r="AA843" s="38"/>
    </row>
    <row r="844" spans="1:27" s="60" customFormat="1" ht="24.75" customHeight="1" outlineLevel="1" x14ac:dyDescent="0.2">
      <c r="A844" s="41" t="s">
        <v>31</v>
      </c>
      <c r="B844" s="113">
        <v>0</v>
      </c>
      <c r="C844" s="113">
        <v>0</v>
      </c>
      <c r="D844" s="113">
        <v>0</v>
      </c>
      <c r="E844" s="113">
        <v>0</v>
      </c>
      <c r="F844" s="113">
        <v>0</v>
      </c>
      <c r="G844" s="113">
        <v>0</v>
      </c>
      <c r="H844" s="113">
        <v>0</v>
      </c>
      <c r="I844" s="113">
        <v>0</v>
      </c>
      <c r="J844" s="113">
        <v>0</v>
      </c>
      <c r="K844" s="113">
        <v>0</v>
      </c>
      <c r="L844" s="113">
        <v>0</v>
      </c>
      <c r="M844" s="113">
        <v>0</v>
      </c>
      <c r="N844" s="113">
        <v>0</v>
      </c>
      <c r="O844" s="113">
        <v>0</v>
      </c>
      <c r="P844" s="113">
        <v>0</v>
      </c>
      <c r="Q844" s="113">
        <v>0</v>
      </c>
      <c r="R844" s="113">
        <v>0</v>
      </c>
      <c r="S844" s="113">
        <v>0</v>
      </c>
      <c r="T844" s="113">
        <v>0</v>
      </c>
      <c r="U844" s="113">
        <v>0</v>
      </c>
      <c r="V844" s="113">
        <v>0</v>
      </c>
      <c r="W844" s="113">
        <v>0</v>
      </c>
      <c r="X844" s="113">
        <v>0</v>
      </c>
      <c r="Y844" s="113">
        <v>0</v>
      </c>
      <c r="Z844" s="38"/>
      <c r="AA844" s="38"/>
    </row>
    <row r="845" spans="1:27" s="60" customFormat="1" ht="24.75" customHeight="1" x14ac:dyDescent="0.2">
      <c r="A845" s="63">
        <v>6</v>
      </c>
      <c r="B845" s="109">
        <f t="shared" ref="B845:Y845" si="519">SUM(B846:B846)</f>
        <v>0</v>
      </c>
      <c r="C845" s="109">
        <f t="shared" si="519"/>
        <v>0</v>
      </c>
      <c r="D845" s="109">
        <f t="shared" si="519"/>
        <v>0</v>
      </c>
      <c r="E845" s="109">
        <f t="shared" si="519"/>
        <v>0</v>
      </c>
      <c r="F845" s="109">
        <f t="shared" si="519"/>
        <v>22.71</v>
      </c>
      <c r="G845" s="109">
        <f t="shared" si="519"/>
        <v>82.76</v>
      </c>
      <c r="H845" s="109">
        <f t="shared" si="519"/>
        <v>166.19</v>
      </c>
      <c r="I845" s="109">
        <f t="shared" si="519"/>
        <v>0</v>
      </c>
      <c r="J845" s="109">
        <f t="shared" si="519"/>
        <v>0</v>
      </c>
      <c r="K845" s="109">
        <f t="shared" si="519"/>
        <v>0</v>
      </c>
      <c r="L845" s="109">
        <f t="shared" si="519"/>
        <v>0</v>
      </c>
      <c r="M845" s="109">
        <f t="shared" si="519"/>
        <v>0</v>
      </c>
      <c r="N845" s="109">
        <f t="shared" si="519"/>
        <v>61.24</v>
      </c>
      <c r="O845" s="109">
        <f t="shared" si="519"/>
        <v>48.98</v>
      </c>
      <c r="P845" s="109">
        <f t="shared" si="519"/>
        <v>0</v>
      </c>
      <c r="Q845" s="109">
        <f t="shared" si="519"/>
        <v>58.59</v>
      </c>
      <c r="R845" s="109">
        <f t="shared" si="519"/>
        <v>0</v>
      </c>
      <c r="S845" s="109">
        <f t="shared" si="519"/>
        <v>0</v>
      </c>
      <c r="T845" s="109">
        <f t="shared" si="519"/>
        <v>0</v>
      </c>
      <c r="U845" s="109">
        <f t="shared" si="519"/>
        <v>0</v>
      </c>
      <c r="V845" s="109">
        <f t="shared" si="519"/>
        <v>0</v>
      </c>
      <c r="W845" s="109">
        <f t="shared" si="519"/>
        <v>0</v>
      </c>
      <c r="X845" s="109">
        <f t="shared" si="519"/>
        <v>0</v>
      </c>
      <c r="Y845" s="109">
        <f t="shared" si="519"/>
        <v>0</v>
      </c>
      <c r="Z845" s="38"/>
      <c r="AA845" s="38"/>
    </row>
    <row r="846" spans="1:27" s="60" customFormat="1" ht="24.75" customHeight="1" outlineLevel="1" x14ac:dyDescent="0.2">
      <c r="A846" s="41" t="s">
        <v>31</v>
      </c>
      <c r="B846" s="113">
        <v>0</v>
      </c>
      <c r="C846" s="113">
        <v>0</v>
      </c>
      <c r="D846" s="113">
        <v>0</v>
      </c>
      <c r="E846" s="113">
        <v>0</v>
      </c>
      <c r="F846" s="113">
        <v>22.71</v>
      </c>
      <c r="G846" s="113">
        <v>82.76</v>
      </c>
      <c r="H846" s="113">
        <v>166.19</v>
      </c>
      <c r="I846" s="113">
        <v>0</v>
      </c>
      <c r="J846" s="113">
        <v>0</v>
      </c>
      <c r="K846" s="113">
        <v>0</v>
      </c>
      <c r="L846" s="113">
        <v>0</v>
      </c>
      <c r="M846" s="113">
        <v>0</v>
      </c>
      <c r="N846" s="113">
        <v>61.24</v>
      </c>
      <c r="O846" s="113">
        <v>48.98</v>
      </c>
      <c r="P846" s="113">
        <v>0</v>
      </c>
      <c r="Q846" s="113">
        <v>58.59</v>
      </c>
      <c r="R846" s="113">
        <v>0</v>
      </c>
      <c r="S846" s="113">
        <v>0</v>
      </c>
      <c r="T846" s="113">
        <v>0</v>
      </c>
      <c r="U846" s="113">
        <v>0</v>
      </c>
      <c r="V846" s="113">
        <v>0</v>
      </c>
      <c r="W846" s="113">
        <v>0</v>
      </c>
      <c r="X846" s="113">
        <v>0</v>
      </c>
      <c r="Y846" s="113">
        <v>0</v>
      </c>
      <c r="Z846" s="38"/>
      <c r="AA846" s="38"/>
    </row>
    <row r="847" spans="1:27" s="60" customFormat="1" ht="24.75" customHeight="1" x14ac:dyDescent="0.2">
      <c r="A847" s="63">
        <v>7</v>
      </c>
      <c r="B847" s="109">
        <f t="shared" ref="B847:Y847" si="520">SUM(B848:B848)</f>
        <v>0</v>
      </c>
      <c r="C847" s="109">
        <f t="shared" si="520"/>
        <v>0</v>
      </c>
      <c r="D847" s="109">
        <f t="shared" si="520"/>
        <v>0</v>
      </c>
      <c r="E847" s="109">
        <f t="shared" si="520"/>
        <v>0</v>
      </c>
      <c r="F847" s="109">
        <f t="shared" si="520"/>
        <v>0</v>
      </c>
      <c r="G847" s="109">
        <f t="shared" si="520"/>
        <v>0</v>
      </c>
      <c r="H847" s="109">
        <f t="shared" si="520"/>
        <v>0</v>
      </c>
      <c r="I847" s="109">
        <f t="shared" si="520"/>
        <v>0</v>
      </c>
      <c r="J847" s="109">
        <f t="shared" si="520"/>
        <v>0</v>
      </c>
      <c r="K847" s="109">
        <f t="shared" si="520"/>
        <v>0</v>
      </c>
      <c r="L847" s="109">
        <f t="shared" si="520"/>
        <v>0</v>
      </c>
      <c r="M847" s="109">
        <f t="shared" si="520"/>
        <v>0</v>
      </c>
      <c r="N847" s="109">
        <f t="shared" si="520"/>
        <v>0</v>
      </c>
      <c r="O847" s="109">
        <f t="shared" si="520"/>
        <v>0</v>
      </c>
      <c r="P847" s="109">
        <f t="shared" si="520"/>
        <v>0</v>
      </c>
      <c r="Q847" s="109">
        <f t="shared" si="520"/>
        <v>60.5</v>
      </c>
      <c r="R847" s="109">
        <f t="shared" si="520"/>
        <v>35.270000000000003</v>
      </c>
      <c r="S847" s="109">
        <f t="shared" si="520"/>
        <v>0</v>
      </c>
      <c r="T847" s="109">
        <f t="shared" si="520"/>
        <v>0</v>
      </c>
      <c r="U847" s="109">
        <f t="shared" si="520"/>
        <v>0</v>
      </c>
      <c r="V847" s="109">
        <f t="shared" si="520"/>
        <v>0</v>
      </c>
      <c r="W847" s="109">
        <f t="shared" si="520"/>
        <v>0</v>
      </c>
      <c r="X847" s="109">
        <f t="shared" si="520"/>
        <v>0</v>
      </c>
      <c r="Y847" s="109">
        <f t="shared" si="520"/>
        <v>0</v>
      </c>
      <c r="Z847" s="38"/>
      <c r="AA847" s="38"/>
    </row>
    <row r="848" spans="1:27" s="60" customFormat="1" ht="24.75" customHeight="1" outlineLevel="1" x14ac:dyDescent="0.2">
      <c r="A848" s="41" t="s">
        <v>31</v>
      </c>
      <c r="B848" s="113">
        <v>0</v>
      </c>
      <c r="C848" s="113">
        <v>0</v>
      </c>
      <c r="D848" s="113">
        <v>0</v>
      </c>
      <c r="E848" s="113">
        <v>0</v>
      </c>
      <c r="F848" s="113">
        <v>0</v>
      </c>
      <c r="G848" s="113">
        <v>0</v>
      </c>
      <c r="H848" s="113">
        <v>0</v>
      </c>
      <c r="I848" s="113">
        <v>0</v>
      </c>
      <c r="J848" s="113">
        <v>0</v>
      </c>
      <c r="K848" s="113">
        <v>0</v>
      </c>
      <c r="L848" s="113">
        <v>0</v>
      </c>
      <c r="M848" s="113">
        <v>0</v>
      </c>
      <c r="N848" s="113">
        <v>0</v>
      </c>
      <c r="O848" s="113">
        <v>0</v>
      </c>
      <c r="P848" s="113">
        <v>0</v>
      </c>
      <c r="Q848" s="113">
        <v>60.5</v>
      </c>
      <c r="R848" s="113">
        <v>35.270000000000003</v>
      </c>
      <c r="S848" s="113">
        <v>0</v>
      </c>
      <c r="T848" s="113">
        <v>0</v>
      </c>
      <c r="U848" s="113">
        <v>0</v>
      </c>
      <c r="V848" s="113">
        <v>0</v>
      </c>
      <c r="W848" s="113">
        <v>0</v>
      </c>
      <c r="X848" s="113">
        <v>0</v>
      </c>
      <c r="Y848" s="113">
        <v>0</v>
      </c>
      <c r="Z848" s="38"/>
      <c r="AA848" s="38"/>
    </row>
    <row r="849" spans="1:27" s="60" customFormat="1" ht="24.75" customHeight="1" x14ac:dyDescent="0.2">
      <c r="A849" s="63">
        <v>8</v>
      </c>
      <c r="B849" s="109">
        <f t="shared" ref="B849:Y849" si="521">SUM(B850:B850)</f>
        <v>0</v>
      </c>
      <c r="C849" s="109">
        <f t="shared" si="521"/>
        <v>0</v>
      </c>
      <c r="D849" s="109">
        <f t="shared" si="521"/>
        <v>0</v>
      </c>
      <c r="E849" s="109">
        <f t="shared" si="521"/>
        <v>0</v>
      </c>
      <c r="F849" s="109">
        <f t="shared" si="521"/>
        <v>0</v>
      </c>
      <c r="G849" s="109">
        <f t="shared" si="521"/>
        <v>0</v>
      </c>
      <c r="H849" s="109">
        <f t="shared" si="521"/>
        <v>0</v>
      </c>
      <c r="I849" s="109">
        <f t="shared" si="521"/>
        <v>0</v>
      </c>
      <c r="J849" s="109">
        <f t="shared" si="521"/>
        <v>0</v>
      </c>
      <c r="K849" s="109">
        <f t="shared" si="521"/>
        <v>0</v>
      </c>
      <c r="L849" s="109">
        <f t="shared" si="521"/>
        <v>0</v>
      </c>
      <c r="M849" s="109">
        <f t="shared" si="521"/>
        <v>0</v>
      </c>
      <c r="N849" s="109">
        <f t="shared" si="521"/>
        <v>0</v>
      </c>
      <c r="O849" s="109">
        <f t="shared" si="521"/>
        <v>36.61</v>
      </c>
      <c r="P849" s="109">
        <f t="shared" si="521"/>
        <v>67.13</v>
      </c>
      <c r="Q849" s="109">
        <f t="shared" si="521"/>
        <v>43.89</v>
      </c>
      <c r="R849" s="109">
        <f t="shared" si="521"/>
        <v>0</v>
      </c>
      <c r="S849" s="109">
        <f t="shared" si="521"/>
        <v>0</v>
      </c>
      <c r="T849" s="109">
        <f t="shared" si="521"/>
        <v>0</v>
      </c>
      <c r="U849" s="109">
        <f t="shared" si="521"/>
        <v>0</v>
      </c>
      <c r="V849" s="109">
        <f t="shared" si="521"/>
        <v>0</v>
      </c>
      <c r="W849" s="109">
        <f t="shared" si="521"/>
        <v>0</v>
      </c>
      <c r="X849" s="109">
        <f t="shared" si="521"/>
        <v>0</v>
      </c>
      <c r="Y849" s="109">
        <f t="shared" si="521"/>
        <v>0</v>
      </c>
      <c r="Z849" s="38"/>
      <c r="AA849" s="38"/>
    </row>
    <row r="850" spans="1:27" s="60" customFormat="1" ht="24.75" customHeight="1" outlineLevel="1" x14ac:dyDescent="0.2">
      <c r="A850" s="41" t="s">
        <v>31</v>
      </c>
      <c r="B850" s="113">
        <v>0</v>
      </c>
      <c r="C850" s="113">
        <v>0</v>
      </c>
      <c r="D850" s="113">
        <v>0</v>
      </c>
      <c r="E850" s="113">
        <v>0</v>
      </c>
      <c r="F850" s="113">
        <v>0</v>
      </c>
      <c r="G850" s="113">
        <v>0</v>
      </c>
      <c r="H850" s="113">
        <v>0</v>
      </c>
      <c r="I850" s="113">
        <v>0</v>
      </c>
      <c r="J850" s="113">
        <v>0</v>
      </c>
      <c r="K850" s="113">
        <v>0</v>
      </c>
      <c r="L850" s="113">
        <v>0</v>
      </c>
      <c r="M850" s="113">
        <v>0</v>
      </c>
      <c r="N850" s="113">
        <v>0</v>
      </c>
      <c r="O850" s="113">
        <v>36.61</v>
      </c>
      <c r="P850" s="113">
        <v>67.13</v>
      </c>
      <c r="Q850" s="113">
        <v>43.89</v>
      </c>
      <c r="R850" s="113">
        <v>0</v>
      </c>
      <c r="S850" s="113">
        <v>0</v>
      </c>
      <c r="T850" s="113">
        <v>0</v>
      </c>
      <c r="U850" s="113">
        <v>0</v>
      </c>
      <c r="V850" s="113">
        <v>0</v>
      </c>
      <c r="W850" s="113">
        <v>0</v>
      </c>
      <c r="X850" s="113">
        <v>0</v>
      </c>
      <c r="Y850" s="113">
        <v>0</v>
      </c>
      <c r="Z850" s="38"/>
      <c r="AA850" s="38"/>
    </row>
    <row r="851" spans="1:27" s="60" customFormat="1" ht="24.75" customHeight="1" x14ac:dyDescent="0.2">
      <c r="A851" s="63">
        <v>9</v>
      </c>
      <c r="B851" s="109">
        <f t="shared" ref="B851:Y851" si="522">SUM(B852:B852)</f>
        <v>0</v>
      </c>
      <c r="C851" s="109">
        <f t="shared" si="522"/>
        <v>0</v>
      </c>
      <c r="D851" s="109">
        <f t="shared" si="522"/>
        <v>0</v>
      </c>
      <c r="E851" s="109">
        <f t="shared" si="522"/>
        <v>0</v>
      </c>
      <c r="F851" s="109">
        <f t="shared" si="522"/>
        <v>0</v>
      </c>
      <c r="G851" s="109">
        <f t="shared" si="522"/>
        <v>0</v>
      </c>
      <c r="H851" s="109">
        <f t="shared" si="522"/>
        <v>0</v>
      </c>
      <c r="I851" s="109">
        <f t="shared" si="522"/>
        <v>0</v>
      </c>
      <c r="J851" s="109">
        <f t="shared" si="522"/>
        <v>0</v>
      </c>
      <c r="K851" s="109">
        <f t="shared" si="522"/>
        <v>0</v>
      </c>
      <c r="L851" s="109">
        <f t="shared" si="522"/>
        <v>0</v>
      </c>
      <c r="M851" s="109">
        <f t="shared" si="522"/>
        <v>0</v>
      </c>
      <c r="N851" s="109">
        <f t="shared" si="522"/>
        <v>0</v>
      </c>
      <c r="O851" s="109">
        <f t="shared" si="522"/>
        <v>0</v>
      </c>
      <c r="P851" s="109">
        <f t="shared" si="522"/>
        <v>0</v>
      </c>
      <c r="Q851" s="109">
        <f t="shared" si="522"/>
        <v>0</v>
      </c>
      <c r="R851" s="109">
        <f t="shared" si="522"/>
        <v>0</v>
      </c>
      <c r="S851" s="109">
        <f t="shared" si="522"/>
        <v>0</v>
      </c>
      <c r="T851" s="109">
        <f t="shared" si="522"/>
        <v>0</v>
      </c>
      <c r="U851" s="109">
        <f t="shared" si="522"/>
        <v>0</v>
      </c>
      <c r="V851" s="109">
        <f t="shared" si="522"/>
        <v>0</v>
      </c>
      <c r="W851" s="109">
        <f t="shared" si="522"/>
        <v>14.68</v>
      </c>
      <c r="X851" s="109">
        <f t="shared" si="522"/>
        <v>11.98</v>
      </c>
      <c r="Y851" s="109">
        <f t="shared" si="522"/>
        <v>176.76</v>
      </c>
      <c r="Z851" s="38"/>
      <c r="AA851" s="38"/>
    </row>
    <row r="852" spans="1:27" s="60" customFormat="1" ht="24.75" customHeight="1" outlineLevel="1" x14ac:dyDescent="0.2">
      <c r="A852" s="41" t="s">
        <v>31</v>
      </c>
      <c r="B852" s="113">
        <v>0</v>
      </c>
      <c r="C852" s="113">
        <v>0</v>
      </c>
      <c r="D852" s="113">
        <v>0</v>
      </c>
      <c r="E852" s="113">
        <v>0</v>
      </c>
      <c r="F852" s="113">
        <v>0</v>
      </c>
      <c r="G852" s="113">
        <v>0</v>
      </c>
      <c r="H852" s="113">
        <v>0</v>
      </c>
      <c r="I852" s="113">
        <v>0</v>
      </c>
      <c r="J852" s="113">
        <v>0</v>
      </c>
      <c r="K852" s="113">
        <v>0</v>
      </c>
      <c r="L852" s="113">
        <v>0</v>
      </c>
      <c r="M852" s="113">
        <v>0</v>
      </c>
      <c r="N852" s="113">
        <v>0</v>
      </c>
      <c r="O852" s="113">
        <v>0</v>
      </c>
      <c r="P852" s="113">
        <v>0</v>
      </c>
      <c r="Q852" s="113">
        <v>0</v>
      </c>
      <c r="R852" s="113">
        <v>0</v>
      </c>
      <c r="S852" s="113">
        <v>0</v>
      </c>
      <c r="T852" s="113">
        <v>0</v>
      </c>
      <c r="U852" s="113">
        <v>0</v>
      </c>
      <c r="V852" s="113">
        <v>0</v>
      </c>
      <c r="W852" s="113">
        <v>14.68</v>
      </c>
      <c r="X852" s="113">
        <v>11.98</v>
      </c>
      <c r="Y852" s="113">
        <v>176.76</v>
      </c>
      <c r="Z852" s="38"/>
      <c r="AA852" s="38"/>
    </row>
    <row r="853" spans="1:27" s="60" customFormat="1" ht="24.75" customHeight="1" x14ac:dyDescent="0.2">
      <c r="A853" s="63">
        <v>10</v>
      </c>
      <c r="B853" s="109">
        <f t="shared" ref="B853:Y853" si="523">SUM(B854:B854)</f>
        <v>0</v>
      </c>
      <c r="C853" s="109">
        <f t="shared" si="523"/>
        <v>0</v>
      </c>
      <c r="D853" s="109">
        <f t="shared" si="523"/>
        <v>0</v>
      </c>
      <c r="E853" s="109">
        <f t="shared" si="523"/>
        <v>0</v>
      </c>
      <c r="F853" s="109">
        <f t="shared" si="523"/>
        <v>0</v>
      </c>
      <c r="G853" s="109">
        <f t="shared" si="523"/>
        <v>0</v>
      </c>
      <c r="H853" s="109">
        <f t="shared" si="523"/>
        <v>0</v>
      </c>
      <c r="I853" s="109">
        <f t="shared" si="523"/>
        <v>0</v>
      </c>
      <c r="J853" s="109">
        <f t="shared" si="523"/>
        <v>0</v>
      </c>
      <c r="K853" s="109">
        <f t="shared" si="523"/>
        <v>0</v>
      </c>
      <c r="L853" s="109">
        <f t="shared" si="523"/>
        <v>0</v>
      </c>
      <c r="M853" s="109">
        <f t="shared" si="523"/>
        <v>0</v>
      </c>
      <c r="N853" s="109">
        <f t="shared" si="523"/>
        <v>0</v>
      </c>
      <c r="O853" s="109">
        <f t="shared" si="523"/>
        <v>0</v>
      </c>
      <c r="P853" s="109">
        <f t="shared" si="523"/>
        <v>0</v>
      </c>
      <c r="Q853" s="109">
        <f t="shared" si="523"/>
        <v>0</v>
      </c>
      <c r="R853" s="109">
        <f t="shared" si="523"/>
        <v>0</v>
      </c>
      <c r="S853" s="109">
        <f t="shared" si="523"/>
        <v>0</v>
      </c>
      <c r="T853" s="109">
        <f t="shared" si="523"/>
        <v>0</v>
      </c>
      <c r="U853" s="109">
        <f t="shared" si="523"/>
        <v>0</v>
      </c>
      <c r="V853" s="109">
        <f t="shared" si="523"/>
        <v>0</v>
      </c>
      <c r="W853" s="109">
        <f t="shared" si="523"/>
        <v>0</v>
      </c>
      <c r="X853" s="109">
        <f t="shared" si="523"/>
        <v>0</v>
      </c>
      <c r="Y853" s="109">
        <f t="shared" si="523"/>
        <v>0</v>
      </c>
      <c r="Z853" s="38"/>
      <c r="AA853" s="38"/>
    </row>
    <row r="854" spans="1:27" s="60" customFormat="1" ht="24.75" customHeight="1" outlineLevel="1" x14ac:dyDescent="0.2">
      <c r="A854" s="41" t="s">
        <v>31</v>
      </c>
      <c r="B854" s="113">
        <v>0</v>
      </c>
      <c r="C854" s="113">
        <v>0</v>
      </c>
      <c r="D854" s="113">
        <v>0</v>
      </c>
      <c r="E854" s="113">
        <v>0</v>
      </c>
      <c r="F854" s="113">
        <v>0</v>
      </c>
      <c r="G854" s="113">
        <v>0</v>
      </c>
      <c r="H854" s="113">
        <v>0</v>
      </c>
      <c r="I854" s="113">
        <v>0</v>
      </c>
      <c r="J854" s="113">
        <v>0</v>
      </c>
      <c r="K854" s="113">
        <v>0</v>
      </c>
      <c r="L854" s="113">
        <v>0</v>
      </c>
      <c r="M854" s="113">
        <v>0</v>
      </c>
      <c r="N854" s="113">
        <v>0</v>
      </c>
      <c r="O854" s="113">
        <v>0</v>
      </c>
      <c r="P854" s="113">
        <v>0</v>
      </c>
      <c r="Q854" s="113">
        <v>0</v>
      </c>
      <c r="R854" s="113">
        <v>0</v>
      </c>
      <c r="S854" s="113">
        <v>0</v>
      </c>
      <c r="T854" s="113">
        <v>0</v>
      </c>
      <c r="U854" s="113">
        <v>0</v>
      </c>
      <c r="V854" s="113">
        <v>0</v>
      </c>
      <c r="W854" s="113">
        <v>0</v>
      </c>
      <c r="X854" s="113">
        <v>0</v>
      </c>
      <c r="Y854" s="113">
        <v>0</v>
      </c>
      <c r="Z854" s="38"/>
      <c r="AA854" s="38"/>
    </row>
    <row r="855" spans="1:27" s="60" customFormat="1" ht="24.75" customHeight="1" x14ac:dyDescent="0.2">
      <c r="A855" s="63">
        <v>11</v>
      </c>
      <c r="B855" s="109">
        <f t="shared" ref="B855:Y855" si="524">SUM(B856:B856)</f>
        <v>0</v>
      </c>
      <c r="C855" s="109">
        <f t="shared" si="524"/>
        <v>0</v>
      </c>
      <c r="D855" s="109">
        <f t="shared" si="524"/>
        <v>0</v>
      </c>
      <c r="E855" s="109">
        <f t="shared" si="524"/>
        <v>0</v>
      </c>
      <c r="F855" s="109">
        <f t="shared" si="524"/>
        <v>0</v>
      </c>
      <c r="G855" s="109">
        <f t="shared" si="524"/>
        <v>0</v>
      </c>
      <c r="H855" s="109">
        <f t="shared" si="524"/>
        <v>0</v>
      </c>
      <c r="I855" s="109">
        <f t="shared" si="524"/>
        <v>0</v>
      </c>
      <c r="J855" s="109">
        <f t="shared" si="524"/>
        <v>0</v>
      </c>
      <c r="K855" s="109">
        <f t="shared" si="524"/>
        <v>0</v>
      </c>
      <c r="L855" s="109">
        <f t="shared" si="524"/>
        <v>0</v>
      </c>
      <c r="M855" s="109">
        <f t="shared" si="524"/>
        <v>0</v>
      </c>
      <c r="N855" s="109">
        <f t="shared" si="524"/>
        <v>0</v>
      </c>
      <c r="O855" s="109">
        <f t="shared" si="524"/>
        <v>0</v>
      </c>
      <c r="P855" s="109">
        <f t="shared" si="524"/>
        <v>0</v>
      </c>
      <c r="Q855" s="109">
        <f t="shared" si="524"/>
        <v>0</v>
      </c>
      <c r="R855" s="109">
        <f t="shared" si="524"/>
        <v>0</v>
      </c>
      <c r="S855" s="109">
        <f t="shared" si="524"/>
        <v>0</v>
      </c>
      <c r="T855" s="109">
        <f t="shared" si="524"/>
        <v>0</v>
      </c>
      <c r="U855" s="109">
        <f t="shared" si="524"/>
        <v>0</v>
      </c>
      <c r="V855" s="109">
        <f t="shared" si="524"/>
        <v>0</v>
      </c>
      <c r="W855" s="109">
        <f t="shared" si="524"/>
        <v>0</v>
      </c>
      <c r="X855" s="109">
        <f t="shared" si="524"/>
        <v>0</v>
      </c>
      <c r="Y855" s="109">
        <f t="shared" si="524"/>
        <v>0</v>
      </c>
      <c r="Z855" s="38"/>
      <c r="AA855" s="38"/>
    </row>
    <row r="856" spans="1:27" s="60" customFormat="1" ht="24.75" customHeight="1" outlineLevel="1" x14ac:dyDescent="0.2">
      <c r="A856" s="41" t="s">
        <v>31</v>
      </c>
      <c r="B856" s="113">
        <v>0</v>
      </c>
      <c r="C856" s="113">
        <v>0</v>
      </c>
      <c r="D856" s="113">
        <v>0</v>
      </c>
      <c r="E856" s="113">
        <v>0</v>
      </c>
      <c r="F856" s="113">
        <v>0</v>
      </c>
      <c r="G856" s="113">
        <v>0</v>
      </c>
      <c r="H856" s="113">
        <v>0</v>
      </c>
      <c r="I856" s="113">
        <v>0</v>
      </c>
      <c r="J856" s="113">
        <v>0</v>
      </c>
      <c r="K856" s="113">
        <v>0</v>
      </c>
      <c r="L856" s="113">
        <v>0</v>
      </c>
      <c r="M856" s="113">
        <v>0</v>
      </c>
      <c r="N856" s="113">
        <v>0</v>
      </c>
      <c r="O856" s="113">
        <v>0</v>
      </c>
      <c r="P856" s="113">
        <v>0</v>
      </c>
      <c r="Q856" s="113">
        <v>0</v>
      </c>
      <c r="R856" s="113">
        <v>0</v>
      </c>
      <c r="S856" s="113">
        <v>0</v>
      </c>
      <c r="T856" s="113">
        <v>0</v>
      </c>
      <c r="U856" s="113">
        <v>0</v>
      </c>
      <c r="V856" s="113">
        <v>0</v>
      </c>
      <c r="W856" s="113">
        <v>0</v>
      </c>
      <c r="X856" s="113">
        <v>0</v>
      </c>
      <c r="Y856" s="113">
        <v>0</v>
      </c>
      <c r="Z856" s="38"/>
      <c r="AA856" s="38"/>
    </row>
    <row r="857" spans="1:27" s="60" customFormat="1" ht="24.75" customHeight="1" x14ac:dyDescent="0.2">
      <c r="A857" s="63">
        <v>12</v>
      </c>
      <c r="B857" s="109">
        <f t="shared" ref="B857:Y857" si="525">SUM(B858:B858)</f>
        <v>0</v>
      </c>
      <c r="C857" s="109">
        <f t="shared" si="525"/>
        <v>0</v>
      </c>
      <c r="D857" s="109">
        <f t="shared" si="525"/>
        <v>0</v>
      </c>
      <c r="E857" s="109">
        <f t="shared" si="525"/>
        <v>0</v>
      </c>
      <c r="F857" s="109">
        <f t="shared" si="525"/>
        <v>0</v>
      </c>
      <c r="G857" s="109">
        <f t="shared" si="525"/>
        <v>0</v>
      </c>
      <c r="H857" s="109">
        <f t="shared" si="525"/>
        <v>0</v>
      </c>
      <c r="I857" s="109">
        <f t="shared" si="525"/>
        <v>0</v>
      </c>
      <c r="J857" s="109">
        <f t="shared" si="525"/>
        <v>0</v>
      </c>
      <c r="K857" s="109">
        <f t="shared" si="525"/>
        <v>0</v>
      </c>
      <c r="L857" s="109">
        <f t="shared" si="525"/>
        <v>0</v>
      </c>
      <c r="M857" s="109">
        <f t="shared" si="525"/>
        <v>8.3699999999999992</v>
      </c>
      <c r="N857" s="109">
        <f t="shared" si="525"/>
        <v>0</v>
      </c>
      <c r="O857" s="109">
        <f t="shared" si="525"/>
        <v>0</v>
      </c>
      <c r="P857" s="109">
        <f t="shared" si="525"/>
        <v>0</v>
      </c>
      <c r="Q857" s="109">
        <f t="shared" si="525"/>
        <v>0</v>
      </c>
      <c r="R857" s="109">
        <f t="shared" si="525"/>
        <v>0</v>
      </c>
      <c r="S857" s="109">
        <f t="shared" si="525"/>
        <v>0</v>
      </c>
      <c r="T857" s="109">
        <f t="shared" si="525"/>
        <v>0</v>
      </c>
      <c r="U857" s="109">
        <f t="shared" si="525"/>
        <v>0</v>
      </c>
      <c r="V857" s="109">
        <f t="shared" si="525"/>
        <v>0</v>
      </c>
      <c r="W857" s="109">
        <f t="shared" si="525"/>
        <v>0</v>
      </c>
      <c r="X857" s="109">
        <f t="shared" si="525"/>
        <v>0</v>
      </c>
      <c r="Y857" s="109">
        <f t="shared" si="525"/>
        <v>0</v>
      </c>
      <c r="Z857" s="38"/>
      <c r="AA857" s="38"/>
    </row>
    <row r="858" spans="1:27" s="60" customFormat="1" ht="24.75" customHeight="1" outlineLevel="1" x14ac:dyDescent="0.2">
      <c r="A858" s="41" t="s">
        <v>31</v>
      </c>
      <c r="B858" s="113">
        <v>0</v>
      </c>
      <c r="C858" s="113">
        <v>0</v>
      </c>
      <c r="D858" s="113">
        <v>0</v>
      </c>
      <c r="E858" s="113">
        <v>0</v>
      </c>
      <c r="F858" s="113">
        <v>0</v>
      </c>
      <c r="G858" s="113">
        <v>0</v>
      </c>
      <c r="H858" s="113">
        <v>0</v>
      </c>
      <c r="I858" s="113">
        <v>0</v>
      </c>
      <c r="J858" s="113">
        <v>0</v>
      </c>
      <c r="K858" s="113">
        <v>0</v>
      </c>
      <c r="L858" s="113">
        <v>0</v>
      </c>
      <c r="M858" s="113">
        <v>8.3699999999999992</v>
      </c>
      <c r="N858" s="113">
        <v>0</v>
      </c>
      <c r="O858" s="113">
        <v>0</v>
      </c>
      <c r="P858" s="113">
        <v>0</v>
      </c>
      <c r="Q858" s="113">
        <v>0</v>
      </c>
      <c r="R858" s="113">
        <v>0</v>
      </c>
      <c r="S858" s="113">
        <v>0</v>
      </c>
      <c r="T858" s="113">
        <v>0</v>
      </c>
      <c r="U858" s="113">
        <v>0</v>
      </c>
      <c r="V858" s="113">
        <v>0</v>
      </c>
      <c r="W858" s="113">
        <v>0</v>
      </c>
      <c r="X858" s="113">
        <v>0</v>
      </c>
      <c r="Y858" s="113">
        <v>0</v>
      </c>
      <c r="Z858" s="38"/>
      <c r="AA858" s="38"/>
    </row>
    <row r="859" spans="1:27" s="60" customFormat="1" ht="24.75" customHeight="1" x14ac:dyDescent="0.2">
      <c r="A859" s="63">
        <v>13</v>
      </c>
      <c r="B859" s="109">
        <f t="shared" ref="B859:Y859" si="526">SUM(B860:B860)</f>
        <v>0</v>
      </c>
      <c r="C859" s="109">
        <f t="shared" si="526"/>
        <v>0</v>
      </c>
      <c r="D859" s="109">
        <f t="shared" si="526"/>
        <v>0</v>
      </c>
      <c r="E859" s="109">
        <f t="shared" si="526"/>
        <v>0</v>
      </c>
      <c r="F859" s="109">
        <f t="shared" si="526"/>
        <v>0</v>
      </c>
      <c r="G859" s="109">
        <f t="shared" si="526"/>
        <v>0</v>
      </c>
      <c r="H859" s="109">
        <f t="shared" si="526"/>
        <v>0</v>
      </c>
      <c r="I859" s="109">
        <f t="shared" si="526"/>
        <v>0</v>
      </c>
      <c r="J859" s="109">
        <f t="shared" si="526"/>
        <v>0</v>
      </c>
      <c r="K859" s="109">
        <f t="shared" si="526"/>
        <v>0</v>
      </c>
      <c r="L859" s="109">
        <f t="shared" si="526"/>
        <v>0</v>
      </c>
      <c r="M859" s="109">
        <f t="shared" si="526"/>
        <v>0</v>
      </c>
      <c r="N859" s="109">
        <f t="shared" si="526"/>
        <v>0</v>
      </c>
      <c r="O859" s="109">
        <f t="shared" si="526"/>
        <v>0</v>
      </c>
      <c r="P859" s="109">
        <f t="shared" si="526"/>
        <v>0</v>
      </c>
      <c r="Q859" s="109">
        <f t="shared" si="526"/>
        <v>0</v>
      </c>
      <c r="R859" s="109">
        <f t="shared" si="526"/>
        <v>0</v>
      </c>
      <c r="S859" s="109">
        <f t="shared" si="526"/>
        <v>0</v>
      </c>
      <c r="T859" s="109">
        <f t="shared" si="526"/>
        <v>0</v>
      </c>
      <c r="U859" s="109">
        <f t="shared" si="526"/>
        <v>0</v>
      </c>
      <c r="V859" s="109">
        <f t="shared" si="526"/>
        <v>0</v>
      </c>
      <c r="W859" s="109">
        <f t="shared" si="526"/>
        <v>0</v>
      </c>
      <c r="X859" s="109">
        <f t="shared" si="526"/>
        <v>0</v>
      </c>
      <c r="Y859" s="109">
        <f t="shared" si="526"/>
        <v>0</v>
      </c>
      <c r="Z859" s="38"/>
      <c r="AA859" s="38"/>
    </row>
    <row r="860" spans="1:27" s="60" customFormat="1" ht="24.75" customHeight="1" outlineLevel="1" x14ac:dyDescent="0.2">
      <c r="A860" s="41" t="s">
        <v>31</v>
      </c>
      <c r="B860" s="113">
        <v>0</v>
      </c>
      <c r="C860" s="113">
        <v>0</v>
      </c>
      <c r="D860" s="113">
        <v>0</v>
      </c>
      <c r="E860" s="113">
        <v>0</v>
      </c>
      <c r="F860" s="113">
        <v>0</v>
      </c>
      <c r="G860" s="113">
        <v>0</v>
      </c>
      <c r="H860" s="113">
        <v>0</v>
      </c>
      <c r="I860" s="113">
        <v>0</v>
      </c>
      <c r="J860" s="113">
        <v>0</v>
      </c>
      <c r="K860" s="113">
        <v>0</v>
      </c>
      <c r="L860" s="113">
        <v>0</v>
      </c>
      <c r="M860" s="113">
        <v>0</v>
      </c>
      <c r="N860" s="113">
        <v>0</v>
      </c>
      <c r="O860" s="113">
        <v>0</v>
      </c>
      <c r="P860" s="113">
        <v>0</v>
      </c>
      <c r="Q860" s="113">
        <v>0</v>
      </c>
      <c r="R860" s="113">
        <v>0</v>
      </c>
      <c r="S860" s="113">
        <v>0</v>
      </c>
      <c r="T860" s="113">
        <v>0</v>
      </c>
      <c r="U860" s="113">
        <v>0</v>
      </c>
      <c r="V860" s="113">
        <v>0</v>
      </c>
      <c r="W860" s="113">
        <v>0</v>
      </c>
      <c r="X860" s="113">
        <v>0</v>
      </c>
      <c r="Y860" s="113">
        <v>0</v>
      </c>
      <c r="Z860" s="38"/>
      <c r="AA860" s="38"/>
    </row>
    <row r="861" spans="1:27" s="60" customFormat="1" ht="24.75" customHeight="1" x14ac:dyDescent="0.2">
      <c r="A861" s="63">
        <v>14</v>
      </c>
      <c r="B861" s="109">
        <f t="shared" ref="B861:Y861" si="527">SUM(B862:B862)</f>
        <v>0</v>
      </c>
      <c r="C861" s="109">
        <f t="shared" si="527"/>
        <v>0</v>
      </c>
      <c r="D861" s="109">
        <f t="shared" si="527"/>
        <v>0</v>
      </c>
      <c r="E861" s="109">
        <f t="shared" si="527"/>
        <v>0</v>
      </c>
      <c r="F861" s="109">
        <f t="shared" si="527"/>
        <v>0</v>
      </c>
      <c r="G861" s="109">
        <f t="shared" si="527"/>
        <v>0</v>
      </c>
      <c r="H861" s="109">
        <f t="shared" si="527"/>
        <v>0</v>
      </c>
      <c r="I861" s="109">
        <f t="shared" si="527"/>
        <v>0</v>
      </c>
      <c r="J861" s="109">
        <f t="shared" si="527"/>
        <v>0</v>
      </c>
      <c r="K861" s="109">
        <f t="shared" si="527"/>
        <v>0</v>
      </c>
      <c r="L861" s="109">
        <f t="shared" si="527"/>
        <v>0</v>
      </c>
      <c r="M861" s="109">
        <f t="shared" si="527"/>
        <v>0</v>
      </c>
      <c r="N861" s="109">
        <f t="shared" si="527"/>
        <v>0</v>
      </c>
      <c r="O861" s="109">
        <f t="shared" si="527"/>
        <v>0</v>
      </c>
      <c r="P861" s="109">
        <f t="shared" si="527"/>
        <v>0</v>
      </c>
      <c r="Q861" s="109">
        <f t="shared" si="527"/>
        <v>0</v>
      </c>
      <c r="R861" s="109">
        <f t="shared" si="527"/>
        <v>0</v>
      </c>
      <c r="S861" s="109">
        <f t="shared" si="527"/>
        <v>0</v>
      </c>
      <c r="T861" s="109">
        <f t="shared" si="527"/>
        <v>0</v>
      </c>
      <c r="U861" s="109">
        <f t="shared" si="527"/>
        <v>0</v>
      </c>
      <c r="V861" s="109">
        <f t="shared" si="527"/>
        <v>0</v>
      </c>
      <c r="W861" s="109">
        <f t="shared" si="527"/>
        <v>0</v>
      </c>
      <c r="X861" s="109">
        <f t="shared" si="527"/>
        <v>0</v>
      </c>
      <c r="Y861" s="109">
        <f t="shared" si="527"/>
        <v>0</v>
      </c>
      <c r="Z861" s="38"/>
      <c r="AA861" s="38"/>
    </row>
    <row r="862" spans="1:27" s="60" customFormat="1" ht="24.75" customHeight="1" outlineLevel="1" x14ac:dyDescent="0.2">
      <c r="A862" s="41" t="s">
        <v>31</v>
      </c>
      <c r="B862" s="113">
        <v>0</v>
      </c>
      <c r="C862" s="113">
        <v>0</v>
      </c>
      <c r="D862" s="113">
        <v>0</v>
      </c>
      <c r="E862" s="113">
        <v>0</v>
      </c>
      <c r="F862" s="113">
        <v>0</v>
      </c>
      <c r="G862" s="113">
        <v>0</v>
      </c>
      <c r="H862" s="113">
        <v>0</v>
      </c>
      <c r="I862" s="113">
        <v>0</v>
      </c>
      <c r="J862" s="113">
        <v>0</v>
      </c>
      <c r="K862" s="113">
        <v>0</v>
      </c>
      <c r="L862" s="113">
        <v>0</v>
      </c>
      <c r="M862" s="113">
        <v>0</v>
      </c>
      <c r="N862" s="113">
        <v>0</v>
      </c>
      <c r="O862" s="113">
        <v>0</v>
      </c>
      <c r="P862" s="113">
        <v>0</v>
      </c>
      <c r="Q862" s="113">
        <v>0</v>
      </c>
      <c r="R862" s="113">
        <v>0</v>
      </c>
      <c r="S862" s="113">
        <v>0</v>
      </c>
      <c r="T862" s="113">
        <v>0</v>
      </c>
      <c r="U862" s="113">
        <v>0</v>
      </c>
      <c r="V862" s="113">
        <v>0</v>
      </c>
      <c r="W862" s="113">
        <v>0</v>
      </c>
      <c r="X862" s="113">
        <v>0</v>
      </c>
      <c r="Y862" s="113">
        <v>0</v>
      </c>
      <c r="Z862" s="38"/>
      <c r="AA862" s="38"/>
    </row>
    <row r="863" spans="1:27" s="60" customFormat="1" ht="24.75" customHeight="1" x14ac:dyDescent="0.2">
      <c r="A863" s="63">
        <v>15</v>
      </c>
      <c r="B863" s="109">
        <f t="shared" ref="B863:Y863" si="528">SUM(B864:B864)</f>
        <v>0</v>
      </c>
      <c r="C863" s="109">
        <f t="shared" si="528"/>
        <v>0</v>
      </c>
      <c r="D863" s="109">
        <f t="shared" si="528"/>
        <v>0</v>
      </c>
      <c r="E863" s="109">
        <f t="shared" si="528"/>
        <v>0</v>
      </c>
      <c r="F863" s="109">
        <f t="shared" si="528"/>
        <v>0</v>
      </c>
      <c r="G863" s="109">
        <f t="shared" si="528"/>
        <v>0</v>
      </c>
      <c r="H863" s="109">
        <f t="shared" si="528"/>
        <v>0</v>
      </c>
      <c r="I863" s="109">
        <f t="shared" si="528"/>
        <v>0</v>
      </c>
      <c r="J863" s="109">
        <f t="shared" si="528"/>
        <v>0</v>
      </c>
      <c r="K863" s="109">
        <f t="shared" si="528"/>
        <v>0</v>
      </c>
      <c r="L863" s="109">
        <f t="shared" si="528"/>
        <v>0</v>
      </c>
      <c r="M863" s="109">
        <f t="shared" si="528"/>
        <v>0</v>
      </c>
      <c r="N863" s="109">
        <f t="shared" si="528"/>
        <v>0</v>
      </c>
      <c r="O863" s="109">
        <f t="shared" si="528"/>
        <v>0</v>
      </c>
      <c r="P863" s="109">
        <f t="shared" si="528"/>
        <v>0</v>
      </c>
      <c r="Q863" s="109">
        <f t="shared" si="528"/>
        <v>0</v>
      </c>
      <c r="R863" s="109">
        <f t="shared" si="528"/>
        <v>0</v>
      </c>
      <c r="S863" s="109">
        <f t="shared" si="528"/>
        <v>0</v>
      </c>
      <c r="T863" s="109">
        <f t="shared" si="528"/>
        <v>0</v>
      </c>
      <c r="U863" s="109">
        <f t="shared" si="528"/>
        <v>0</v>
      </c>
      <c r="V863" s="109">
        <f t="shared" si="528"/>
        <v>0</v>
      </c>
      <c r="W863" s="109">
        <f t="shared" si="528"/>
        <v>0</v>
      </c>
      <c r="X863" s="109">
        <f t="shared" si="528"/>
        <v>0</v>
      </c>
      <c r="Y863" s="109">
        <f t="shared" si="528"/>
        <v>0</v>
      </c>
      <c r="Z863" s="38"/>
      <c r="AA863" s="38"/>
    </row>
    <row r="864" spans="1:27" s="60" customFormat="1" ht="24.75" customHeight="1" outlineLevel="1" x14ac:dyDescent="0.2">
      <c r="A864" s="41" t="s">
        <v>31</v>
      </c>
      <c r="B864" s="113">
        <v>0</v>
      </c>
      <c r="C864" s="113">
        <v>0</v>
      </c>
      <c r="D864" s="113">
        <v>0</v>
      </c>
      <c r="E864" s="113">
        <v>0</v>
      </c>
      <c r="F864" s="113">
        <v>0</v>
      </c>
      <c r="G864" s="113">
        <v>0</v>
      </c>
      <c r="H864" s="113">
        <v>0</v>
      </c>
      <c r="I864" s="113">
        <v>0</v>
      </c>
      <c r="J864" s="113">
        <v>0</v>
      </c>
      <c r="K864" s="113">
        <v>0</v>
      </c>
      <c r="L864" s="113">
        <v>0</v>
      </c>
      <c r="M864" s="113">
        <v>0</v>
      </c>
      <c r="N864" s="113">
        <v>0</v>
      </c>
      <c r="O864" s="113">
        <v>0</v>
      </c>
      <c r="P864" s="113">
        <v>0</v>
      </c>
      <c r="Q864" s="113">
        <v>0</v>
      </c>
      <c r="R864" s="113">
        <v>0</v>
      </c>
      <c r="S864" s="113">
        <v>0</v>
      </c>
      <c r="T864" s="113">
        <v>0</v>
      </c>
      <c r="U864" s="113">
        <v>0</v>
      </c>
      <c r="V864" s="113">
        <v>0</v>
      </c>
      <c r="W864" s="113">
        <v>0</v>
      </c>
      <c r="X864" s="113">
        <v>0</v>
      </c>
      <c r="Y864" s="113">
        <v>0</v>
      </c>
      <c r="Z864" s="38"/>
      <c r="AA864" s="38"/>
    </row>
    <row r="865" spans="1:27" s="60" customFormat="1" ht="24.75" customHeight="1" x14ac:dyDescent="0.2">
      <c r="A865" s="63">
        <v>16</v>
      </c>
      <c r="B865" s="109">
        <f t="shared" ref="B865:Y865" si="529">SUM(B866:B866)</f>
        <v>0</v>
      </c>
      <c r="C865" s="109">
        <f t="shared" si="529"/>
        <v>0</v>
      </c>
      <c r="D865" s="109">
        <f t="shared" si="529"/>
        <v>0</v>
      </c>
      <c r="E865" s="109">
        <f t="shared" si="529"/>
        <v>0</v>
      </c>
      <c r="F865" s="109">
        <f t="shared" si="529"/>
        <v>0</v>
      </c>
      <c r="G865" s="109">
        <f t="shared" si="529"/>
        <v>0</v>
      </c>
      <c r="H865" s="109">
        <f t="shared" si="529"/>
        <v>0</v>
      </c>
      <c r="I865" s="109">
        <f t="shared" si="529"/>
        <v>1.77</v>
      </c>
      <c r="J865" s="109">
        <f t="shared" si="529"/>
        <v>63.71</v>
      </c>
      <c r="K865" s="109">
        <f t="shared" si="529"/>
        <v>116.81</v>
      </c>
      <c r="L865" s="109">
        <f t="shared" si="529"/>
        <v>80.72</v>
      </c>
      <c r="M865" s="109">
        <f t="shared" si="529"/>
        <v>84.59</v>
      </c>
      <c r="N865" s="109">
        <f t="shared" si="529"/>
        <v>111.37</v>
      </c>
      <c r="O865" s="109">
        <f t="shared" si="529"/>
        <v>134.30000000000001</v>
      </c>
      <c r="P865" s="109">
        <f t="shared" si="529"/>
        <v>166.34</v>
      </c>
      <c r="Q865" s="109">
        <f t="shared" si="529"/>
        <v>85.92</v>
      </c>
      <c r="R865" s="109">
        <f t="shared" si="529"/>
        <v>117.54</v>
      </c>
      <c r="S865" s="109">
        <f t="shared" si="529"/>
        <v>11.15</v>
      </c>
      <c r="T865" s="109">
        <f t="shared" si="529"/>
        <v>0</v>
      </c>
      <c r="U865" s="109">
        <f t="shared" si="529"/>
        <v>0</v>
      </c>
      <c r="V865" s="109">
        <f t="shared" si="529"/>
        <v>0</v>
      </c>
      <c r="W865" s="109">
        <f t="shared" si="529"/>
        <v>0</v>
      </c>
      <c r="X865" s="109">
        <f t="shared" si="529"/>
        <v>0</v>
      </c>
      <c r="Y865" s="109">
        <f t="shared" si="529"/>
        <v>0</v>
      </c>
      <c r="Z865" s="38"/>
      <c r="AA865" s="38"/>
    </row>
    <row r="866" spans="1:27" s="60" customFormat="1" ht="24.75" customHeight="1" outlineLevel="1" x14ac:dyDescent="0.2">
      <c r="A866" s="41" t="s">
        <v>31</v>
      </c>
      <c r="B866" s="113">
        <v>0</v>
      </c>
      <c r="C866" s="113">
        <v>0</v>
      </c>
      <c r="D866" s="113">
        <v>0</v>
      </c>
      <c r="E866" s="113">
        <v>0</v>
      </c>
      <c r="F866" s="113">
        <v>0</v>
      </c>
      <c r="G866" s="113">
        <v>0</v>
      </c>
      <c r="H866" s="113">
        <v>0</v>
      </c>
      <c r="I866" s="113">
        <v>1.77</v>
      </c>
      <c r="J866" s="113">
        <v>63.71</v>
      </c>
      <c r="K866" s="113">
        <v>116.81</v>
      </c>
      <c r="L866" s="113">
        <v>80.72</v>
      </c>
      <c r="M866" s="113">
        <v>84.59</v>
      </c>
      <c r="N866" s="113">
        <v>111.37</v>
      </c>
      <c r="O866" s="113">
        <v>134.30000000000001</v>
      </c>
      <c r="P866" s="113">
        <v>166.34</v>
      </c>
      <c r="Q866" s="113">
        <v>85.92</v>
      </c>
      <c r="R866" s="113">
        <v>117.54</v>
      </c>
      <c r="S866" s="113">
        <v>11.15</v>
      </c>
      <c r="T866" s="113">
        <v>0</v>
      </c>
      <c r="U866" s="113">
        <v>0</v>
      </c>
      <c r="V866" s="113">
        <v>0</v>
      </c>
      <c r="W866" s="113">
        <v>0</v>
      </c>
      <c r="X866" s="113">
        <v>0</v>
      </c>
      <c r="Y866" s="113">
        <v>0</v>
      </c>
      <c r="Z866" s="38"/>
      <c r="AA866" s="38"/>
    </row>
    <row r="867" spans="1:27" s="60" customFormat="1" ht="24.75" customHeight="1" x14ac:dyDescent="0.2">
      <c r="A867" s="63">
        <v>17</v>
      </c>
      <c r="B867" s="109">
        <f t="shared" ref="B867:Y867" si="530">SUM(B868:B868)</f>
        <v>0</v>
      </c>
      <c r="C867" s="109">
        <f t="shared" si="530"/>
        <v>0</v>
      </c>
      <c r="D867" s="109">
        <f t="shared" si="530"/>
        <v>0</v>
      </c>
      <c r="E867" s="109">
        <f t="shared" si="530"/>
        <v>0</v>
      </c>
      <c r="F867" s="109">
        <f t="shared" si="530"/>
        <v>0</v>
      </c>
      <c r="G867" s="109">
        <f t="shared" si="530"/>
        <v>0</v>
      </c>
      <c r="H867" s="109">
        <f t="shared" si="530"/>
        <v>0</v>
      </c>
      <c r="I867" s="109">
        <f t="shared" si="530"/>
        <v>0</v>
      </c>
      <c r="J867" s="109">
        <f t="shared" si="530"/>
        <v>0</v>
      </c>
      <c r="K867" s="109">
        <f t="shared" si="530"/>
        <v>16.559999999999999</v>
      </c>
      <c r="L867" s="109">
        <f t="shared" si="530"/>
        <v>8.91</v>
      </c>
      <c r="M867" s="109">
        <f t="shared" si="530"/>
        <v>0</v>
      </c>
      <c r="N867" s="109">
        <f t="shared" si="530"/>
        <v>25.22</v>
      </c>
      <c r="O867" s="109">
        <f t="shared" si="530"/>
        <v>0</v>
      </c>
      <c r="P867" s="109">
        <f t="shared" si="530"/>
        <v>0</v>
      </c>
      <c r="Q867" s="109">
        <f t="shared" si="530"/>
        <v>0</v>
      </c>
      <c r="R867" s="109">
        <f t="shared" si="530"/>
        <v>0</v>
      </c>
      <c r="S867" s="109">
        <f t="shared" si="530"/>
        <v>4.2699999999999996</v>
      </c>
      <c r="T867" s="109">
        <f t="shared" si="530"/>
        <v>0</v>
      </c>
      <c r="U867" s="109">
        <f t="shared" si="530"/>
        <v>0</v>
      </c>
      <c r="V867" s="109">
        <f t="shared" si="530"/>
        <v>0</v>
      </c>
      <c r="W867" s="109">
        <f t="shared" si="530"/>
        <v>0</v>
      </c>
      <c r="X867" s="109">
        <f t="shared" si="530"/>
        <v>204.5</v>
      </c>
      <c r="Y867" s="109">
        <f t="shared" si="530"/>
        <v>239.46</v>
      </c>
      <c r="Z867" s="38"/>
      <c r="AA867" s="38"/>
    </row>
    <row r="868" spans="1:27" s="60" customFormat="1" ht="24.75" customHeight="1" outlineLevel="1" x14ac:dyDescent="0.2">
      <c r="A868" s="41" t="s">
        <v>31</v>
      </c>
      <c r="B868" s="113">
        <v>0</v>
      </c>
      <c r="C868" s="113">
        <v>0</v>
      </c>
      <c r="D868" s="113">
        <v>0</v>
      </c>
      <c r="E868" s="113">
        <v>0</v>
      </c>
      <c r="F868" s="113">
        <v>0</v>
      </c>
      <c r="G868" s="113">
        <v>0</v>
      </c>
      <c r="H868" s="113">
        <v>0</v>
      </c>
      <c r="I868" s="113">
        <v>0</v>
      </c>
      <c r="J868" s="113">
        <v>0</v>
      </c>
      <c r="K868" s="113">
        <v>16.559999999999999</v>
      </c>
      <c r="L868" s="113">
        <v>8.91</v>
      </c>
      <c r="M868" s="113">
        <v>0</v>
      </c>
      <c r="N868" s="113">
        <v>25.22</v>
      </c>
      <c r="O868" s="113">
        <v>0</v>
      </c>
      <c r="P868" s="113">
        <v>0</v>
      </c>
      <c r="Q868" s="113">
        <v>0</v>
      </c>
      <c r="R868" s="113">
        <v>0</v>
      </c>
      <c r="S868" s="113">
        <v>4.2699999999999996</v>
      </c>
      <c r="T868" s="113">
        <v>0</v>
      </c>
      <c r="U868" s="113">
        <v>0</v>
      </c>
      <c r="V868" s="113">
        <v>0</v>
      </c>
      <c r="W868" s="113">
        <v>0</v>
      </c>
      <c r="X868" s="113">
        <v>204.5</v>
      </c>
      <c r="Y868" s="113">
        <v>239.46</v>
      </c>
      <c r="Z868" s="38"/>
      <c r="AA868" s="38"/>
    </row>
    <row r="869" spans="1:27" s="60" customFormat="1" ht="24.75" customHeight="1" x14ac:dyDescent="0.2">
      <c r="A869" s="63">
        <v>18</v>
      </c>
      <c r="B869" s="109">
        <f t="shared" ref="B869:Y869" si="531">SUM(B870:B870)</f>
        <v>0</v>
      </c>
      <c r="C869" s="109">
        <f t="shared" si="531"/>
        <v>0</v>
      </c>
      <c r="D869" s="109">
        <f t="shared" si="531"/>
        <v>0</v>
      </c>
      <c r="E869" s="109">
        <f t="shared" si="531"/>
        <v>0</v>
      </c>
      <c r="F869" s="109">
        <f t="shared" si="531"/>
        <v>0</v>
      </c>
      <c r="G869" s="109">
        <f t="shared" si="531"/>
        <v>0</v>
      </c>
      <c r="H869" s="109">
        <f t="shared" si="531"/>
        <v>0</v>
      </c>
      <c r="I869" s="109">
        <f t="shared" si="531"/>
        <v>0</v>
      </c>
      <c r="J869" s="109">
        <f t="shared" si="531"/>
        <v>0</v>
      </c>
      <c r="K869" s="109">
        <f t="shared" si="531"/>
        <v>0</v>
      </c>
      <c r="L869" s="109">
        <f t="shared" si="531"/>
        <v>0</v>
      </c>
      <c r="M869" s="109">
        <f t="shared" si="531"/>
        <v>0</v>
      </c>
      <c r="N869" s="109">
        <f t="shared" si="531"/>
        <v>0</v>
      </c>
      <c r="O869" s="109">
        <f t="shared" si="531"/>
        <v>0</v>
      </c>
      <c r="P869" s="109">
        <f t="shared" si="531"/>
        <v>0</v>
      </c>
      <c r="Q869" s="109">
        <f t="shared" si="531"/>
        <v>0</v>
      </c>
      <c r="R869" s="109">
        <f t="shared" si="531"/>
        <v>0</v>
      </c>
      <c r="S869" s="109">
        <f t="shared" si="531"/>
        <v>0</v>
      </c>
      <c r="T869" s="109">
        <f t="shared" si="531"/>
        <v>0</v>
      </c>
      <c r="U869" s="109">
        <f t="shared" si="531"/>
        <v>0</v>
      </c>
      <c r="V869" s="109">
        <f t="shared" si="531"/>
        <v>0</v>
      </c>
      <c r="W869" s="109">
        <f t="shared" si="531"/>
        <v>0</v>
      </c>
      <c r="X869" s="109">
        <f t="shared" si="531"/>
        <v>0</v>
      </c>
      <c r="Y869" s="109">
        <f t="shared" si="531"/>
        <v>0</v>
      </c>
      <c r="Z869" s="38"/>
      <c r="AA869" s="38"/>
    </row>
    <row r="870" spans="1:27" s="60" customFormat="1" ht="24.75" customHeight="1" outlineLevel="1" x14ac:dyDescent="0.2">
      <c r="A870" s="41" t="s">
        <v>31</v>
      </c>
      <c r="B870" s="113">
        <v>0</v>
      </c>
      <c r="C870" s="113">
        <v>0</v>
      </c>
      <c r="D870" s="113">
        <v>0</v>
      </c>
      <c r="E870" s="113">
        <v>0</v>
      </c>
      <c r="F870" s="113">
        <v>0</v>
      </c>
      <c r="G870" s="113">
        <v>0</v>
      </c>
      <c r="H870" s="113">
        <v>0</v>
      </c>
      <c r="I870" s="113">
        <v>0</v>
      </c>
      <c r="J870" s="113">
        <v>0</v>
      </c>
      <c r="K870" s="113">
        <v>0</v>
      </c>
      <c r="L870" s="113">
        <v>0</v>
      </c>
      <c r="M870" s="113">
        <v>0</v>
      </c>
      <c r="N870" s="113">
        <v>0</v>
      </c>
      <c r="O870" s="113">
        <v>0</v>
      </c>
      <c r="P870" s="113">
        <v>0</v>
      </c>
      <c r="Q870" s="113">
        <v>0</v>
      </c>
      <c r="R870" s="113">
        <v>0</v>
      </c>
      <c r="S870" s="113">
        <v>0</v>
      </c>
      <c r="T870" s="113">
        <v>0</v>
      </c>
      <c r="U870" s="113">
        <v>0</v>
      </c>
      <c r="V870" s="113">
        <v>0</v>
      </c>
      <c r="W870" s="113">
        <v>0</v>
      </c>
      <c r="X870" s="113">
        <v>0</v>
      </c>
      <c r="Y870" s="113">
        <v>0</v>
      </c>
      <c r="Z870" s="38"/>
      <c r="AA870" s="38"/>
    </row>
    <row r="871" spans="1:27" s="60" customFormat="1" ht="24.75" customHeight="1" x14ac:dyDescent="0.2">
      <c r="A871" s="63">
        <v>19</v>
      </c>
      <c r="B871" s="109">
        <f t="shared" ref="B871:Y871" si="532">SUM(B872:B872)</f>
        <v>24.32</v>
      </c>
      <c r="C871" s="109">
        <f t="shared" si="532"/>
        <v>0</v>
      </c>
      <c r="D871" s="109">
        <f t="shared" si="532"/>
        <v>30.58</v>
      </c>
      <c r="E871" s="109">
        <f t="shared" si="532"/>
        <v>0</v>
      </c>
      <c r="F871" s="109">
        <f t="shared" si="532"/>
        <v>0</v>
      </c>
      <c r="G871" s="109">
        <f t="shared" si="532"/>
        <v>0</v>
      </c>
      <c r="H871" s="109">
        <f t="shared" si="532"/>
        <v>0.1</v>
      </c>
      <c r="I871" s="109">
        <f t="shared" si="532"/>
        <v>0</v>
      </c>
      <c r="J871" s="109">
        <f t="shared" si="532"/>
        <v>0</v>
      </c>
      <c r="K871" s="109">
        <f t="shared" si="532"/>
        <v>0</v>
      </c>
      <c r="L871" s="109">
        <f t="shared" si="532"/>
        <v>0</v>
      </c>
      <c r="M871" s="109">
        <f t="shared" si="532"/>
        <v>0.64</v>
      </c>
      <c r="N871" s="109">
        <f t="shared" si="532"/>
        <v>0</v>
      </c>
      <c r="O871" s="109">
        <f t="shared" si="532"/>
        <v>0</v>
      </c>
      <c r="P871" s="109">
        <f t="shared" si="532"/>
        <v>0</v>
      </c>
      <c r="Q871" s="109">
        <f t="shared" si="532"/>
        <v>0</v>
      </c>
      <c r="R871" s="109">
        <f t="shared" si="532"/>
        <v>0</v>
      </c>
      <c r="S871" s="109">
        <f t="shared" si="532"/>
        <v>0</v>
      </c>
      <c r="T871" s="109">
        <f t="shared" si="532"/>
        <v>0</v>
      </c>
      <c r="U871" s="109">
        <f t="shared" si="532"/>
        <v>0</v>
      </c>
      <c r="V871" s="109">
        <f t="shared" si="532"/>
        <v>0</v>
      </c>
      <c r="W871" s="109">
        <f t="shared" si="532"/>
        <v>0</v>
      </c>
      <c r="X871" s="109">
        <f t="shared" si="532"/>
        <v>0</v>
      </c>
      <c r="Y871" s="109">
        <f t="shared" si="532"/>
        <v>0</v>
      </c>
      <c r="Z871" s="38"/>
      <c r="AA871" s="38"/>
    </row>
    <row r="872" spans="1:27" s="60" customFormat="1" ht="24.75" customHeight="1" outlineLevel="1" x14ac:dyDescent="0.2">
      <c r="A872" s="41" t="s">
        <v>31</v>
      </c>
      <c r="B872" s="113">
        <v>24.32</v>
      </c>
      <c r="C872" s="113">
        <v>0</v>
      </c>
      <c r="D872" s="113">
        <v>30.58</v>
      </c>
      <c r="E872" s="113">
        <v>0</v>
      </c>
      <c r="F872" s="113">
        <v>0</v>
      </c>
      <c r="G872" s="113">
        <v>0</v>
      </c>
      <c r="H872" s="113">
        <v>0.1</v>
      </c>
      <c r="I872" s="113">
        <v>0</v>
      </c>
      <c r="J872" s="113">
        <v>0</v>
      </c>
      <c r="K872" s="113">
        <v>0</v>
      </c>
      <c r="L872" s="113">
        <v>0</v>
      </c>
      <c r="M872" s="113">
        <v>0.64</v>
      </c>
      <c r="N872" s="113">
        <v>0</v>
      </c>
      <c r="O872" s="113">
        <v>0</v>
      </c>
      <c r="P872" s="113">
        <v>0</v>
      </c>
      <c r="Q872" s="113">
        <v>0</v>
      </c>
      <c r="R872" s="113">
        <v>0</v>
      </c>
      <c r="S872" s="113">
        <v>0</v>
      </c>
      <c r="T872" s="113">
        <v>0</v>
      </c>
      <c r="U872" s="113">
        <v>0</v>
      </c>
      <c r="V872" s="113">
        <v>0</v>
      </c>
      <c r="W872" s="113">
        <v>0</v>
      </c>
      <c r="X872" s="113">
        <v>0</v>
      </c>
      <c r="Y872" s="113">
        <v>0</v>
      </c>
      <c r="Z872" s="38"/>
      <c r="AA872" s="38"/>
    </row>
    <row r="873" spans="1:27" s="60" customFormat="1" ht="24.75" customHeight="1" x14ac:dyDescent="0.2">
      <c r="A873" s="63">
        <v>20</v>
      </c>
      <c r="B873" s="109">
        <f t="shared" ref="B873:Y873" si="533">SUM(B874:B874)</f>
        <v>28.66</v>
      </c>
      <c r="C873" s="109">
        <f t="shared" si="533"/>
        <v>25.84</v>
      </c>
      <c r="D873" s="109">
        <f t="shared" si="533"/>
        <v>0</v>
      </c>
      <c r="E873" s="109">
        <f t="shared" si="533"/>
        <v>54.23</v>
      </c>
      <c r="F873" s="109">
        <f t="shared" si="533"/>
        <v>40.909999999999997</v>
      </c>
      <c r="G873" s="109">
        <f t="shared" si="533"/>
        <v>0</v>
      </c>
      <c r="H873" s="109">
        <f t="shared" si="533"/>
        <v>0</v>
      </c>
      <c r="I873" s="109">
        <f t="shared" si="533"/>
        <v>0</v>
      </c>
      <c r="J873" s="109">
        <f t="shared" si="533"/>
        <v>0</v>
      </c>
      <c r="K873" s="109">
        <f t="shared" si="533"/>
        <v>36.11</v>
      </c>
      <c r="L873" s="109">
        <f t="shared" si="533"/>
        <v>4.4400000000000004</v>
      </c>
      <c r="M873" s="109">
        <f t="shared" si="533"/>
        <v>35.799999999999997</v>
      </c>
      <c r="N873" s="109">
        <f t="shared" si="533"/>
        <v>19.420000000000002</v>
      </c>
      <c r="O873" s="109">
        <f t="shared" si="533"/>
        <v>47.78</v>
      </c>
      <c r="P873" s="109">
        <f t="shared" si="533"/>
        <v>0</v>
      </c>
      <c r="Q873" s="109">
        <f t="shared" si="533"/>
        <v>0</v>
      </c>
      <c r="R873" s="109">
        <f t="shared" si="533"/>
        <v>0</v>
      </c>
      <c r="S873" s="109">
        <f t="shared" si="533"/>
        <v>0</v>
      </c>
      <c r="T873" s="109">
        <f t="shared" si="533"/>
        <v>0</v>
      </c>
      <c r="U873" s="109">
        <f t="shared" si="533"/>
        <v>0</v>
      </c>
      <c r="V873" s="109">
        <f t="shared" si="533"/>
        <v>0</v>
      </c>
      <c r="W873" s="109">
        <f t="shared" si="533"/>
        <v>0</v>
      </c>
      <c r="X873" s="109">
        <f t="shared" si="533"/>
        <v>0</v>
      </c>
      <c r="Y873" s="109">
        <f t="shared" si="533"/>
        <v>0</v>
      </c>
      <c r="Z873" s="38"/>
      <c r="AA873" s="38"/>
    </row>
    <row r="874" spans="1:27" s="60" customFormat="1" ht="24.75" customHeight="1" outlineLevel="1" x14ac:dyDescent="0.2">
      <c r="A874" s="41" t="s">
        <v>31</v>
      </c>
      <c r="B874" s="113">
        <v>28.66</v>
      </c>
      <c r="C874" s="113">
        <v>25.84</v>
      </c>
      <c r="D874" s="113">
        <v>0</v>
      </c>
      <c r="E874" s="113">
        <v>54.23</v>
      </c>
      <c r="F874" s="113">
        <v>40.909999999999997</v>
      </c>
      <c r="G874" s="113">
        <v>0</v>
      </c>
      <c r="H874" s="113">
        <v>0</v>
      </c>
      <c r="I874" s="113">
        <v>0</v>
      </c>
      <c r="J874" s="113">
        <v>0</v>
      </c>
      <c r="K874" s="113">
        <v>36.11</v>
      </c>
      <c r="L874" s="113">
        <v>4.4400000000000004</v>
      </c>
      <c r="M874" s="113">
        <v>35.799999999999997</v>
      </c>
      <c r="N874" s="113">
        <v>19.420000000000002</v>
      </c>
      <c r="O874" s="113">
        <v>47.78</v>
      </c>
      <c r="P874" s="113">
        <v>0</v>
      </c>
      <c r="Q874" s="113">
        <v>0</v>
      </c>
      <c r="R874" s="113">
        <v>0</v>
      </c>
      <c r="S874" s="113">
        <v>0</v>
      </c>
      <c r="T874" s="113">
        <v>0</v>
      </c>
      <c r="U874" s="113">
        <v>0</v>
      </c>
      <c r="V874" s="113">
        <v>0</v>
      </c>
      <c r="W874" s="113">
        <v>0</v>
      </c>
      <c r="X874" s="113">
        <v>0</v>
      </c>
      <c r="Y874" s="113">
        <v>0</v>
      </c>
      <c r="Z874" s="38"/>
      <c r="AA874" s="38"/>
    </row>
    <row r="875" spans="1:27" s="60" customFormat="1" ht="24.75" customHeight="1" x14ac:dyDescent="0.2">
      <c r="A875" s="63">
        <v>21</v>
      </c>
      <c r="B875" s="109">
        <f t="shared" ref="B875:Y875" si="534">SUM(B876:B876)</f>
        <v>0</v>
      </c>
      <c r="C875" s="109">
        <f t="shared" si="534"/>
        <v>0</v>
      </c>
      <c r="D875" s="109">
        <f t="shared" si="534"/>
        <v>0</v>
      </c>
      <c r="E875" s="109">
        <f t="shared" si="534"/>
        <v>0</v>
      </c>
      <c r="F875" s="109">
        <f t="shared" si="534"/>
        <v>0</v>
      </c>
      <c r="G875" s="109">
        <f t="shared" si="534"/>
        <v>0</v>
      </c>
      <c r="H875" s="109">
        <f t="shared" si="534"/>
        <v>0</v>
      </c>
      <c r="I875" s="109">
        <f t="shared" si="534"/>
        <v>0</v>
      </c>
      <c r="J875" s="109">
        <f t="shared" si="534"/>
        <v>0</v>
      </c>
      <c r="K875" s="109">
        <f t="shared" si="534"/>
        <v>32.6</v>
      </c>
      <c r="L875" s="109">
        <f t="shared" si="534"/>
        <v>27.09</v>
      </c>
      <c r="M875" s="109">
        <f t="shared" si="534"/>
        <v>8.66</v>
      </c>
      <c r="N875" s="109">
        <f t="shared" si="534"/>
        <v>0</v>
      </c>
      <c r="O875" s="109">
        <f t="shared" si="534"/>
        <v>0</v>
      </c>
      <c r="P875" s="109">
        <f t="shared" si="534"/>
        <v>0</v>
      </c>
      <c r="Q875" s="109">
        <f t="shared" si="534"/>
        <v>0</v>
      </c>
      <c r="R875" s="109">
        <f t="shared" si="534"/>
        <v>16.52</v>
      </c>
      <c r="S875" s="109">
        <f t="shared" si="534"/>
        <v>0</v>
      </c>
      <c r="T875" s="109">
        <f t="shared" si="534"/>
        <v>0</v>
      </c>
      <c r="U875" s="109">
        <f t="shared" si="534"/>
        <v>0</v>
      </c>
      <c r="V875" s="109">
        <f t="shared" si="534"/>
        <v>0</v>
      </c>
      <c r="W875" s="109">
        <f t="shared" si="534"/>
        <v>0</v>
      </c>
      <c r="X875" s="109">
        <f t="shared" si="534"/>
        <v>0</v>
      </c>
      <c r="Y875" s="109">
        <f t="shared" si="534"/>
        <v>0</v>
      </c>
      <c r="Z875" s="38"/>
      <c r="AA875" s="38"/>
    </row>
    <row r="876" spans="1:27" s="60" customFormat="1" ht="24.75" customHeight="1" outlineLevel="1" x14ac:dyDescent="0.2">
      <c r="A876" s="41" t="s">
        <v>31</v>
      </c>
      <c r="B876" s="113">
        <v>0</v>
      </c>
      <c r="C876" s="113">
        <v>0</v>
      </c>
      <c r="D876" s="113">
        <v>0</v>
      </c>
      <c r="E876" s="113">
        <v>0</v>
      </c>
      <c r="F876" s="113">
        <v>0</v>
      </c>
      <c r="G876" s="113">
        <v>0</v>
      </c>
      <c r="H876" s="113">
        <v>0</v>
      </c>
      <c r="I876" s="113">
        <v>0</v>
      </c>
      <c r="J876" s="113">
        <v>0</v>
      </c>
      <c r="K876" s="113">
        <v>32.6</v>
      </c>
      <c r="L876" s="113">
        <v>27.09</v>
      </c>
      <c r="M876" s="113">
        <v>8.66</v>
      </c>
      <c r="N876" s="113">
        <v>0</v>
      </c>
      <c r="O876" s="113">
        <v>0</v>
      </c>
      <c r="P876" s="113">
        <v>0</v>
      </c>
      <c r="Q876" s="113">
        <v>0</v>
      </c>
      <c r="R876" s="113">
        <v>16.52</v>
      </c>
      <c r="S876" s="113">
        <v>0</v>
      </c>
      <c r="T876" s="113">
        <v>0</v>
      </c>
      <c r="U876" s="113">
        <v>0</v>
      </c>
      <c r="V876" s="113">
        <v>0</v>
      </c>
      <c r="W876" s="113">
        <v>0</v>
      </c>
      <c r="X876" s="113">
        <v>0</v>
      </c>
      <c r="Y876" s="113">
        <v>0</v>
      </c>
      <c r="Z876" s="38"/>
      <c r="AA876" s="38"/>
    </row>
    <row r="877" spans="1:27" s="60" customFormat="1" ht="24.75" customHeight="1" x14ac:dyDescent="0.2">
      <c r="A877" s="63">
        <v>22</v>
      </c>
      <c r="B877" s="109">
        <f t="shared" ref="B877:Y877" si="535">SUM(B878:B878)</f>
        <v>0</v>
      </c>
      <c r="C877" s="109">
        <f t="shared" si="535"/>
        <v>0</v>
      </c>
      <c r="D877" s="109">
        <f t="shared" si="535"/>
        <v>0</v>
      </c>
      <c r="E877" s="109">
        <f t="shared" si="535"/>
        <v>0</v>
      </c>
      <c r="F877" s="109">
        <f t="shared" si="535"/>
        <v>0</v>
      </c>
      <c r="G877" s="109">
        <f t="shared" si="535"/>
        <v>0</v>
      </c>
      <c r="H877" s="109">
        <f t="shared" si="535"/>
        <v>0</v>
      </c>
      <c r="I877" s="109">
        <f t="shared" si="535"/>
        <v>0.92</v>
      </c>
      <c r="J877" s="109">
        <f t="shared" si="535"/>
        <v>0</v>
      </c>
      <c r="K877" s="109">
        <f t="shared" si="535"/>
        <v>0</v>
      </c>
      <c r="L877" s="109">
        <f t="shared" si="535"/>
        <v>0</v>
      </c>
      <c r="M877" s="109">
        <f t="shared" si="535"/>
        <v>0</v>
      </c>
      <c r="N877" s="109">
        <f t="shared" si="535"/>
        <v>0</v>
      </c>
      <c r="O877" s="109">
        <f t="shared" si="535"/>
        <v>0</v>
      </c>
      <c r="P877" s="109">
        <f t="shared" si="535"/>
        <v>0</v>
      </c>
      <c r="Q877" s="109">
        <f t="shared" si="535"/>
        <v>0</v>
      </c>
      <c r="R877" s="109">
        <f t="shared" si="535"/>
        <v>0</v>
      </c>
      <c r="S877" s="109">
        <f t="shared" si="535"/>
        <v>0</v>
      </c>
      <c r="T877" s="109">
        <f t="shared" si="535"/>
        <v>0</v>
      </c>
      <c r="U877" s="109">
        <f t="shared" si="535"/>
        <v>0</v>
      </c>
      <c r="V877" s="109">
        <f t="shared" si="535"/>
        <v>0</v>
      </c>
      <c r="W877" s="109">
        <f t="shared" si="535"/>
        <v>0</v>
      </c>
      <c r="X877" s="109">
        <f t="shared" si="535"/>
        <v>0</v>
      </c>
      <c r="Y877" s="109">
        <f t="shared" si="535"/>
        <v>0</v>
      </c>
      <c r="Z877" s="38"/>
      <c r="AA877" s="38"/>
    </row>
    <row r="878" spans="1:27" s="60" customFormat="1" ht="24.75" customHeight="1" outlineLevel="1" x14ac:dyDescent="0.2">
      <c r="A878" s="41" t="s">
        <v>31</v>
      </c>
      <c r="B878" s="113">
        <v>0</v>
      </c>
      <c r="C878" s="113">
        <v>0</v>
      </c>
      <c r="D878" s="113">
        <v>0</v>
      </c>
      <c r="E878" s="113">
        <v>0</v>
      </c>
      <c r="F878" s="113">
        <v>0</v>
      </c>
      <c r="G878" s="113">
        <v>0</v>
      </c>
      <c r="H878" s="113">
        <v>0</v>
      </c>
      <c r="I878" s="113">
        <v>0.92</v>
      </c>
      <c r="J878" s="113">
        <v>0</v>
      </c>
      <c r="K878" s="113">
        <v>0</v>
      </c>
      <c r="L878" s="113">
        <v>0</v>
      </c>
      <c r="M878" s="113">
        <v>0</v>
      </c>
      <c r="N878" s="113">
        <v>0</v>
      </c>
      <c r="O878" s="113">
        <v>0</v>
      </c>
      <c r="P878" s="113">
        <v>0</v>
      </c>
      <c r="Q878" s="113">
        <v>0</v>
      </c>
      <c r="R878" s="113">
        <v>0</v>
      </c>
      <c r="S878" s="113">
        <v>0</v>
      </c>
      <c r="T878" s="113">
        <v>0</v>
      </c>
      <c r="U878" s="113">
        <v>0</v>
      </c>
      <c r="V878" s="113">
        <v>0</v>
      </c>
      <c r="W878" s="113">
        <v>0</v>
      </c>
      <c r="X878" s="113">
        <v>0</v>
      </c>
      <c r="Y878" s="113">
        <v>0</v>
      </c>
      <c r="Z878" s="38"/>
      <c r="AA878" s="38"/>
    </row>
    <row r="879" spans="1:27" s="60" customFormat="1" ht="24.75" customHeight="1" x14ac:dyDescent="0.2">
      <c r="A879" s="63">
        <v>23</v>
      </c>
      <c r="B879" s="109">
        <f t="shared" ref="B879:Y879" si="536">SUM(B880:B880)</f>
        <v>0</v>
      </c>
      <c r="C879" s="109">
        <f t="shared" si="536"/>
        <v>0</v>
      </c>
      <c r="D879" s="109">
        <f t="shared" si="536"/>
        <v>0</v>
      </c>
      <c r="E879" s="109">
        <f t="shared" si="536"/>
        <v>0</v>
      </c>
      <c r="F879" s="109">
        <f t="shared" si="536"/>
        <v>50.07</v>
      </c>
      <c r="G879" s="109">
        <f t="shared" si="536"/>
        <v>0.03</v>
      </c>
      <c r="H879" s="109">
        <f t="shared" si="536"/>
        <v>0</v>
      </c>
      <c r="I879" s="109">
        <f t="shared" si="536"/>
        <v>2.37</v>
      </c>
      <c r="J879" s="109">
        <f t="shared" si="536"/>
        <v>0</v>
      </c>
      <c r="K879" s="109">
        <f t="shared" si="536"/>
        <v>0</v>
      </c>
      <c r="L879" s="109">
        <f t="shared" si="536"/>
        <v>0</v>
      </c>
      <c r="M879" s="109">
        <f t="shared" si="536"/>
        <v>0</v>
      </c>
      <c r="N879" s="109">
        <f t="shared" si="536"/>
        <v>0</v>
      </c>
      <c r="O879" s="109">
        <f t="shared" si="536"/>
        <v>0</v>
      </c>
      <c r="P879" s="109">
        <f t="shared" si="536"/>
        <v>0</v>
      </c>
      <c r="Q879" s="109">
        <f t="shared" si="536"/>
        <v>0</v>
      </c>
      <c r="R879" s="109">
        <f t="shared" si="536"/>
        <v>0</v>
      </c>
      <c r="S879" s="109">
        <f t="shared" si="536"/>
        <v>0</v>
      </c>
      <c r="T879" s="109">
        <f t="shared" si="536"/>
        <v>0</v>
      </c>
      <c r="U879" s="109">
        <f t="shared" si="536"/>
        <v>0</v>
      </c>
      <c r="V879" s="109">
        <f t="shared" si="536"/>
        <v>0</v>
      </c>
      <c r="W879" s="109">
        <f t="shared" si="536"/>
        <v>0</v>
      </c>
      <c r="X879" s="109">
        <f t="shared" si="536"/>
        <v>0</v>
      </c>
      <c r="Y879" s="109">
        <f t="shared" si="536"/>
        <v>109.03</v>
      </c>
      <c r="Z879" s="38"/>
      <c r="AA879" s="38"/>
    </row>
    <row r="880" spans="1:27" s="60" customFormat="1" ht="24.75" customHeight="1" outlineLevel="1" x14ac:dyDescent="0.2">
      <c r="A880" s="41" t="s">
        <v>31</v>
      </c>
      <c r="B880" s="113">
        <v>0</v>
      </c>
      <c r="C880" s="113">
        <v>0</v>
      </c>
      <c r="D880" s="113">
        <v>0</v>
      </c>
      <c r="E880" s="113">
        <v>0</v>
      </c>
      <c r="F880" s="113">
        <v>50.07</v>
      </c>
      <c r="G880" s="113">
        <v>0.03</v>
      </c>
      <c r="H880" s="113">
        <v>0</v>
      </c>
      <c r="I880" s="113">
        <v>2.37</v>
      </c>
      <c r="J880" s="113">
        <v>0</v>
      </c>
      <c r="K880" s="113">
        <v>0</v>
      </c>
      <c r="L880" s="113">
        <v>0</v>
      </c>
      <c r="M880" s="113">
        <v>0</v>
      </c>
      <c r="N880" s="113">
        <v>0</v>
      </c>
      <c r="O880" s="113">
        <v>0</v>
      </c>
      <c r="P880" s="113">
        <v>0</v>
      </c>
      <c r="Q880" s="113">
        <v>0</v>
      </c>
      <c r="R880" s="113">
        <v>0</v>
      </c>
      <c r="S880" s="113">
        <v>0</v>
      </c>
      <c r="T880" s="113">
        <v>0</v>
      </c>
      <c r="U880" s="113">
        <v>0</v>
      </c>
      <c r="V880" s="113">
        <v>0</v>
      </c>
      <c r="W880" s="113">
        <v>0</v>
      </c>
      <c r="X880" s="113">
        <v>0</v>
      </c>
      <c r="Y880" s="113">
        <v>109.03</v>
      </c>
      <c r="Z880" s="38"/>
      <c r="AA880" s="38"/>
    </row>
    <row r="881" spans="1:27" s="60" customFormat="1" ht="24.75" customHeight="1" x14ac:dyDescent="0.2">
      <c r="A881" s="63">
        <v>24</v>
      </c>
      <c r="B881" s="109">
        <f t="shared" ref="B881:Y881" si="537">SUM(B882:B882)</f>
        <v>0</v>
      </c>
      <c r="C881" s="109">
        <f t="shared" si="537"/>
        <v>0</v>
      </c>
      <c r="D881" s="109">
        <f t="shared" si="537"/>
        <v>0</v>
      </c>
      <c r="E881" s="109">
        <f t="shared" si="537"/>
        <v>0</v>
      </c>
      <c r="F881" s="109">
        <f t="shared" si="537"/>
        <v>0</v>
      </c>
      <c r="G881" s="109">
        <f t="shared" si="537"/>
        <v>0</v>
      </c>
      <c r="H881" s="109">
        <f t="shared" si="537"/>
        <v>0</v>
      </c>
      <c r="I881" s="109">
        <f t="shared" si="537"/>
        <v>0</v>
      </c>
      <c r="J881" s="109">
        <f t="shared" si="537"/>
        <v>0</v>
      </c>
      <c r="K881" s="109">
        <f t="shared" si="537"/>
        <v>0</v>
      </c>
      <c r="L881" s="109">
        <f t="shared" si="537"/>
        <v>0</v>
      </c>
      <c r="M881" s="109">
        <f t="shared" si="537"/>
        <v>0</v>
      </c>
      <c r="N881" s="109">
        <f t="shared" si="537"/>
        <v>0</v>
      </c>
      <c r="O881" s="109">
        <f t="shared" si="537"/>
        <v>0</v>
      </c>
      <c r="P881" s="109">
        <f t="shared" si="537"/>
        <v>0</v>
      </c>
      <c r="Q881" s="109">
        <f t="shared" si="537"/>
        <v>0</v>
      </c>
      <c r="R881" s="109">
        <f t="shared" si="537"/>
        <v>0</v>
      </c>
      <c r="S881" s="109">
        <f t="shared" si="537"/>
        <v>0</v>
      </c>
      <c r="T881" s="109">
        <f t="shared" si="537"/>
        <v>0</v>
      </c>
      <c r="U881" s="109">
        <f t="shared" si="537"/>
        <v>0</v>
      </c>
      <c r="V881" s="109">
        <f t="shared" si="537"/>
        <v>0</v>
      </c>
      <c r="W881" s="109">
        <f t="shared" si="537"/>
        <v>0</v>
      </c>
      <c r="X881" s="109">
        <f t="shared" si="537"/>
        <v>70.66</v>
      </c>
      <c r="Y881" s="109">
        <f t="shared" si="537"/>
        <v>116.03</v>
      </c>
      <c r="Z881" s="38"/>
      <c r="AA881" s="38"/>
    </row>
    <row r="882" spans="1:27" s="60" customFormat="1" ht="24.75" customHeight="1" outlineLevel="1" x14ac:dyDescent="0.2">
      <c r="A882" s="41" t="s">
        <v>31</v>
      </c>
      <c r="B882" s="113">
        <v>0</v>
      </c>
      <c r="C882" s="113">
        <v>0</v>
      </c>
      <c r="D882" s="113">
        <v>0</v>
      </c>
      <c r="E882" s="113">
        <v>0</v>
      </c>
      <c r="F882" s="113">
        <v>0</v>
      </c>
      <c r="G882" s="113">
        <v>0</v>
      </c>
      <c r="H882" s="113">
        <v>0</v>
      </c>
      <c r="I882" s="113">
        <v>0</v>
      </c>
      <c r="J882" s="113">
        <v>0</v>
      </c>
      <c r="K882" s="113">
        <v>0</v>
      </c>
      <c r="L882" s="113">
        <v>0</v>
      </c>
      <c r="M882" s="113">
        <v>0</v>
      </c>
      <c r="N882" s="113">
        <v>0</v>
      </c>
      <c r="O882" s="113">
        <v>0</v>
      </c>
      <c r="P882" s="113">
        <v>0</v>
      </c>
      <c r="Q882" s="113">
        <v>0</v>
      </c>
      <c r="R882" s="113">
        <v>0</v>
      </c>
      <c r="S882" s="113">
        <v>0</v>
      </c>
      <c r="T882" s="113">
        <v>0</v>
      </c>
      <c r="U882" s="113">
        <v>0</v>
      </c>
      <c r="V882" s="113">
        <v>0</v>
      </c>
      <c r="W882" s="113">
        <v>0</v>
      </c>
      <c r="X882" s="113">
        <v>70.66</v>
      </c>
      <c r="Y882" s="113">
        <v>116.03</v>
      </c>
      <c r="Z882" s="38"/>
      <c r="AA882" s="38"/>
    </row>
    <row r="883" spans="1:27" s="60" customFormat="1" ht="24.75" customHeight="1" x14ac:dyDescent="0.2">
      <c r="A883" s="63">
        <v>25</v>
      </c>
      <c r="B883" s="109">
        <f t="shared" ref="B883:Y883" si="538">SUM(B884:B884)</f>
        <v>198.87</v>
      </c>
      <c r="C883" s="109">
        <f t="shared" si="538"/>
        <v>152.94999999999999</v>
      </c>
      <c r="D883" s="109">
        <f t="shared" si="538"/>
        <v>200.3</v>
      </c>
      <c r="E883" s="109">
        <f t="shared" si="538"/>
        <v>279.63</v>
      </c>
      <c r="F883" s="109">
        <f t="shared" si="538"/>
        <v>153.59</v>
      </c>
      <c r="G883" s="109">
        <f t="shared" si="538"/>
        <v>72.17</v>
      </c>
      <c r="H883" s="109">
        <f t="shared" si="538"/>
        <v>0</v>
      </c>
      <c r="I883" s="109">
        <f t="shared" si="538"/>
        <v>0</v>
      </c>
      <c r="J883" s="109">
        <f t="shared" si="538"/>
        <v>0</v>
      </c>
      <c r="K883" s="109">
        <f t="shared" si="538"/>
        <v>0</v>
      </c>
      <c r="L883" s="109">
        <f t="shared" si="538"/>
        <v>0</v>
      </c>
      <c r="M883" s="109">
        <f t="shared" si="538"/>
        <v>0</v>
      </c>
      <c r="N883" s="109">
        <f t="shared" si="538"/>
        <v>0</v>
      </c>
      <c r="O883" s="109">
        <f t="shared" si="538"/>
        <v>0</v>
      </c>
      <c r="P883" s="109">
        <f t="shared" si="538"/>
        <v>0</v>
      </c>
      <c r="Q883" s="109">
        <f t="shared" si="538"/>
        <v>0</v>
      </c>
      <c r="R883" s="109">
        <f t="shared" si="538"/>
        <v>0</v>
      </c>
      <c r="S883" s="109">
        <f t="shared" si="538"/>
        <v>0</v>
      </c>
      <c r="T883" s="109">
        <f t="shared" si="538"/>
        <v>0</v>
      </c>
      <c r="U883" s="109">
        <f t="shared" si="538"/>
        <v>0</v>
      </c>
      <c r="V883" s="109">
        <f t="shared" si="538"/>
        <v>0</v>
      </c>
      <c r="W883" s="109">
        <f t="shared" si="538"/>
        <v>0</v>
      </c>
      <c r="X883" s="109">
        <f t="shared" si="538"/>
        <v>16.52</v>
      </c>
      <c r="Y883" s="109">
        <f t="shared" si="538"/>
        <v>0</v>
      </c>
      <c r="Z883" s="38"/>
      <c r="AA883" s="38"/>
    </row>
    <row r="884" spans="1:27" s="60" customFormat="1" ht="24.75" customHeight="1" outlineLevel="1" x14ac:dyDescent="0.2">
      <c r="A884" s="41" t="s">
        <v>31</v>
      </c>
      <c r="B884" s="113">
        <v>198.87</v>
      </c>
      <c r="C884" s="113">
        <v>152.94999999999999</v>
      </c>
      <c r="D884" s="113">
        <v>200.3</v>
      </c>
      <c r="E884" s="113">
        <v>279.63</v>
      </c>
      <c r="F884" s="113">
        <v>153.59</v>
      </c>
      <c r="G884" s="113">
        <v>72.17</v>
      </c>
      <c r="H884" s="113">
        <v>0</v>
      </c>
      <c r="I884" s="113">
        <v>0</v>
      </c>
      <c r="J884" s="113">
        <v>0</v>
      </c>
      <c r="K884" s="113">
        <v>0</v>
      </c>
      <c r="L884" s="113">
        <v>0</v>
      </c>
      <c r="M884" s="113">
        <v>0</v>
      </c>
      <c r="N884" s="113">
        <v>0</v>
      </c>
      <c r="O884" s="113">
        <v>0</v>
      </c>
      <c r="P884" s="113">
        <v>0</v>
      </c>
      <c r="Q884" s="113">
        <v>0</v>
      </c>
      <c r="R884" s="113">
        <v>0</v>
      </c>
      <c r="S884" s="113">
        <v>0</v>
      </c>
      <c r="T884" s="113">
        <v>0</v>
      </c>
      <c r="U884" s="113">
        <v>0</v>
      </c>
      <c r="V884" s="113">
        <v>0</v>
      </c>
      <c r="W884" s="113">
        <v>0</v>
      </c>
      <c r="X884" s="113">
        <v>16.52</v>
      </c>
      <c r="Y884" s="113">
        <v>0</v>
      </c>
      <c r="Z884" s="38"/>
      <c r="AA884" s="38"/>
    </row>
    <row r="885" spans="1:27" s="60" customFormat="1" ht="24.75" customHeight="1" x14ac:dyDescent="0.2">
      <c r="A885" s="63">
        <v>26</v>
      </c>
      <c r="B885" s="109">
        <f t="shared" ref="B885:Y885" si="539">SUM(B886:B886)</f>
        <v>0</v>
      </c>
      <c r="C885" s="109">
        <f t="shared" si="539"/>
        <v>0</v>
      </c>
      <c r="D885" s="109">
        <f t="shared" si="539"/>
        <v>0</v>
      </c>
      <c r="E885" s="109">
        <f t="shared" si="539"/>
        <v>0</v>
      </c>
      <c r="F885" s="109">
        <f t="shared" si="539"/>
        <v>0</v>
      </c>
      <c r="G885" s="109">
        <f t="shared" si="539"/>
        <v>0</v>
      </c>
      <c r="H885" s="109">
        <f t="shared" si="539"/>
        <v>0</v>
      </c>
      <c r="I885" s="109">
        <f t="shared" si="539"/>
        <v>0</v>
      </c>
      <c r="J885" s="109">
        <f t="shared" si="539"/>
        <v>0</v>
      </c>
      <c r="K885" s="109">
        <f t="shared" si="539"/>
        <v>0</v>
      </c>
      <c r="L885" s="109">
        <f t="shared" si="539"/>
        <v>0</v>
      </c>
      <c r="M885" s="109">
        <f t="shared" si="539"/>
        <v>0</v>
      </c>
      <c r="N885" s="109">
        <f t="shared" si="539"/>
        <v>0</v>
      </c>
      <c r="O885" s="109">
        <f t="shared" si="539"/>
        <v>0</v>
      </c>
      <c r="P885" s="109">
        <f t="shared" si="539"/>
        <v>0</v>
      </c>
      <c r="Q885" s="109">
        <f t="shared" si="539"/>
        <v>0</v>
      </c>
      <c r="R885" s="109">
        <f t="shared" si="539"/>
        <v>0</v>
      </c>
      <c r="S885" s="109">
        <f t="shared" si="539"/>
        <v>0</v>
      </c>
      <c r="T885" s="109">
        <f t="shared" si="539"/>
        <v>0</v>
      </c>
      <c r="U885" s="109">
        <f t="shared" si="539"/>
        <v>0</v>
      </c>
      <c r="V885" s="109">
        <f t="shared" si="539"/>
        <v>0</v>
      </c>
      <c r="W885" s="109">
        <f t="shared" si="539"/>
        <v>0</v>
      </c>
      <c r="X885" s="109">
        <f t="shared" si="539"/>
        <v>0</v>
      </c>
      <c r="Y885" s="109">
        <f t="shared" si="539"/>
        <v>0</v>
      </c>
      <c r="Z885" s="38"/>
      <c r="AA885" s="38"/>
    </row>
    <row r="886" spans="1:27" s="60" customFormat="1" ht="24.75" customHeight="1" outlineLevel="1" x14ac:dyDescent="0.2">
      <c r="A886" s="41" t="s">
        <v>31</v>
      </c>
      <c r="B886" s="113">
        <v>0</v>
      </c>
      <c r="C886" s="113">
        <v>0</v>
      </c>
      <c r="D886" s="113">
        <v>0</v>
      </c>
      <c r="E886" s="113">
        <v>0</v>
      </c>
      <c r="F886" s="113">
        <v>0</v>
      </c>
      <c r="G886" s="113">
        <v>0</v>
      </c>
      <c r="H886" s="113">
        <v>0</v>
      </c>
      <c r="I886" s="113">
        <v>0</v>
      </c>
      <c r="J886" s="113">
        <v>0</v>
      </c>
      <c r="K886" s="113">
        <v>0</v>
      </c>
      <c r="L886" s="113">
        <v>0</v>
      </c>
      <c r="M886" s="113">
        <v>0</v>
      </c>
      <c r="N886" s="113">
        <v>0</v>
      </c>
      <c r="O886" s="113">
        <v>0</v>
      </c>
      <c r="P886" s="113">
        <v>0</v>
      </c>
      <c r="Q886" s="113">
        <v>0</v>
      </c>
      <c r="R886" s="113">
        <v>0</v>
      </c>
      <c r="S886" s="113">
        <v>0</v>
      </c>
      <c r="T886" s="113">
        <v>0</v>
      </c>
      <c r="U886" s="113">
        <v>0</v>
      </c>
      <c r="V886" s="113">
        <v>0</v>
      </c>
      <c r="W886" s="113">
        <v>0</v>
      </c>
      <c r="X886" s="113">
        <v>0</v>
      </c>
      <c r="Y886" s="113">
        <v>0</v>
      </c>
      <c r="Z886" s="38"/>
      <c r="AA886" s="38"/>
    </row>
    <row r="887" spans="1:27" s="60" customFormat="1" ht="24.75" customHeight="1" x14ac:dyDescent="0.2">
      <c r="A887" s="63">
        <v>27</v>
      </c>
      <c r="B887" s="109">
        <f t="shared" ref="B887:Y887" si="540">SUM(B888:B888)</f>
        <v>0</v>
      </c>
      <c r="C887" s="109">
        <f t="shared" si="540"/>
        <v>0</v>
      </c>
      <c r="D887" s="109">
        <f t="shared" si="540"/>
        <v>0</v>
      </c>
      <c r="E887" s="109">
        <f t="shared" si="540"/>
        <v>0</v>
      </c>
      <c r="F887" s="109">
        <f t="shared" si="540"/>
        <v>0</v>
      </c>
      <c r="G887" s="109">
        <f t="shared" si="540"/>
        <v>0</v>
      </c>
      <c r="H887" s="109">
        <f t="shared" si="540"/>
        <v>0</v>
      </c>
      <c r="I887" s="109">
        <f t="shared" si="540"/>
        <v>0</v>
      </c>
      <c r="J887" s="109">
        <f t="shared" si="540"/>
        <v>0</v>
      </c>
      <c r="K887" s="109">
        <f t="shared" si="540"/>
        <v>0</v>
      </c>
      <c r="L887" s="109">
        <f t="shared" si="540"/>
        <v>0</v>
      </c>
      <c r="M887" s="109">
        <f t="shared" si="540"/>
        <v>0</v>
      </c>
      <c r="N887" s="109">
        <f t="shared" si="540"/>
        <v>0</v>
      </c>
      <c r="O887" s="109">
        <f t="shared" si="540"/>
        <v>0</v>
      </c>
      <c r="P887" s="109">
        <f t="shared" si="540"/>
        <v>0</v>
      </c>
      <c r="Q887" s="109">
        <f t="shared" si="540"/>
        <v>0</v>
      </c>
      <c r="R887" s="109">
        <f t="shared" si="540"/>
        <v>0</v>
      </c>
      <c r="S887" s="109">
        <f t="shared" si="540"/>
        <v>0</v>
      </c>
      <c r="T887" s="109">
        <f t="shared" si="540"/>
        <v>0</v>
      </c>
      <c r="U887" s="109">
        <f t="shared" si="540"/>
        <v>0</v>
      </c>
      <c r="V887" s="109">
        <f t="shared" si="540"/>
        <v>0</v>
      </c>
      <c r="W887" s="109">
        <f t="shared" si="540"/>
        <v>0</v>
      </c>
      <c r="X887" s="109">
        <f t="shared" si="540"/>
        <v>0</v>
      </c>
      <c r="Y887" s="109">
        <f t="shared" si="540"/>
        <v>0</v>
      </c>
      <c r="Z887" s="38"/>
      <c r="AA887" s="38"/>
    </row>
    <row r="888" spans="1:27" s="60" customFormat="1" ht="24.75" customHeight="1" outlineLevel="1" x14ac:dyDescent="0.2">
      <c r="A888" s="41" t="s">
        <v>31</v>
      </c>
      <c r="B888" s="113">
        <v>0</v>
      </c>
      <c r="C888" s="113">
        <v>0</v>
      </c>
      <c r="D888" s="113">
        <v>0</v>
      </c>
      <c r="E888" s="113">
        <v>0</v>
      </c>
      <c r="F888" s="113">
        <v>0</v>
      </c>
      <c r="G888" s="113">
        <v>0</v>
      </c>
      <c r="H888" s="113">
        <v>0</v>
      </c>
      <c r="I888" s="113">
        <v>0</v>
      </c>
      <c r="J888" s="113">
        <v>0</v>
      </c>
      <c r="K888" s="113">
        <v>0</v>
      </c>
      <c r="L888" s="113">
        <v>0</v>
      </c>
      <c r="M888" s="113">
        <v>0</v>
      </c>
      <c r="N888" s="113">
        <v>0</v>
      </c>
      <c r="O888" s="113">
        <v>0</v>
      </c>
      <c r="P888" s="113">
        <v>0</v>
      </c>
      <c r="Q888" s="113">
        <v>0</v>
      </c>
      <c r="R888" s="113">
        <v>0</v>
      </c>
      <c r="S888" s="113">
        <v>0</v>
      </c>
      <c r="T888" s="113">
        <v>0</v>
      </c>
      <c r="U888" s="113">
        <v>0</v>
      </c>
      <c r="V888" s="113">
        <v>0</v>
      </c>
      <c r="W888" s="113">
        <v>0</v>
      </c>
      <c r="X888" s="113">
        <v>0</v>
      </c>
      <c r="Y888" s="113">
        <v>0</v>
      </c>
      <c r="Z888" s="38"/>
      <c r="AA888" s="38"/>
    </row>
    <row r="889" spans="1:27" s="60" customFormat="1" ht="24.75" customHeight="1" x14ac:dyDescent="0.2">
      <c r="A889" s="63">
        <v>28</v>
      </c>
      <c r="B889" s="109">
        <f t="shared" ref="B889:Y889" si="541">SUM(B890:B890)</f>
        <v>7.26</v>
      </c>
      <c r="C889" s="109">
        <f t="shared" si="541"/>
        <v>0</v>
      </c>
      <c r="D889" s="109">
        <f t="shared" si="541"/>
        <v>0</v>
      </c>
      <c r="E889" s="109">
        <f t="shared" si="541"/>
        <v>0</v>
      </c>
      <c r="F889" s="109">
        <f t="shared" si="541"/>
        <v>0</v>
      </c>
      <c r="G889" s="109">
        <f t="shared" si="541"/>
        <v>0</v>
      </c>
      <c r="H889" s="109">
        <f t="shared" si="541"/>
        <v>0</v>
      </c>
      <c r="I889" s="109">
        <f t="shared" si="541"/>
        <v>0</v>
      </c>
      <c r="J889" s="109">
        <f t="shared" si="541"/>
        <v>0</v>
      </c>
      <c r="K889" s="109">
        <f t="shared" si="541"/>
        <v>0</v>
      </c>
      <c r="L889" s="109">
        <f t="shared" si="541"/>
        <v>0</v>
      </c>
      <c r="M889" s="109">
        <f t="shared" si="541"/>
        <v>0</v>
      </c>
      <c r="N889" s="109">
        <f t="shared" si="541"/>
        <v>0</v>
      </c>
      <c r="O889" s="109">
        <f t="shared" si="541"/>
        <v>0</v>
      </c>
      <c r="P889" s="109">
        <f t="shared" si="541"/>
        <v>0</v>
      </c>
      <c r="Q889" s="109">
        <f t="shared" si="541"/>
        <v>0</v>
      </c>
      <c r="R889" s="109">
        <f t="shared" si="541"/>
        <v>0</v>
      </c>
      <c r="S889" s="109">
        <f t="shared" si="541"/>
        <v>0</v>
      </c>
      <c r="T889" s="109">
        <f t="shared" si="541"/>
        <v>0</v>
      </c>
      <c r="U889" s="109">
        <f t="shared" si="541"/>
        <v>0</v>
      </c>
      <c r="V889" s="109">
        <f t="shared" si="541"/>
        <v>0</v>
      </c>
      <c r="W889" s="109">
        <f t="shared" si="541"/>
        <v>0</v>
      </c>
      <c r="X889" s="109">
        <f t="shared" si="541"/>
        <v>0</v>
      </c>
      <c r="Y889" s="109">
        <f t="shared" si="541"/>
        <v>0</v>
      </c>
      <c r="Z889" s="38"/>
      <c r="AA889" s="38"/>
    </row>
    <row r="890" spans="1:27" s="60" customFormat="1" ht="24.75" customHeight="1" outlineLevel="1" x14ac:dyDescent="0.2">
      <c r="A890" s="41" t="s">
        <v>31</v>
      </c>
      <c r="B890" s="113">
        <v>7.26</v>
      </c>
      <c r="C890" s="113">
        <v>0</v>
      </c>
      <c r="D890" s="113">
        <v>0</v>
      </c>
      <c r="E890" s="113">
        <v>0</v>
      </c>
      <c r="F890" s="113">
        <v>0</v>
      </c>
      <c r="G890" s="113">
        <v>0</v>
      </c>
      <c r="H890" s="113">
        <v>0</v>
      </c>
      <c r="I890" s="113">
        <v>0</v>
      </c>
      <c r="J890" s="113">
        <v>0</v>
      </c>
      <c r="K890" s="113">
        <v>0</v>
      </c>
      <c r="L890" s="113">
        <v>0</v>
      </c>
      <c r="M890" s="113">
        <v>0</v>
      </c>
      <c r="N890" s="113">
        <v>0</v>
      </c>
      <c r="O890" s="113">
        <v>0</v>
      </c>
      <c r="P890" s="113">
        <v>0</v>
      </c>
      <c r="Q890" s="113">
        <v>0</v>
      </c>
      <c r="R890" s="113">
        <v>0</v>
      </c>
      <c r="S890" s="113">
        <v>0</v>
      </c>
      <c r="T890" s="113">
        <v>0</v>
      </c>
      <c r="U890" s="113">
        <v>0</v>
      </c>
      <c r="V890" s="113">
        <v>0</v>
      </c>
      <c r="W890" s="113">
        <v>0</v>
      </c>
      <c r="X890" s="113">
        <v>0</v>
      </c>
      <c r="Y890" s="113">
        <v>0</v>
      </c>
      <c r="Z890" s="38"/>
      <c r="AA890" s="38"/>
    </row>
    <row r="891" spans="1:27" s="60" customFormat="1" ht="24.75" customHeight="1" x14ac:dyDescent="0.2">
      <c r="A891" s="63">
        <v>29</v>
      </c>
      <c r="B891" s="109">
        <f t="shared" ref="B891:Y891" si="542">SUM(B892:B892)</f>
        <v>184.86</v>
      </c>
      <c r="C891" s="109">
        <f t="shared" si="542"/>
        <v>28.47</v>
      </c>
      <c r="D891" s="109">
        <f t="shared" si="542"/>
        <v>0</v>
      </c>
      <c r="E891" s="109">
        <f t="shared" si="542"/>
        <v>0</v>
      </c>
      <c r="F891" s="109">
        <f t="shared" si="542"/>
        <v>0</v>
      </c>
      <c r="G891" s="109">
        <f t="shared" si="542"/>
        <v>0</v>
      </c>
      <c r="H891" s="109">
        <f t="shared" si="542"/>
        <v>0</v>
      </c>
      <c r="I891" s="109">
        <f t="shared" si="542"/>
        <v>0</v>
      </c>
      <c r="J891" s="109">
        <f t="shared" si="542"/>
        <v>0</v>
      </c>
      <c r="K891" s="109">
        <f t="shared" si="542"/>
        <v>0</v>
      </c>
      <c r="L891" s="109">
        <f t="shared" si="542"/>
        <v>0</v>
      </c>
      <c r="M891" s="109">
        <f t="shared" si="542"/>
        <v>0</v>
      </c>
      <c r="N891" s="109">
        <f t="shared" si="542"/>
        <v>0</v>
      </c>
      <c r="O891" s="109">
        <f t="shared" si="542"/>
        <v>0</v>
      </c>
      <c r="P891" s="109">
        <f t="shared" si="542"/>
        <v>0</v>
      </c>
      <c r="Q891" s="109">
        <f t="shared" si="542"/>
        <v>0</v>
      </c>
      <c r="R891" s="109">
        <f t="shared" si="542"/>
        <v>0</v>
      </c>
      <c r="S891" s="109">
        <f t="shared" si="542"/>
        <v>0</v>
      </c>
      <c r="T891" s="109">
        <f t="shared" si="542"/>
        <v>0</v>
      </c>
      <c r="U891" s="109">
        <f t="shared" si="542"/>
        <v>0</v>
      </c>
      <c r="V891" s="109">
        <f t="shared" si="542"/>
        <v>0</v>
      </c>
      <c r="W891" s="109">
        <f t="shared" si="542"/>
        <v>0</v>
      </c>
      <c r="X891" s="109">
        <f t="shared" si="542"/>
        <v>0</v>
      </c>
      <c r="Y891" s="109">
        <f t="shared" si="542"/>
        <v>0</v>
      </c>
      <c r="Z891" s="38"/>
      <c r="AA891" s="38"/>
    </row>
    <row r="892" spans="1:27" s="60" customFormat="1" ht="24.75" customHeight="1" outlineLevel="1" x14ac:dyDescent="0.2">
      <c r="A892" s="41" t="s">
        <v>31</v>
      </c>
      <c r="B892" s="113">
        <v>184.86</v>
      </c>
      <c r="C892" s="113">
        <v>28.47</v>
      </c>
      <c r="D892" s="113">
        <v>0</v>
      </c>
      <c r="E892" s="113">
        <v>0</v>
      </c>
      <c r="F892" s="113">
        <v>0</v>
      </c>
      <c r="G892" s="113">
        <v>0</v>
      </c>
      <c r="H892" s="113">
        <v>0</v>
      </c>
      <c r="I892" s="113">
        <v>0</v>
      </c>
      <c r="J892" s="113">
        <v>0</v>
      </c>
      <c r="K892" s="113">
        <v>0</v>
      </c>
      <c r="L892" s="113">
        <v>0</v>
      </c>
      <c r="M892" s="113">
        <v>0</v>
      </c>
      <c r="N892" s="113">
        <v>0</v>
      </c>
      <c r="O892" s="113">
        <v>0</v>
      </c>
      <c r="P892" s="113">
        <v>0</v>
      </c>
      <c r="Q892" s="113">
        <v>0</v>
      </c>
      <c r="R892" s="113">
        <v>0</v>
      </c>
      <c r="S892" s="113">
        <v>0</v>
      </c>
      <c r="T892" s="113">
        <v>0</v>
      </c>
      <c r="U892" s="113">
        <v>0</v>
      </c>
      <c r="V892" s="113">
        <v>0</v>
      </c>
      <c r="W892" s="113">
        <v>0</v>
      </c>
      <c r="X892" s="113">
        <v>0</v>
      </c>
      <c r="Y892" s="113">
        <v>0</v>
      </c>
      <c r="Z892" s="38"/>
      <c r="AA892" s="38"/>
    </row>
    <row r="893" spans="1:27" s="60" customFormat="1" ht="24.75" customHeight="1" x14ac:dyDescent="0.2">
      <c r="A893" s="63">
        <v>30</v>
      </c>
      <c r="B893" s="109">
        <f t="shared" ref="B893:Y893" si="543">SUM(B894:B894)</f>
        <v>0</v>
      </c>
      <c r="C893" s="109">
        <f t="shared" si="543"/>
        <v>0</v>
      </c>
      <c r="D893" s="109">
        <f t="shared" si="543"/>
        <v>16.95</v>
      </c>
      <c r="E893" s="109">
        <f t="shared" si="543"/>
        <v>0</v>
      </c>
      <c r="F893" s="109">
        <f t="shared" si="543"/>
        <v>0</v>
      </c>
      <c r="G893" s="109">
        <f t="shared" si="543"/>
        <v>0</v>
      </c>
      <c r="H893" s="109">
        <f t="shared" si="543"/>
        <v>0</v>
      </c>
      <c r="I893" s="109">
        <f t="shared" si="543"/>
        <v>0</v>
      </c>
      <c r="J893" s="109">
        <f t="shared" si="543"/>
        <v>0</v>
      </c>
      <c r="K893" s="109">
        <f t="shared" si="543"/>
        <v>0</v>
      </c>
      <c r="L893" s="109">
        <f t="shared" si="543"/>
        <v>0</v>
      </c>
      <c r="M893" s="109">
        <f t="shared" si="543"/>
        <v>0</v>
      </c>
      <c r="N893" s="109">
        <f t="shared" si="543"/>
        <v>0</v>
      </c>
      <c r="O893" s="109">
        <f t="shared" si="543"/>
        <v>0</v>
      </c>
      <c r="P893" s="109">
        <f t="shared" si="543"/>
        <v>0</v>
      </c>
      <c r="Q893" s="109">
        <f t="shared" si="543"/>
        <v>0</v>
      </c>
      <c r="R893" s="109">
        <f t="shared" si="543"/>
        <v>0</v>
      </c>
      <c r="S893" s="109">
        <f t="shared" si="543"/>
        <v>0</v>
      </c>
      <c r="T893" s="109">
        <f t="shared" si="543"/>
        <v>0</v>
      </c>
      <c r="U893" s="109">
        <f t="shared" si="543"/>
        <v>0</v>
      </c>
      <c r="V893" s="109">
        <f t="shared" si="543"/>
        <v>0</v>
      </c>
      <c r="W893" s="109">
        <f t="shared" si="543"/>
        <v>0</v>
      </c>
      <c r="X893" s="109">
        <f t="shared" si="543"/>
        <v>193.3</v>
      </c>
      <c r="Y893" s="109">
        <f t="shared" si="543"/>
        <v>5.68</v>
      </c>
      <c r="Z893" s="38"/>
      <c r="AA893" s="38"/>
    </row>
    <row r="894" spans="1:27" s="60" customFormat="1" ht="24.75" customHeight="1" outlineLevel="1" x14ac:dyDescent="0.2">
      <c r="A894" s="41" t="s">
        <v>31</v>
      </c>
      <c r="B894" s="113">
        <v>0</v>
      </c>
      <c r="C894" s="113">
        <v>0</v>
      </c>
      <c r="D894" s="113">
        <v>16.95</v>
      </c>
      <c r="E894" s="113">
        <v>0</v>
      </c>
      <c r="F894" s="113">
        <v>0</v>
      </c>
      <c r="G894" s="113">
        <v>0</v>
      </c>
      <c r="H894" s="113">
        <v>0</v>
      </c>
      <c r="I894" s="113">
        <v>0</v>
      </c>
      <c r="J894" s="113">
        <v>0</v>
      </c>
      <c r="K894" s="113">
        <v>0</v>
      </c>
      <c r="L894" s="113">
        <v>0</v>
      </c>
      <c r="M894" s="113">
        <v>0</v>
      </c>
      <c r="N894" s="113">
        <v>0</v>
      </c>
      <c r="O894" s="113">
        <v>0</v>
      </c>
      <c r="P894" s="113">
        <v>0</v>
      </c>
      <c r="Q894" s="113">
        <v>0</v>
      </c>
      <c r="R894" s="113">
        <v>0</v>
      </c>
      <c r="S894" s="113">
        <v>0</v>
      </c>
      <c r="T894" s="113">
        <v>0</v>
      </c>
      <c r="U894" s="113">
        <v>0</v>
      </c>
      <c r="V894" s="113">
        <v>0</v>
      </c>
      <c r="W894" s="113">
        <v>0</v>
      </c>
      <c r="X894" s="113">
        <v>193.3</v>
      </c>
      <c r="Y894" s="113">
        <v>5.68</v>
      </c>
      <c r="Z894" s="38"/>
      <c r="AA894" s="38"/>
    </row>
    <row r="895" spans="1:27" s="60" customFormat="1" ht="24.75" customHeight="1" x14ac:dyDescent="0.2">
      <c r="A895" s="63">
        <v>31</v>
      </c>
      <c r="B895" s="109">
        <f t="shared" ref="B895:Y895" si="544">SUM(B896:B896)</f>
        <v>26.5</v>
      </c>
      <c r="C895" s="109">
        <f t="shared" si="544"/>
        <v>0</v>
      </c>
      <c r="D895" s="109">
        <f t="shared" si="544"/>
        <v>18.11</v>
      </c>
      <c r="E895" s="109">
        <f t="shared" si="544"/>
        <v>147.51</v>
      </c>
      <c r="F895" s="109">
        <f t="shared" si="544"/>
        <v>0</v>
      </c>
      <c r="G895" s="109">
        <f t="shared" si="544"/>
        <v>0</v>
      </c>
      <c r="H895" s="109">
        <f t="shared" si="544"/>
        <v>0</v>
      </c>
      <c r="I895" s="109">
        <f t="shared" si="544"/>
        <v>0</v>
      </c>
      <c r="J895" s="109">
        <f t="shared" si="544"/>
        <v>0</v>
      </c>
      <c r="K895" s="109">
        <f t="shared" si="544"/>
        <v>0</v>
      </c>
      <c r="L895" s="109">
        <f t="shared" si="544"/>
        <v>0</v>
      </c>
      <c r="M895" s="109">
        <f t="shared" si="544"/>
        <v>0</v>
      </c>
      <c r="N895" s="109">
        <f t="shared" si="544"/>
        <v>0</v>
      </c>
      <c r="O895" s="109">
        <f t="shared" si="544"/>
        <v>0</v>
      </c>
      <c r="P895" s="109">
        <f t="shared" si="544"/>
        <v>0</v>
      </c>
      <c r="Q895" s="109">
        <f t="shared" si="544"/>
        <v>0</v>
      </c>
      <c r="R895" s="109">
        <f t="shared" si="544"/>
        <v>0</v>
      </c>
      <c r="S895" s="109">
        <f t="shared" si="544"/>
        <v>0</v>
      </c>
      <c r="T895" s="109">
        <f t="shared" si="544"/>
        <v>4.67</v>
      </c>
      <c r="U895" s="109">
        <f t="shared" si="544"/>
        <v>0</v>
      </c>
      <c r="V895" s="109">
        <f t="shared" si="544"/>
        <v>236.19</v>
      </c>
      <c r="W895" s="109">
        <f t="shared" si="544"/>
        <v>0</v>
      </c>
      <c r="X895" s="109">
        <f t="shared" si="544"/>
        <v>0</v>
      </c>
      <c r="Y895" s="109">
        <f t="shared" si="544"/>
        <v>0</v>
      </c>
      <c r="Z895" s="38"/>
      <c r="AA895" s="38"/>
    </row>
    <row r="896" spans="1:27" s="60" customFormat="1" ht="24.75" customHeight="1" x14ac:dyDescent="0.2">
      <c r="A896" s="41" t="s">
        <v>31</v>
      </c>
      <c r="B896" s="113">
        <v>26.5</v>
      </c>
      <c r="C896" s="113">
        <v>0</v>
      </c>
      <c r="D896" s="113">
        <v>18.11</v>
      </c>
      <c r="E896" s="113">
        <v>147.51</v>
      </c>
      <c r="F896" s="113">
        <v>0</v>
      </c>
      <c r="G896" s="113">
        <v>0</v>
      </c>
      <c r="H896" s="113">
        <v>0</v>
      </c>
      <c r="I896" s="113">
        <v>0</v>
      </c>
      <c r="J896" s="113">
        <v>0</v>
      </c>
      <c r="K896" s="113">
        <v>0</v>
      </c>
      <c r="L896" s="113">
        <v>0</v>
      </c>
      <c r="M896" s="113">
        <v>0</v>
      </c>
      <c r="N896" s="113">
        <v>0</v>
      </c>
      <c r="O896" s="113">
        <v>0</v>
      </c>
      <c r="P896" s="113">
        <v>0</v>
      </c>
      <c r="Q896" s="113">
        <v>0</v>
      </c>
      <c r="R896" s="113">
        <v>0</v>
      </c>
      <c r="S896" s="113">
        <v>0</v>
      </c>
      <c r="T896" s="113">
        <v>4.67</v>
      </c>
      <c r="U896" s="113">
        <v>0</v>
      </c>
      <c r="V896" s="113">
        <v>236.19</v>
      </c>
      <c r="W896" s="113">
        <v>0</v>
      </c>
      <c r="X896" s="113">
        <v>0</v>
      </c>
      <c r="Y896" s="113">
        <v>0</v>
      </c>
      <c r="Z896" s="38"/>
      <c r="AA896" s="38"/>
    </row>
    <row r="897" spans="1:27" s="60" customFormat="1" ht="24.75" customHeight="1" x14ac:dyDescent="0.25">
      <c r="A897" s="43"/>
      <c r="B897" s="95"/>
      <c r="C897" s="95"/>
      <c r="D897" s="95"/>
      <c r="E897" s="95"/>
      <c r="F897" s="95"/>
      <c r="G897" s="95"/>
      <c r="H897" s="95"/>
      <c r="I897" s="95"/>
      <c r="J897" s="95"/>
      <c r="K897" s="95"/>
      <c r="L897" s="95"/>
      <c r="M897" s="95"/>
      <c r="N897" s="95"/>
      <c r="O897" s="95"/>
      <c r="P897" s="95"/>
      <c r="Q897" s="95"/>
      <c r="R897" s="95"/>
      <c r="S897" s="95"/>
      <c r="T897" s="95"/>
      <c r="U897" s="95"/>
      <c r="V897" s="95"/>
      <c r="W897" s="95"/>
      <c r="X897" s="95"/>
      <c r="Y897" s="95"/>
      <c r="Z897" s="38"/>
      <c r="AA897" s="38"/>
    </row>
    <row r="898" spans="1:27" s="60" customFormat="1" ht="18.75" customHeight="1" outlineLevel="1" x14ac:dyDescent="0.25">
      <c r="A898" s="43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38"/>
      <c r="AA898" s="38"/>
    </row>
    <row r="899" spans="1:27" s="4" customFormat="1" ht="16.5" customHeight="1" x14ac:dyDescent="0.2">
      <c r="A899" s="167"/>
      <c r="B899" s="167"/>
      <c r="C899" s="167"/>
      <c r="D899" s="167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 t="s">
        <v>59</v>
      </c>
      <c r="O899" s="167"/>
      <c r="P899" s="167"/>
      <c r="Q899" s="167"/>
      <c r="R899" s="80"/>
      <c r="S899" s="80"/>
      <c r="T899" s="80"/>
      <c r="U899" s="80"/>
      <c r="V899" s="80"/>
      <c r="W899" s="80"/>
      <c r="X899" s="80"/>
      <c r="Y899" s="80"/>
      <c r="Z899" s="65"/>
      <c r="AA899" s="65"/>
    </row>
    <row r="900" spans="1:27" s="4" customFormat="1" ht="21.75" customHeight="1" x14ac:dyDescent="0.2">
      <c r="A900" s="174" t="s">
        <v>60</v>
      </c>
      <c r="B900" s="175"/>
      <c r="C900" s="175"/>
      <c r="D900" s="175"/>
      <c r="E900" s="175"/>
      <c r="F900" s="175"/>
      <c r="G900" s="175"/>
      <c r="H900" s="175"/>
      <c r="I900" s="175"/>
      <c r="J900" s="175"/>
      <c r="K900" s="175"/>
      <c r="L900" s="175"/>
      <c r="M900" s="176"/>
      <c r="N900" s="177">
        <f>N901</f>
        <v>9.51</v>
      </c>
      <c r="O900" s="178"/>
      <c r="P900" s="178"/>
      <c r="Q900" s="179"/>
      <c r="R900" s="80"/>
      <c r="S900" s="80"/>
      <c r="T900" s="80"/>
      <c r="U900" s="80"/>
      <c r="V900" s="80"/>
      <c r="W900" s="80"/>
      <c r="X900" s="80"/>
      <c r="Y900" s="80"/>
      <c r="Z900" s="65"/>
      <c r="AA900" s="65"/>
    </row>
    <row r="901" spans="1:27" s="3" customFormat="1" ht="25.5" customHeight="1" x14ac:dyDescent="0.2">
      <c r="A901" s="184" t="s">
        <v>71</v>
      </c>
      <c r="B901" s="185"/>
      <c r="C901" s="185"/>
      <c r="D901" s="185"/>
      <c r="E901" s="185"/>
      <c r="F901" s="185"/>
      <c r="G901" s="185"/>
      <c r="H901" s="185"/>
      <c r="I901" s="185"/>
      <c r="J901" s="185"/>
      <c r="K901" s="185"/>
      <c r="L901" s="185"/>
      <c r="M901" s="186"/>
      <c r="N901" s="181">
        <v>9.51</v>
      </c>
      <c r="O901" s="182"/>
      <c r="P901" s="182"/>
      <c r="Q901" s="183"/>
      <c r="R901" s="81"/>
      <c r="S901" s="81"/>
      <c r="T901" s="81"/>
      <c r="U901" s="81"/>
      <c r="V901" s="81"/>
      <c r="W901" s="81"/>
      <c r="X901" s="81"/>
      <c r="Y901" s="81"/>
      <c r="Z901" s="38"/>
      <c r="AA901" s="38"/>
    </row>
    <row r="902" spans="1:27" s="4" customFormat="1" ht="30" customHeight="1" x14ac:dyDescent="0.2">
      <c r="A902" s="174" t="s">
        <v>72</v>
      </c>
      <c r="B902" s="175"/>
      <c r="C902" s="175"/>
      <c r="D902" s="175"/>
      <c r="E902" s="175"/>
      <c r="F902" s="175"/>
      <c r="G902" s="175"/>
      <c r="H902" s="175"/>
      <c r="I902" s="175"/>
      <c r="J902" s="175"/>
      <c r="K902" s="175"/>
      <c r="L902" s="175"/>
      <c r="M902" s="176"/>
      <c r="N902" s="180">
        <f>N903</f>
        <v>171.55</v>
      </c>
      <c r="O902" s="180"/>
      <c r="P902" s="180"/>
      <c r="Q902" s="180"/>
      <c r="R902" s="80"/>
      <c r="S902" s="80"/>
      <c r="T902" s="80"/>
      <c r="U902" s="80"/>
      <c r="V902" s="80"/>
      <c r="W902" s="80"/>
      <c r="X902" s="80"/>
      <c r="Y902" s="80"/>
      <c r="Z902" s="65"/>
      <c r="AA902" s="65"/>
    </row>
    <row r="903" spans="1:27" s="3" customFormat="1" ht="29.25" customHeight="1" x14ac:dyDescent="0.2">
      <c r="A903" s="171" t="s">
        <v>73</v>
      </c>
      <c r="B903" s="171"/>
      <c r="C903" s="171"/>
      <c r="D903" s="171"/>
      <c r="E903" s="171"/>
      <c r="F903" s="171"/>
      <c r="G903" s="171"/>
      <c r="H903" s="171"/>
      <c r="I903" s="171"/>
      <c r="J903" s="171"/>
      <c r="K903" s="171"/>
      <c r="L903" s="171"/>
      <c r="M903" s="171"/>
      <c r="N903" s="172">
        <v>171.55</v>
      </c>
      <c r="O903" s="173"/>
      <c r="P903" s="173"/>
      <c r="Q903" s="173"/>
      <c r="R903" s="81"/>
      <c r="S903" s="81"/>
      <c r="T903" s="81"/>
      <c r="U903" s="81"/>
      <c r="V903" s="81"/>
      <c r="W903" s="81"/>
      <c r="X903" s="81"/>
      <c r="Y903" s="81"/>
      <c r="Z903" s="38"/>
      <c r="AA903" s="38"/>
    </row>
    <row r="904" spans="1:27" s="3" customFormat="1" ht="18.75" customHeight="1" outlineLevel="1" x14ac:dyDescent="0.25">
      <c r="A904" s="43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38"/>
      <c r="AA904" s="38"/>
    </row>
    <row r="905" spans="1:27" s="3" customFormat="1" ht="11.25" customHeight="1" outlineLevel="1" x14ac:dyDescent="0.25">
      <c r="A905" s="43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38"/>
      <c r="AA905" s="38"/>
    </row>
    <row r="906" spans="1:27" s="3" customFormat="1" ht="18.75" customHeight="1" outlineLevel="1" x14ac:dyDescent="0.25">
      <c r="A906" s="165" t="s">
        <v>78</v>
      </c>
      <c r="B906" s="165"/>
      <c r="C906" s="165"/>
      <c r="D906" s="165"/>
      <c r="E906" s="165"/>
      <c r="F906" s="165"/>
      <c r="G906" s="165"/>
      <c r="H906" s="165"/>
      <c r="I906" s="165"/>
      <c r="J906" s="165"/>
      <c r="K906" s="165"/>
      <c r="L906" s="165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38"/>
      <c r="AA906" s="38"/>
    </row>
    <row r="907" spans="1:27" s="3" customFormat="1" ht="17.100000000000001" customHeight="1" outlineLevel="1" x14ac:dyDescent="0.2">
      <c r="A907" s="43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38"/>
      <c r="AA907" s="38"/>
    </row>
    <row r="908" spans="1:27" ht="24" customHeight="1" x14ac:dyDescent="0.3">
      <c r="A908" s="96" t="s">
        <v>75</v>
      </c>
      <c r="B908" s="90"/>
      <c r="C908" s="90"/>
      <c r="D908" s="90"/>
      <c r="E908" s="90"/>
      <c r="F908" s="90"/>
      <c r="G908" s="90"/>
      <c r="H908" s="90"/>
      <c r="I908" s="90"/>
      <c r="J908" s="90"/>
      <c r="K908" s="90"/>
      <c r="L908" s="91"/>
      <c r="M908" s="166">
        <f>M909+M910</f>
        <v>687687.54</v>
      </c>
      <c r="N908" s="166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56" t="s">
        <v>81</v>
      </c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8"/>
      <c r="M909" s="161">
        <f>'(4 цк)'!M771:N771</f>
        <v>4022.8</v>
      </c>
      <c r="N909" s="162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33"/>
      <c r="AA909" s="33"/>
    </row>
    <row r="910" spans="1:27" ht="30" customHeight="1" x14ac:dyDescent="0.3">
      <c r="A910" s="156" t="s">
        <v>69</v>
      </c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8"/>
      <c r="M910" s="163">
        <f>'(4 цк)'!M772:N772</f>
        <v>683664.74</v>
      </c>
      <c r="N910" s="164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33"/>
      <c r="AA910" s="33"/>
    </row>
  </sheetData>
  <autoFilter ref="A7:AD161"/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abSelected="1" zoomScale="70" zoomScaleNormal="70" zoomScaleSheetLayoutView="66" zoomScalePageLayoutView="59" workbookViewId="0">
      <selection activeCell="B9" sqref="B9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44" t="s">
        <v>68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45" t="s">
        <v>30</v>
      </c>
      <c r="B5" s="142" t="s">
        <v>43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5"/>
    </row>
    <row r="6" spans="1:28" s="9" customFormat="1" ht="39" customHeight="1" x14ac:dyDescent="0.2">
      <c r="A6" s="145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2781.99</v>
      </c>
      <c r="C7" s="27">
        <f t="shared" ref="C7:Y7" si="0">SUM(C8:C11)</f>
        <v>2758.2299999999996</v>
      </c>
      <c r="D7" s="27">
        <f t="shared" si="0"/>
        <v>2694.6499999999996</v>
      </c>
      <c r="E7" s="27">
        <f t="shared" si="0"/>
        <v>2717.1299999999997</v>
      </c>
      <c r="F7" s="27">
        <f t="shared" si="0"/>
        <v>2685.2</v>
      </c>
      <c r="G7" s="27">
        <f t="shared" si="0"/>
        <v>2759.3099999999995</v>
      </c>
      <c r="H7" s="27">
        <f t="shared" si="0"/>
        <v>2760.8199999999997</v>
      </c>
      <c r="I7" s="27">
        <f t="shared" si="0"/>
        <v>2801.62</v>
      </c>
      <c r="J7" s="27">
        <f t="shared" si="0"/>
        <v>2818.21</v>
      </c>
      <c r="K7" s="27">
        <f t="shared" si="0"/>
        <v>2784.21</v>
      </c>
      <c r="L7" s="27">
        <f t="shared" si="0"/>
        <v>2812.1499999999996</v>
      </c>
      <c r="M7" s="27">
        <f t="shared" si="0"/>
        <v>2792.96</v>
      </c>
      <c r="N7" s="27">
        <f t="shared" si="0"/>
        <v>2789.2999999999997</v>
      </c>
      <c r="O7" s="27">
        <f t="shared" si="0"/>
        <v>2816.8499999999995</v>
      </c>
      <c r="P7" s="27">
        <f t="shared" si="0"/>
        <v>2866.5299999999997</v>
      </c>
      <c r="Q7" s="27">
        <f t="shared" si="0"/>
        <v>2883.5199999999995</v>
      </c>
      <c r="R7" s="27">
        <f t="shared" si="0"/>
        <v>2907.99</v>
      </c>
      <c r="S7" s="27">
        <f t="shared" si="0"/>
        <v>2933.7699999999995</v>
      </c>
      <c r="T7" s="27">
        <f t="shared" si="0"/>
        <v>2867.54</v>
      </c>
      <c r="U7" s="27">
        <f t="shared" si="0"/>
        <v>2912.41</v>
      </c>
      <c r="V7" s="27">
        <f t="shared" si="0"/>
        <v>2843.8499999999995</v>
      </c>
      <c r="W7" s="27">
        <f t="shared" si="0"/>
        <v>2735.58</v>
      </c>
      <c r="X7" s="27">
        <f t="shared" si="0"/>
        <v>2707.6299999999997</v>
      </c>
      <c r="Y7" s="27">
        <f t="shared" si="0"/>
        <v>2660.68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1899.69</v>
      </c>
      <c r="C8" s="28">
        <f>'(5 цк) '!C8</f>
        <v>1875.93</v>
      </c>
      <c r="D8" s="28">
        <f>'(5 цк) '!D8</f>
        <v>1812.35</v>
      </c>
      <c r="E8" s="28">
        <f>'(5 цк) '!E8</f>
        <v>1834.83</v>
      </c>
      <c r="F8" s="28">
        <f>'(5 цк) '!F8</f>
        <v>1802.9</v>
      </c>
      <c r="G8" s="28">
        <f>'(5 цк) '!G8</f>
        <v>1877.01</v>
      </c>
      <c r="H8" s="28">
        <f>'(5 цк) '!H8</f>
        <v>1878.52</v>
      </c>
      <c r="I8" s="28">
        <f>'(5 цк) '!I8</f>
        <v>1919.32</v>
      </c>
      <c r="J8" s="28">
        <f>'(5 цк) '!J8</f>
        <v>1935.91</v>
      </c>
      <c r="K8" s="28">
        <f>'(5 цк) '!K8</f>
        <v>1901.91</v>
      </c>
      <c r="L8" s="28">
        <f>'(5 цк) '!L8</f>
        <v>1929.85</v>
      </c>
      <c r="M8" s="28">
        <f>'(5 цк) '!M8</f>
        <v>1910.66</v>
      </c>
      <c r="N8" s="28">
        <f>'(5 цк) '!N8</f>
        <v>1907</v>
      </c>
      <c r="O8" s="28">
        <f>'(5 цк) '!O8</f>
        <v>1934.55</v>
      </c>
      <c r="P8" s="28">
        <f>'(5 цк) '!P8</f>
        <v>1984.23</v>
      </c>
      <c r="Q8" s="28">
        <f>'(5 цк) '!Q8</f>
        <v>2001.22</v>
      </c>
      <c r="R8" s="28">
        <f>'(5 цк) '!R8</f>
        <v>2025.69</v>
      </c>
      <c r="S8" s="28">
        <f>'(5 цк) '!S8</f>
        <v>2051.4699999999998</v>
      </c>
      <c r="T8" s="28">
        <f>'(5 цк) '!T8</f>
        <v>1985.24</v>
      </c>
      <c r="U8" s="28">
        <f>'(5 цк) '!U8</f>
        <v>2030.11</v>
      </c>
      <c r="V8" s="28">
        <f>'(5 цк) '!V8</f>
        <v>1961.55</v>
      </c>
      <c r="W8" s="28">
        <f>'(5 цк) '!W8</f>
        <v>1853.28</v>
      </c>
      <c r="X8" s="28">
        <f>'(5 цк) '!X8</f>
        <v>1825.33</v>
      </c>
      <c r="Y8" s="28">
        <f>'(5 цк) '!Y8</f>
        <v>1778.38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4.8099999999999996</v>
      </c>
      <c r="C10" s="26">
        <f>B10</f>
        <v>4.8099999999999996</v>
      </c>
      <c r="D10" s="26">
        <f t="shared" ref="D10:Y11" si="2">C10</f>
        <v>4.8099999999999996</v>
      </c>
      <c r="E10" s="26">
        <f t="shared" si="2"/>
        <v>4.8099999999999996</v>
      </c>
      <c r="F10" s="26">
        <f t="shared" si="2"/>
        <v>4.8099999999999996</v>
      </c>
      <c r="G10" s="26">
        <f t="shared" si="2"/>
        <v>4.8099999999999996</v>
      </c>
      <c r="H10" s="26">
        <f t="shared" si="2"/>
        <v>4.8099999999999996</v>
      </c>
      <c r="I10" s="26">
        <f t="shared" si="2"/>
        <v>4.8099999999999996</v>
      </c>
      <c r="J10" s="26">
        <f t="shared" si="2"/>
        <v>4.8099999999999996</v>
      </c>
      <c r="K10" s="26">
        <f t="shared" si="2"/>
        <v>4.8099999999999996</v>
      </c>
      <c r="L10" s="26">
        <f t="shared" si="2"/>
        <v>4.8099999999999996</v>
      </c>
      <c r="M10" s="26">
        <f t="shared" si="2"/>
        <v>4.8099999999999996</v>
      </c>
      <c r="N10" s="26">
        <f t="shared" si="2"/>
        <v>4.8099999999999996</v>
      </c>
      <c r="O10" s="26">
        <f t="shared" si="2"/>
        <v>4.8099999999999996</v>
      </c>
      <c r="P10" s="26">
        <f t="shared" si="2"/>
        <v>4.8099999999999996</v>
      </c>
      <c r="Q10" s="26">
        <f t="shared" si="2"/>
        <v>4.8099999999999996</v>
      </c>
      <c r="R10" s="26">
        <f t="shared" si="2"/>
        <v>4.8099999999999996</v>
      </c>
      <c r="S10" s="26">
        <f t="shared" si="2"/>
        <v>4.8099999999999996</v>
      </c>
      <c r="T10" s="26">
        <f t="shared" si="2"/>
        <v>4.8099999999999996</v>
      </c>
      <c r="U10" s="26">
        <f t="shared" si="2"/>
        <v>4.8099999999999996</v>
      </c>
      <c r="V10" s="26">
        <f t="shared" si="2"/>
        <v>4.8099999999999996</v>
      </c>
      <c r="W10" s="26">
        <f t="shared" si="2"/>
        <v>4.8099999999999996</v>
      </c>
      <c r="X10" s="26">
        <f t="shared" si="2"/>
        <v>4.8099999999999996</v>
      </c>
      <c r="Y10" s="26">
        <f t="shared" si="2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178.97</v>
      </c>
      <c r="C11" s="47">
        <f>B11</f>
        <v>178.97</v>
      </c>
      <c r="D11" s="47">
        <f t="shared" si="2"/>
        <v>178.97</v>
      </c>
      <c r="E11" s="47">
        <f t="shared" si="2"/>
        <v>178.97</v>
      </c>
      <c r="F11" s="47">
        <f t="shared" si="2"/>
        <v>178.97</v>
      </c>
      <c r="G11" s="47">
        <f t="shared" si="2"/>
        <v>178.97</v>
      </c>
      <c r="H11" s="47">
        <f t="shared" si="2"/>
        <v>178.97</v>
      </c>
      <c r="I11" s="47">
        <f t="shared" si="2"/>
        <v>178.97</v>
      </c>
      <c r="J11" s="47">
        <f t="shared" si="2"/>
        <v>178.97</v>
      </c>
      <c r="K11" s="47">
        <f t="shared" si="2"/>
        <v>178.97</v>
      </c>
      <c r="L11" s="47">
        <f t="shared" si="2"/>
        <v>178.97</v>
      </c>
      <c r="M11" s="47">
        <f t="shared" si="2"/>
        <v>178.97</v>
      </c>
      <c r="N11" s="47">
        <f t="shared" si="2"/>
        <v>178.97</v>
      </c>
      <c r="O11" s="47">
        <f t="shared" si="2"/>
        <v>178.97</v>
      </c>
      <c r="P11" s="47">
        <f t="shared" si="2"/>
        <v>178.97</v>
      </c>
      <c r="Q11" s="47">
        <f t="shared" si="2"/>
        <v>178.97</v>
      </c>
      <c r="R11" s="47">
        <f t="shared" si="2"/>
        <v>178.97</v>
      </c>
      <c r="S11" s="47">
        <f t="shared" si="2"/>
        <v>178.97</v>
      </c>
      <c r="T11" s="47">
        <f t="shared" si="2"/>
        <v>178.97</v>
      </c>
      <c r="U11" s="47">
        <f t="shared" si="2"/>
        <v>178.97</v>
      </c>
      <c r="V11" s="47">
        <f t="shared" si="2"/>
        <v>178.97</v>
      </c>
      <c r="W11" s="47">
        <f t="shared" si="2"/>
        <v>178.97</v>
      </c>
      <c r="X11" s="47">
        <f t="shared" si="2"/>
        <v>178.97</v>
      </c>
      <c r="Y11" s="47">
        <f t="shared" si="2"/>
        <v>178.97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2621.0599999999995</v>
      </c>
      <c r="C12" s="27">
        <f t="shared" ref="C12:Y12" si="3">SUM(C13:C16)</f>
        <v>2618.5899999999997</v>
      </c>
      <c r="D12" s="27">
        <f t="shared" si="3"/>
        <v>2531.62</v>
      </c>
      <c r="E12" s="27">
        <f t="shared" si="3"/>
        <v>2571.8799999999997</v>
      </c>
      <c r="F12" s="27">
        <f t="shared" si="3"/>
        <v>2567.9299999999998</v>
      </c>
      <c r="G12" s="27">
        <f t="shared" si="3"/>
        <v>2650.0299999999997</v>
      </c>
      <c r="H12" s="27">
        <f t="shared" si="3"/>
        <v>2687.5699999999997</v>
      </c>
      <c r="I12" s="27">
        <f t="shared" si="3"/>
        <v>2674.0699999999997</v>
      </c>
      <c r="J12" s="27">
        <f t="shared" si="3"/>
        <v>2681.6499999999996</v>
      </c>
      <c r="K12" s="27">
        <f t="shared" si="3"/>
        <v>2670.2599999999998</v>
      </c>
      <c r="L12" s="27">
        <f t="shared" si="3"/>
        <v>2670.08</v>
      </c>
      <c r="M12" s="27">
        <f t="shared" si="3"/>
        <v>2668.24</v>
      </c>
      <c r="N12" s="27">
        <f t="shared" si="3"/>
        <v>2676.9199999999996</v>
      </c>
      <c r="O12" s="27">
        <f t="shared" si="3"/>
        <v>2704.1899999999996</v>
      </c>
      <c r="P12" s="27">
        <f t="shared" si="3"/>
        <v>2752.0999999999995</v>
      </c>
      <c r="Q12" s="27">
        <f t="shared" si="3"/>
        <v>2803.75</v>
      </c>
      <c r="R12" s="27">
        <f t="shared" si="3"/>
        <v>2823.3499999999995</v>
      </c>
      <c r="S12" s="27">
        <f t="shared" si="3"/>
        <v>2896.33</v>
      </c>
      <c r="T12" s="27">
        <f t="shared" si="3"/>
        <v>2808.99</v>
      </c>
      <c r="U12" s="27">
        <f t="shared" si="3"/>
        <v>2820.72</v>
      </c>
      <c r="V12" s="27">
        <f t="shared" si="3"/>
        <v>2756.45</v>
      </c>
      <c r="W12" s="27">
        <f t="shared" si="3"/>
        <v>2671.83</v>
      </c>
      <c r="X12" s="27">
        <f t="shared" si="3"/>
        <v>2633.2799999999997</v>
      </c>
      <c r="Y12" s="27">
        <f t="shared" si="3"/>
        <v>2606.33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1738.76</v>
      </c>
      <c r="C13" s="28">
        <f>'(5 цк) '!C13</f>
        <v>1736.29</v>
      </c>
      <c r="D13" s="28">
        <f>'(5 цк) '!D13</f>
        <v>1649.32</v>
      </c>
      <c r="E13" s="28">
        <f>'(5 цк) '!E13</f>
        <v>1689.58</v>
      </c>
      <c r="F13" s="28">
        <f>'(5 цк) '!F13</f>
        <v>1685.63</v>
      </c>
      <c r="G13" s="28">
        <f>'(5 цк) '!G13</f>
        <v>1767.73</v>
      </c>
      <c r="H13" s="28">
        <f>'(5 цк) '!H13</f>
        <v>1805.27</v>
      </c>
      <c r="I13" s="28">
        <f>'(5 цк) '!I13</f>
        <v>1791.77</v>
      </c>
      <c r="J13" s="28">
        <f>'(5 цк) '!J13</f>
        <v>1799.35</v>
      </c>
      <c r="K13" s="28">
        <f>'(5 цк) '!K13</f>
        <v>1787.96</v>
      </c>
      <c r="L13" s="28">
        <f>'(5 цк) '!L13</f>
        <v>1787.78</v>
      </c>
      <c r="M13" s="28">
        <f>'(5 цк) '!M13</f>
        <v>1785.94</v>
      </c>
      <c r="N13" s="28">
        <f>'(5 цк) '!N13</f>
        <v>1794.62</v>
      </c>
      <c r="O13" s="28">
        <f>'(5 цк) '!O13</f>
        <v>1821.89</v>
      </c>
      <c r="P13" s="28">
        <f>'(5 цк) '!P13</f>
        <v>1869.8</v>
      </c>
      <c r="Q13" s="28">
        <f>'(5 цк) '!Q13</f>
        <v>1921.45</v>
      </c>
      <c r="R13" s="28">
        <f>'(5 цк) '!R13</f>
        <v>1941.05</v>
      </c>
      <c r="S13" s="28">
        <f>'(5 цк) '!S13</f>
        <v>2014.03</v>
      </c>
      <c r="T13" s="28">
        <f>'(5 цк) '!T13</f>
        <v>1926.69</v>
      </c>
      <c r="U13" s="28">
        <f>'(5 цк) '!U13</f>
        <v>1938.42</v>
      </c>
      <c r="V13" s="28">
        <f>'(5 цк) '!V13</f>
        <v>1874.15</v>
      </c>
      <c r="W13" s="28">
        <f>'(5 цк) '!W13</f>
        <v>1789.53</v>
      </c>
      <c r="X13" s="28">
        <f>'(5 цк) '!X13</f>
        <v>1750.98</v>
      </c>
      <c r="Y13" s="28">
        <f>'(5 цк) '!Y13</f>
        <v>1724.03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4.8099999999999996</v>
      </c>
      <c r="C15" s="26">
        <f t="shared" ref="C15:Y15" si="5">C10</f>
        <v>4.8099999999999996</v>
      </c>
      <c r="D15" s="26">
        <f t="shared" si="5"/>
        <v>4.8099999999999996</v>
      </c>
      <c r="E15" s="26">
        <f t="shared" si="5"/>
        <v>4.8099999999999996</v>
      </c>
      <c r="F15" s="26">
        <f t="shared" si="5"/>
        <v>4.8099999999999996</v>
      </c>
      <c r="G15" s="26">
        <f t="shared" si="5"/>
        <v>4.8099999999999996</v>
      </c>
      <c r="H15" s="26">
        <f t="shared" si="5"/>
        <v>4.8099999999999996</v>
      </c>
      <c r="I15" s="26">
        <f t="shared" si="5"/>
        <v>4.8099999999999996</v>
      </c>
      <c r="J15" s="26">
        <f t="shared" si="5"/>
        <v>4.8099999999999996</v>
      </c>
      <c r="K15" s="26">
        <f t="shared" si="5"/>
        <v>4.8099999999999996</v>
      </c>
      <c r="L15" s="26">
        <f t="shared" si="5"/>
        <v>4.8099999999999996</v>
      </c>
      <c r="M15" s="26">
        <f t="shared" si="5"/>
        <v>4.8099999999999996</v>
      </c>
      <c r="N15" s="26">
        <f t="shared" si="5"/>
        <v>4.8099999999999996</v>
      </c>
      <c r="O15" s="26">
        <f t="shared" si="5"/>
        <v>4.8099999999999996</v>
      </c>
      <c r="P15" s="26">
        <f t="shared" si="5"/>
        <v>4.8099999999999996</v>
      </c>
      <c r="Q15" s="26">
        <f t="shared" si="5"/>
        <v>4.8099999999999996</v>
      </c>
      <c r="R15" s="26">
        <f t="shared" si="5"/>
        <v>4.8099999999999996</v>
      </c>
      <c r="S15" s="26">
        <f t="shared" si="5"/>
        <v>4.8099999999999996</v>
      </c>
      <c r="T15" s="26">
        <f t="shared" si="5"/>
        <v>4.8099999999999996</v>
      </c>
      <c r="U15" s="26">
        <f t="shared" si="5"/>
        <v>4.8099999999999996</v>
      </c>
      <c r="V15" s="26">
        <f t="shared" si="5"/>
        <v>4.8099999999999996</v>
      </c>
      <c r="W15" s="26">
        <f t="shared" si="5"/>
        <v>4.8099999999999996</v>
      </c>
      <c r="X15" s="26">
        <f t="shared" si="5"/>
        <v>4.8099999999999996</v>
      </c>
      <c r="Y15" s="26">
        <f t="shared" si="5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6">C11</f>
        <v>178.97</v>
      </c>
      <c r="D16" s="47">
        <f t="shared" si="6"/>
        <v>178.97</v>
      </c>
      <c r="E16" s="47">
        <f t="shared" si="6"/>
        <v>178.97</v>
      </c>
      <c r="F16" s="47">
        <f t="shared" si="6"/>
        <v>178.97</v>
      </c>
      <c r="G16" s="47">
        <f t="shared" si="6"/>
        <v>178.97</v>
      </c>
      <c r="H16" s="47">
        <f t="shared" si="6"/>
        <v>178.97</v>
      </c>
      <c r="I16" s="47">
        <f t="shared" si="6"/>
        <v>178.97</v>
      </c>
      <c r="J16" s="47">
        <f t="shared" si="6"/>
        <v>178.97</v>
      </c>
      <c r="K16" s="47">
        <f t="shared" si="6"/>
        <v>178.97</v>
      </c>
      <c r="L16" s="47">
        <f t="shared" si="6"/>
        <v>178.97</v>
      </c>
      <c r="M16" s="47">
        <f t="shared" si="6"/>
        <v>178.97</v>
      </c>
      <c r="N16" s="47">
        <f t="shared" si="6"/>
        <v>178.97</v>
      </c>
      <c r="O16" s="47">
        <f t="shared" si="6"/>
        <v>178.97</v>
      </c>
      <c r="P16" s="47">
        <f t="shared" si="6"/>
        <v>178.97</v>
      </c>
      <c r="Q16" s="47">
        <f t="shared" si="6"/>
        <v>178.97</v>
      </c>
      <c r="R16" s="47">
        <f t="shared" si="6"/>
        <v>178.97</v>
      </c>
      <c r="S16" s="47">
        <f t="shared" si="6"/>
        <v>178.97</v>
      </c>
      <c r="T16" s="47">
        <f t="shared" si="6"/>
        <v>178.97</v>
      </c>
      <c r="U16" s="47">
        <f t="shared" si="6"/>
        <v>178.97</v>
      </c>
      <c r="V16" s="47">
        <f t="shared" si="6"/>
        <v>178.97</v>
      </c>
      <c r="W16" s="47">
        <f t="shared" si="6"/>
        <v>178.97</v>
      </c>
      <c r="X16" s="47">
        <f t="shared" si="6"/>
        <v>178.97</v>
      </c>
      <c r="Y16" s="47">
        <f t="shared" si="6"/>
        <v>178.97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2616.83</v>
      </c>
      <c r="C17" s="27">
        <f>SUM(C18:C21)</f>
        <v>2629.29</v>
      </c>
      <c r="D17" s="27">
        <f t="shared" ref="D17:Y17" si="7">SUM(D18:D21)</f>
        <v>2621.5099999999998</v>
      </c>
      <c r="E17" s="27">
        <f t="shared" si="7"/>
        <v>2666.93</v>
      </c>
      <c r="F17" s="27">
        <f t="shared" si="7"/>
        <v>2666.3499999999995</v>
      </c>
      <c r="G17" s="27">
        <f t="shared" si="7"/>
        <v>2855.0599999999995</v>
      </c>
      <c r="H17" s="27">
        <f t="shared" si="7"/>
        <v>2763.43</v>
      </c>
      <c r="I17" s="27">
        <f t="shared" si="7"/>
        <v>2866.0499999999997</v>
      </c>
      <c r="J17" s="27">
        <f t="shared" si="7"/>
        <v>2736.2599999999998</v>
      </c>
      <c r="K17" s="27">
        <f t="shared" si="7"/>
        <v>2712.41</v>
      </c>
      <c r="L17" s="27">
        <f t="shared" si="7"/>
        <v>2757.18</v>
      </c>
      <c r="M17" s="27">
        <f t="shared" si="7"/>
        <v>2691.99</v>
      </c>
      <c r="N17" s="27">
        <f t="shared" si="7"/>
        <v>2692.3499999999995</v>
      </c>
      <c r="O17" s="27">
        <f t="shared" si="7"/>
        <v>2731.24</v>
      </c>
      <c r="P17" s="27">
        <f t="shared" si="7"/>
        <v>2923.72</v>
      </c>
      <c r="Q17" s="27">
        <f t="shared" si="7"/>
        <v>2978.4199999999996</v>
      </c>
      <c r="R17" s="27">
        <f t="shared" si="7"/>
        <v>2843.12</v>
      </c>
      <c r="S17" s="27">
        <f t="shared" si="7"/>
        <v>2952.3999999999996</v>
      </c>
      <c r="T17" s="27">
        <f t="shared" si="7"/>
        <v>2873.9199999999996</v>
      </c>
      <c r="U17" s="27">
        <f t="shared" si="7"/>
        <v>2833.79</v>
      </c>
      <c r="V17" s="27">
        <f t="shared" si="7"/>
        <v>2740.62</v>
      </c>
      <c r="W17" s="27">
        <f t="shared" si="7"/>
        <v>2706.5899999999997</v>
      </c>
      <c r="X17" s="27">
        <f t="shared" si="7"/>
        <v>2654.9799999999996</v>
      </c>
      <c r="Y17" s="27">
        <f t="shared" si="7"/>
        <v>2627.5299999999997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1734.53</v>
      </c>
      <c r="C18" s="28">
        <f>'(5 цк) '!C18</f>
        <v>1746.99</v>
      </c>
      <c r="D18" s="28">
        <f>'(5 цк) '!D18</f>
        <v>1739.21</v>
      </c>
      <c r="E18" s="28">
        <f>'(5 цк) '!E18</f>
        <v>1784.63</v>
      </c>
      <c r="F18" s="28">
        <f>'(5 цк) '!F18</f>
        <v>1784.05</v>
      </c>
      <c r="G18" s="28">
        <f>'(5 цк) '!G18</f>
        <v>1972.76</v>
      </c>
      <c r="H18" s="28">
        <f>'(5 цк) '!H18</f>
        <v>1881.13</v>
      </c>
      <c r="I18" s="28">
        <f>'(5 цк) '!I18</f>
        <v>1983.75</v>
      </c>
      <c r="J18" s="28">
        <f>'(5 цк) '!J18</f>
        <v>1853.96</v>
      </c>
      <c r="K18" s="28">
        <f>'(5 цк) '!K18</f>
        <v>1830.11</v>
      </c>
      <c r="L18" s="28">
        <f>'(5 цк) '!L18</f>
        <v>1874.88</v>
      </c>
      <c r="M18" s="28">
        <f>'(5 цк) '!M18</f>
        <v>1809.69</v>
      </c>
      <c r="N18" s="28">
        <f>'(5 цк) '!N18</f>
        <v>1810.05</v>
      </c>
      <c r="O18" s="28">
        <f>'(5 цк) '!O18</f>
        <v>1848.94</v>
      </c>
      <c r="P18" s="28">
        <f>'(5 цк) '!P18</f>
        <v>2041.42</v>
      </c>
      <c r="Q18" s="28">
        <f>'(5 цк) '!Q18</f>
        <v>2096.12</v>
      </c>
      <c r="R18" s="28">
        <f>'(5 цк) '!R18</f>
        <v>1960.82</v>
      </c>
      <c r="S18" s="28">
        <f>'(5 цк) '!S18</f>
        <v>2070.1</v>
      </c>
      <c r="T18" s="28">
        <f>'(5 цк) '!T18</f>
        <v>1991.62</v>
      </c>
      <c r="U18" s="28">
        <f>'(5 цк) '!U18</f>
        <v>1951.49</v>
      </c>
      <c r="V18" s="28">
        <f>'(5 цк) '!V18</f>
        <v>1858.32</v>
      </c>
      <c r="W18" s="28">
        <f>'(5 цк) '!W18</f>
        <v>1824.29</v>
      </c>
      <c r="X18" s="28">
        <f>'(5 цк) '!X18</f>
        <v>1772.68</v>
      </c>
      <c r="Y18" s="28">
        <f>'(5 цк) '!Y18</f>
        <v>1745.23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4.8099999999999996</v>
      </c>
      <c r="C20" s="26">
        <f t="shared" si="8"/>
        <v>4.8099999999999996</v>
      </c>
      <c r="D20" s="26">
        <f t="shared" si="8"/>
        <v>4.8099999999999996</v>
      </c>
      <c r="E20" s="26">
        <f t="shared" si="8"/>
        <v>4.8099999999999996</v>
      </c>
      <c r="F20" s="26">
        <f t="shared" si="8"/>
        <v>4.8099999999999996</v>
      </c>
      <c r="G20" s="26">
        <f t="shared" si="8"/>
        <v>4.8099999999999996</v>
      </c>
      <c r="H20" s="26">
        <f t="shared" si="8"/>
        <v>4.8099999999999996</v>
      </c>
      <c r="I20" s="26">
        <f t="shared" si="8"/>
        <v>4.8099999999999996</v>
      </c>
      <c r="J20" s="26">
        <f t="shared" si="8"/>
        <v>4.8099999999999996</v>
      </c>
      <c r="K20" s="26">
        <f t="shared" si="8"/>
        <v>4.8099999999999996</v>
      </c>
      <c r="L20" s="26">
        <f t="shared" si="8"/>
        <v>4.8099999999999996</v>
      </c>
      <c r="M20" s="26">
        <f t="shared" si="8"/>
        <v>4.8099999999999996</v>
      </c>
      <c r="N20" s="26">
        <f t="shared" si="8"/>
        <v>4.8099999999999996</v>
      </c>
      <c r="O20" s="26">
        <f t="shared" si="8"/>
        <v>4.8099999999999996</v>
      </c>
      <c r="P20" s="26">
        <f t="shared" si="8"/>
        <v>4.8099999999999996</v>
      </c>
      <c r="Q20" s="26">
        <f t="shared" si="8"/>
        <v>4.8099999999999996</v>
      </c>
      <c r="R20" s="26">
        <f t="shared" si="8"/>
        <v>4.8099999999999996</v>
      </c>
      <c r="S20" s="26">
        <f t="shared" si="8"/>
        <v>4.8099999999999996</v>
      </c>
      <c r="T20" s="26">
        <f t="shared" si="8"/>
        <v>4.8099999999999996</v>
      </c>
      <c r="U20" s="26">
        <f t="shared" si="8"/>
        <v>4.8099999999999996</v>
      </c>
      <c r="V20" s="26">
        <f t="shared" si="8"/>
        <v>4.8099999999999996</v>
      </c>
      <c r="W20" s="26">
        <f t="shared" si="8"/>
        <v>4.8099999999999996</v>
      </c>
      <c r="X20" s="26">
        <f t="shared" si="8"/>
        <v>4.8099999999999996</v>
      </c>
      <c r="Y20" s="26">
        <f t="shared" si="8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ref="C21:Y21" si="9">C16</f>
        <v>178.97</v>
      </c>
      <c r="D21" s="47">
        <f t="shared" si="9"/>
        <v>178.97</v>
      </c>
      <c r="E21" s="47">
        <f t="shared" si="9"/>
        <v>178.97</v>
      </c>
      <c r="F21" s="47">
        <f t="shared" si="9"/>
        <v>178.97</v>
      </c>
      <c r="G21" s="47">
        <f t="shared" si="9"/>
        <v>178.97</v>
      </c>
      <c r="H21" s="47">
        <f t="shared" si="9"/>
        <v>178.97</v>
      </c>
      <c r="I21" s="47">
        <f t="shared" si="9"/>
        <v>178.97</v>
      </c>
      <c r="J21" s="47">
        <f t="shared" si="9"/>
        <v>178.97</v>
      </c>
      <c r="K21" s="47">
        <f t="shared" si="9"/>
        <v>178.97</v>
      </c>
      <c r="L21" s="47">
        <f t="shared" si="9"/>
        <v>178.97</v>
      </c>
      <c r="M21" s="47">
        <f t="shared" si="9"/>
        <v>178.97</v>
      </c>
      <c r="N21" s="47">
        <f t="shared" si="9"/>
        <v>178.97</v>
      </c>
      <c r="O21" s="47">
        <f t="shared" si="9"/>
        <v>178.97</v>
      </c>
      <c r="P21" s="47">
        <f t="shared" si="9"/>
        <v>178.97</v>
      </c>
      <c r="Q21" s="47">
        <f t="shared" si="9"/>
        <v>178.97</v>
      </c>
      <c r="R21" s="47">
        <f t="shared" si="9"/>
        <v>178.97</v>
      </c>
      <c r="S21" s="47">
        <f t="shared" si="9"/>
        <v>178.97</v>
      </c>
      <c r="T21" s="47">
        <f t="shared" si="9"/>
        <v>178.97</v>
      </c>
      <c r="U21" s="47">
        <f t="shared" si="9"/>
        <v>178.97</v>
      </c>
      <c r="V21" s="47">
        <f t="shared" si="9"/>
        <v>178.97</v>
      </c>
      <c r="W21" s="47">
        <f t="shared" si="9"/>
        <v>178.97</v>
      </c>
      <c r="X21" s="47">
        <f t="shared" si="9"/>
        <v>178.97</v>
      </c>
      <c r="Y21" s="47">
        <f t="shared" si="9"/>
        <v>178.97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2564.41</v>
      </c>
      <c r="C22" s="27">
        <f t="shared" ref="C22:Y22" si="10">SUM(C23:C26)</f>
        <v>2584.54</v>
      </c>
      <c r="D22" s="27">
        <f t="shared" si="10"/>
        <v>2596.8099999999995</v>
      </c>
      <c r="E22" s="27">
        <f t="shared" si="10"/>
        <v>2661.5199999999995</v>
      </c>
      <c r="F22" s="27">
        <f t="shared" si="10"/>
        <v>2662.8099999999995</v>
      </c>
      <c r="G22" s="27">
        <f t="shared" si="10"/>
        <v>2691.8399999999997</v>
      </c>
      <c r="H22" s="27">
        <f t="shared" si="10"/>
        <v>2718.74</v>
      </c>
      <c r="I22" s="27">
        <f t="shared" si="10"/>
        <v>2713.3599999999997</v>
      </c>
      <c r="J22" s="27">
        <f t="shared" si="10"/>
        <v>2674.7999999999997</v>
      </c>
      <c r="K22" s="27">
        <f t="shared" si="10"/>
        <v>2661.45</v>
      </c>
      <c r="L22" s="27">
        <f t="shared" si="10"/>
        <v>2649.87</v>
      </c>
      <c r="M22" s="27">
        <f t="shared" si="10"/>
        <v>2668.83</v>
      </c>
      <c r="N22" s="27">
        <f t="shared" si="10"/>
        <v>2661.9799999999996</v>
      </c>
      <c r="O22" s="27">
        <f t="shared" si="10"/>
        <v>2685.3799999999997</v>
      </c>
      <c r="P22" s="27">
        <f t="shared" si="10"/>
        <v>2723.25</v>
      </c>
      <c r="Q22" s="27">
        <f t="shared" si="10"/>
        <v>2768.68</v>
      </c>
      <c r="R22" s="27">
        <f t="shared" si="10"/>
        <v>2761.12</v>
      </c>
      <c r="S22" s="27">
        <f t="shared" si="10"/>
        <v>2822.3899999999994</v>
      </c>
      <c r="T22" s="27">
        <f t="shared" si="10"/>
        <v>2760.45</v>
      </c>
      <c r="U22" s="27">
        <f t="shared" si="10"/>
        <v>2770.4199999999996</v>
      </c>
      <c r="V22" s="27">
        <f t="shared" si="10"/>
        <v>2679.18</v>
      </c>
      <c r="W22" s="27">
        <f t="shared" si="10"/>
        <v>2631.9199999999996</v>
      </c>
      <c r="X22" s="27">
        <f t="shared" si="10"/>
        <v>2587.6799999999998</v>
      </c>
      <c r="Y22" s="27">
        <f t="shared" si="10"/>
        <v>2546.3899999999994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1682.11</v>
      </c>
      <c r="C23" s="28">
        <f>'(5 цк) '!C23</f>
        <v>1702.24</v>
      </c>
      <c r="D23" s="28">
        <f>'(5 цк) '!D23</f>
        <v>1714.51</v>
      </c>
      <c r="E23" s="28">
        <f>'(5 цк) '!E23</f>
        <v>1779.22</v>
      </c>
      <c r="F23" s="28">
        <f>'(5 цк) '!F23</f>
        <v>1780.51</v>
      </c>
      <c r="G23" s="28">
        <f>'(5 цк) '!G23</f>
        <v>1809.54</v>
      </c>
      <c r="H23" s="28">
        <f>'(5 цк) '!H23</f>
        <v>1836.44</v>
      </c>
      <c r="I23" s="28">
        <f>'(5 цк) '!I23</f>
        <v>1831.06</v>
      </c>
      <c r="J23" s="28">
        <f>'(5 цк) '!J23</f>
        <v>1792.5</v>
      </c>
      <c r="K23" s="28">
        <f>'(5 цк) '!K23</f>
        <v>1779.15</v>
      </c>
      <c r="L23" s="28">
        <f>'(5 цк) '!L23</f>
        <v>1767.57</v>
      </c>
      <c r="M23" s="28">
        <f>'(5 цк) '!M23</f>
        <v>1786.53</v>
      </c>
      <c r="N23" s="28">
        <f>'(5 цк) '!N23</f>
        <v>1779.68</v>
      </c>
      <c r="O23" s="28">
        <f>'(5 цк) '!O23</f>
        <v>1803.08</v>
      </c>
      <c r="P23" s="28">
        <f>'(5 цк) '!P23</f>
        <v>1840.95</v>
      </c>
      <c r="Q23" s="28">
        <f>'(5 цк) '!Q23</f>
        <v>1886.38</v>
      </c>
      <c r="R23" s="28">
        <f>'(5 цк) '!R23</f>
        <v>1878.82</v>
      </c>
      <c r="S23" s="28">
        <f>'(5 цк) '!S23</f>
        <v>1940.09</v>
      </c>
      <c r="T23" s="28">
        <f>'(5 цк) '!T23</f>
        <v>1878.15</v>
      </c>
      <c r="U23" s="28">
        <f>'(5 цк) '!U23</f>
        <v>1888.12</v>
      </c>
      <c r="V23" s="28">
        <f>'(5 цк) '!V23</f>
        <v>1796.88</v>
      </c>
      <c r="W23" s="28">
        <f>'(5 цк) '!W23</f>
        <v>1749.62</v>
      </c>
      <c r="X23" s="28">
        <f>'(5 цк) '!X23</f>
        <v>1705.38</v>
      </c>
      <c r="Y23" s="28">
        <f>'(5 цк) '!Y23</f>
        <v>1664.09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4.8099999999999996</v>
      </c>
      <c r="C25" s="26">
        <f t="shared" si="11"/>
        <v>4.8099999999999996</v>
      </c>
      <c r="D25" s="26">
        <f t="shared" si="11"/>
        <v>4.8099999999999996</v>
      </c>
      <c r="E25" s="26">
        <f t="shared" si="11"/>
        <v>4.8099999999999996</v>
      </c>
      <c r="F25" s="26">
        <f t="shared" si="11"/>
        <v>4.8099999999999996</v>
      </c>
      <c r="G25" s="26">
        <f t="shared" si="11"/>
        <v>4.8099999999999996</v>
      </c>
      <c r="H25" s="26">
        <f t="shared" si="11"/>
        <v>4.8099999999999996</v>
      </c>
      <c r="I25" s="26">
        <f t="shared" si="11"/>
        <v>4.8099999999999996</v>
      </c>
      <c r="J25" s="26">
        <f t="shared" si="11"/>
        <v>4.8099999999999996</v>
      </c>
      <c r="K25" s="26">
        <f t="shared" si="11"/>
        <v>4.8099999999999996</v>
      </c>
      <c r="L25" s="26">
        <f t="shared" si="11"/>
        <v>4.8099999999999996</v>
      </c>
      <c r="M25" s="26">
        <f t="shared" si="11"/>
        <v>4.8099999999999996</v>
      </c>
      <c r="N25" s="26">
        <f t="shared" si="11"/>
        <v>4.8099999999999996</v>
      </c>
      <c r="O25" s="26">
        <f t="shared" si="11"/>
        <v>4.8099999999999996</v>
      </c>
      <c r="P25" s="26">
        <f t="shared" si="11"/>
        <v>4.8099999999999996</v>
      </c>
      <c r="Q25" s="26">
        <f t="shared" si="11"/>
        <v>4.8099999999999996</v>
      </c>
      <c r="R25" s="26">
        <f t="shared" si="11"/>
        <v>4.8099999999999996</v>
      </c>
      <c r="S25" s="26">
        <f t="shared" si="11"/>
        <v>4.8099999999999996</v>
      </c>
      <c r="T25" s="26">
        <f t="shared" si="11"/>
        <v>4.8099999999999996</v>
      </c>
      <c r="U25" s="26">
        <f t="shared" si="11"/>
        <v>4.8099999999999996</v>
      </c>
      <c r="V25" s="26">
        <f t="shared" si="11"/>
        <v>4.8099999999999996</v>
      </c>
      <c r="W25" s="26">
        <f t="shared" si="11"/>
        <v>4.8099999999999996</v>
      </c>
      <c r="X25" s="26">
        <f t="shared" si="11"/>
        <v>4.8099999999999996</v>
      </c>
      <c r="Y25" s="26">
        <f t="shared" si="11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ref="C26:Y26" si="12">C21</f>
        <v>178.97</v>
      </c>
      <c r="D26" s="47">
        <f t="shared" si="12"/>
        <v>178.97</v>
      </c>
      <c r="E26" s="47">
        <f t="shared" si="12"/>
        <v>178.97</v>
      </c>
      <c r="F26" s="47">
        <f t="shared" si="12"/>
        <v>178.97</v>
      </c>
      <c r="G26" s="47">
        <f t="shared" si="12"/>
        <v>178.97</v>
      </c>
      <c r="H26" s="47">
        <f t="shared" si="12"/>
        <v>178.97</v>
      </c>
      <c r="I26" s="47">
        <f t="shared" si="12"/>
        <v>178.97</v>
      </c>
      <c r="J26" s="47">
        <f t="shared" si="12"/>
        <v>178.97</v>
      </c>
      <c r="K26" s="47">
        <f t="shared" si="12"/>
        <v>178.97</v>
      </c>
      <c r="L26" s="47">
        <f t="shared" si="12"/>
        <v>178.97</v>
      </c>
      <c r="M26" s="47">
        <f t="shared" si="12"/>
        <v>178.97</v>
      </c>
      <c r="N26" s="47">
        <f t="shared" si="12"/>
        <v>178.97</v>
      </c>
      <c r="O26" s="47">
        <f t="shared" si="12"/>
        <v>178.97</v>
      </c>
      <c r="P26" s="47">
        <f t="shared" si="12"/>
        <v>178.97</v>
      </c>
      <c r="Q26" s="47">
        <f t="shared" si="12"/>
        <v>178.97</v>
      </c>
      <c r="R26" s="47">
        <f t="shared" si="12"/>
        <v>178.97</v>
      </c>
      <c r="S26" s="47">
        <f t="shared" si="12"/>
        <v>178.97</v>
      </c>
      <c r="T26" s="47">
        <f t="shared" si="12"/>
        <v>178.97</v>
      </c>
      <c r="U26" s="47">
        <f t="shared" si="12"/>
        <v>178.97</v>
      </c>
      <c r="V26" s="47">
        <f t="shared" si="12"/>
        <v>178.97</v>
      </c>
      <c r="W26" s="47">
        <f t="shared" si="12"/>
        <v>178.97</v>
      </c>
      <c r="X26" s="47">
        <f t="shared" si="12"/>
        <v>178.97</v>
      </c>
      <c r="Y26" s="47">
        <f t="shared" si="12"/>
        <v>178.97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2644.4799999999996</v>
      </c>
      <c r="C27" s="27">
        <f t="shared" ref="C27:Y27" si="13">SUM(C28:C31)</f>
        <v>2655.71</v>
      </c>
      <c r="D27" s="27">
        <f t="shared" si="13"/>
        <v>2689.8399999999997</v>
      </c>
      <c r="E27" s="27">
        <f t="shared" si="13"/>
        <v>2744.21</v>
      </c>
      <c r="F27" s="27">
        <f t="shared" si="13"/>
        <v>2743.75</v>
      </c>
      <c r="G27" s="27">
        <f t="shared" si="13"/>
        <v>2756.8499999999995</v>
      </c>
      <c r="H27" s="27">
        <f t="shared" si="13"/>
        <v>2799.91</v>
      </c>
      <c r="I27" s="27">
        <f t="shared" si="13"/>
        <v>2824.5499999999997</v>
      </c>
      <c r="J27" s="27">
        <f t="shared" si="13"/>
        <v>2816.71</v>
      </c>
      <c r="K27" s="27">
        <f t="shared" si="13"/>
        <v>2790.6299999999997</v>
      </c>
      <c r="L27" s="27">
        <f t="shared" si="13"/>
        <v>2785.8099999999995</v>
      </c>
      <c r="M27" s="27">
        <f t="shared" si="13"/>
        <v>2781.8799999999997</v>
      </c>
      <c r="N27" s="27">
        <f t="shared" si="13"/>
        <v>2786.1099999999997</v>
      </c>
      <c r="O27" s="27">
        <f t="shared" si="13"/>
        <v>2821.99</v>
      </c>
      <c r="P27" s="27">
        <f t="shared" si="13"/>
        <v>2860.1899999999996</v>
      </c>
      <c r="Q27" s="27">
        <f t="shared" si="13"/>
        <v>2895.1399999999994</v>
      </c>
      <c r="R27" s="27">
        <f t="shared" si="13"/>
        <v>2886.8999999999996</v>
      </c>
      <c r="S27" s="27">
        <f t="shared" si="13"/>
        <v>2921.6499999999996</v>
      </c>
      <c r="T27" s="27">
        <f t="shared" si="13"/>
        <v>2872.8399999999997</v>
      </c>
      <c r="U27" s="27">
        <f t="shared" si="13"/>
        <v>2904.6399999999994</v>
      </c>
      <c r="V27" s="27">
        <f t="shared" si="13"/>
        <v>2841.4399999999996</v>
      </c>
      <c r="W27" s="27">
        <f t="shared" si="13"/>
        <v>2758.16</v>
      </c>
      <c r="X27" s="27">
        <f t="shared" si="13"/>
        <v>2688.4399999999996</v>
      </c>
      <c r="Y27" s="27">
        <f t="shared" si="13"/>
        <v>2680.2999999999997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1762.18</v>
      </c>
      <c r="C28" s="28">
        <f>'(5 цк) '!C28</f>
        <v>1773.41</v>
      </c>
      <c r="D28" s="28">
        <f>'(5 цк) '!D28</f>
        <v>1807.54</v>
      </c>
      <c r="E28" s="28">
        <f>'(5 цк) '!E28</f>
        <v>1861.91</v>
      </c>
      <c r="F28" s="28">
        <f>'(5 цк) '!F28</f>
        <v>1861.45</v>
      </c>
      <c r="G28" s="28">
        <f>'(5 цк) '!G28</f>
        <v>1874.55</v>
      </c>
      <c r="H28" s="28">
        <f>'(5 цк) '!H28</f>
        <v>1917.61</v>
      </c>
      <c r="I28" s="28">
        <f>'(5 цк) '!I28</f>
        <v>1942.25</v>
      </c>
      <c r="J28" s="28">
        <f>'(5 цк) '!J28</f>
        <v>1934.41</v>
      </c>
      <c r="K28" s="28">
        <f>'(5 цк) '!K28</f>
        <v>1908.33</v>
      </c>
      <c r="L28" s="28">
        <f>'(5 цк) '!L28</f>
        <v>1903.51</v>
      </c>
      <c r="M28" s="28">
        <f>'(5 цк) '!M28</f>
        <v>1899.58</v>
      </c>
      <c r="N28" s="28">
        <f>'(5 цк) '!N28</f>
        <v>1903.81</v>
      </c>
      <c r="O28" s="28">
        <f>'(5 цк) '!O28</f>
        <v>1939.69</v>
      </c>
      <c r="P28" s="28">
        <f>'(5 цк) '!P28</f>
        <v>1977.89</v>
      </c>
      <c r="Q28" s="28">
        <f>'(5 цк) '!Q28</f>
        <v>2012.84</v>
      </c>
      <c r="R28" s="28">
        <f>'(5 цк) '!R28</f>
        <v>2004.6</v>
      </c>
      <c r="S28" s="28">
        <f>'(5 цк) '!S28</f>
        <v>2039.35</v>
      </c>
      <c r="T28" s="28">
        <f>'(5 цк) '!T28</f>
        <v>1990.54</v>
      </c>
      <c r="U28" s="28">
        <f>'(5 цк) '!U28</f>
        <v>2022.34</v>
      </c>
      <c r="V28" s="28">
        <f>'(5 цк) '!V28</f>
        <v>1959.14</v>
      </c>
      <c r="W28" s="28">
        <f>'(5 цк) '!W28</f>
        <v>1875.86</v>
      </c>
      <c r="X28" s="28">
        <f>'(5 цк) '!X28</f>
        <v>1806.14</v>
      </c>
      <c r="Y28" s="28">
        <f>'(5 цк) '!Y28</f>
        <v>1798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4.8099999999999996</v>
      </c>
      <c r="C30" s="26">
        <f t="shared" si="14"/>
        <v>4.8099999999999996</v>
      </c>
      <c r="D30" s="26">
        <f t="shared" si="14"/>
        <v>4.8099999999999996</v>
      </c>
      <c r="E30" s="26">
        <f t="shared" si="14"/>
        <v>4.8099999999999996</v>
      </c>
      <c r="F30" s="26">
        <f t="shared" si="14"/>
        <v>4.8099999999999996</v>
      </c>
      <c r="G30" s="26">
        <f t="shared" si="14"/>
        <v>4.8099999999999996</v>
      </c>
      <c r="H30" s="26">
        <f t="shared" si="14"/>
        <v>4.8099999999999996</v>
      </c>
      <c r="I30" s="26">
        <f t="shared" si="14"/>
        <v>4.8099999999999996</v>
      </c>
      <c r="J30" s="26">
        <f t="shared" si="14"/>
        <v>4.8099999999999996</v>
      </c>
      <c r="K30" s="26">
        <f t="shared" si="14"/>
        <v>4.8099999999999996</v>
      </c>
      <c r="L30" s="26">
        <f t="shared" si="14"/>
        <v>4.8099999999999996</v>
      </c>
      <c r="M30" s="26">
        <f t="shared" si="14"/>
        <v>4.8099999999999996</v>
      </c>
      <c r="N30" s="26">
        <f t="shared" si="14"/>
        <v>4.8099999999999996</v>
      </c>
      <c r="O30" s="26">
        <f t="shared" si="14"/>
        <v>4.8099999999999996</v>
      </c>
      <c r="P30" s="26">
        <f t="shared" si="14"/>
        <v>4.8099999999999996</v>
      </c>
      <c r="Q30" s="26">
        <f t="shared" si="14"/>
        <v>4.8099999999999996</v>
      </c>
      <c r="R30" s="26">
        <f t="shared" si="14"/>
        <v>4.8099999999999996</v>
      </c>
      <c r="S30" s="26">
        <f t="shared" si="14"/>
        <v>4.8099999999999996</v>
      </c>
      <c r="T30" s="26">
        <f t="shared" si="14"/>
        <v>4.8099999999999996</v>
      </c>
      <c r="U30" s="26">
        <f t="shared" si="14"/>
        <v>4.8099999999999996</v>
      </c>
      <c r="V30" s="26">
        <f t="shared" si="14"/>
        <v>4.8099999999999996</v>
      </c>
      <c r="W30" s="26">
        <f t="shared" si="14"/>
        <v>4.8099999999999996</v>
      </c>
      <c r="X30" s="26">
        <f t="shared" si="14"/>
        <v>4.8099999999999996</v>
      </c>
      <c r="Y30" s="26">
        <f t="shared" si="14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ref="C31:Y31" si="15">C26</f>
        <v>178.97</v>
      </c>
      <c r="D31" s="47">
        <f t="shared" si="15"/>
        <v>178.97</v>
      </c>
      <c r="E31" s="47">
        <f t="shared" si="15"/>
        <v>178.97</v>
      </c>
      <c r="F31" s="47">
        <f t="shared" si="15"/>
        <v>178.97</v>
      </c>
      <c r="G31" s="47">
        <f t="shared" si="15"/>
        <v>178.97</v>
      </c>
      <c r="H31" s="47">
        <f t="shared" si="15"/>
        <v>178.97</v>
      </c>
      <c r="I31" s="47">
        <f t="shared" si="15"/>
        <v>178.97</v>
      </c>
      <c r="J31" s="47">
        <f t="shared" si="15"/>
        <v>178.97</v>
      </c>
      <c r="K31" s="47">
        <f t="shared" si="15"/>
        <v>178.97</v>
      </c>
      <c r="L31" s="47">
        <f t="shared" si="15"/>
        <v>178.97</v>
      </c>
      <c r="M31" s="47">
        <f t="shared" si="15"/>
        <v>178.97</v>
      </c>
      <c r="N31" s="47">
        <f t="shared" si="15"/>
        <v>178.97</v>
      </c>
      <c r="O31" s="47">
        <f t="shared" si="15"/>
        <v>178.97</v>
      </c>
      <c r="P31" s="47">
        <f t="shared" si="15"/>
        <v>178.97</v>
      </c>
      <c r="Q31" s="47">
        <f t="shared" si="15"/>
        <v>178.97</v>
      </c>
      <c r="R31" s="47">
        <f t="shared" si="15"/>
        <v>178.97</v>
      </c>
      <c r="S31" s="47">
        <f t="shared" si="15"/>
        <v>178.97</v>
      </c>
      <c r="T31" s="47">
        <f t="shared" si="15"/>
        <v>178.97</v>
      </c>
      <c r="U31" s="47">
        <f t="shared" si="15"/>
        <v>178.97</v>
      </c>
      <c r="V31" s="47">
        <f t="shared" si="15"/>
        <v>178.97</v>
      </c>
      <c r="W31" s="47">
        <f t="shared" si="15"/>
        <v>178.97</v>
      </c>
      <c r="X31" s="47">
        <f t="shared" si="15"/>
        <v>178.97</v>
      </c>
      <c r="Y31" s="47">
        <f t="shared" si="15"/>
        <v>178.97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2592.0599999999995</v>
      </c>
      <c r="C32" s="27">
        <f t="shared" ref="C32:Y32" si="16">SUM(C33:C36)</f>
        <v>2635.8499999999995</v>
      </c>
      <c r="D32" s="27">
        <f t="shared" si="16"/>
        <v>2658.7299999999996</v>
      </c>
      <c r="E32" s="27">
        <f t="shared" si="16"/>
        <v>2701.75</v>
      </c>
      <c r="F32" s="27">
        <f t="shared" si="16"/>
        <v>2699.1099999999997</v>
      </c>
      <c r="G32" s="27">
        <f t="shared" si="16"/>
        <v>2703.83</v>
      </c>
      <c r="H32" s="27">
        <f t="shared" si="16"/>
        <v>2732.96</v>
      </c>
      <c r="I32" s="27">
        <f t="shared" si="16"/>
        <v>2723.5899999999997</v>
      </c>
      <c r="J32" s="27">
        <f t="shared" si="16"/>
        <v>2703.47</v>
      </c>
      <c r="K32" s="27">
        <f t="shared" si="16"/>
        <v>2674.46</v>
      </c>
      <c r="L32" s="27">
        <f t="shared" si="16"/>
        <v>2656.66</v>
      </c>
      <c r="M32" s="27">
        <f t="shared" si="16"/>
        <v>2650.1899999999996</v>
      </c>
      <c r="N32" s="27">
        <f t="shared" si="16"/>
        <v>2657.1099999999997</v>
      </c>
      <c r="O32" s="27">
        <f t="shared" si="16"/>
        <v>2676.5699999999997</v>
      </c>
      <c r="P32" s="27">
        <f t="shared" si="16"/>
        <v>2708.87</v>
      </c>
      <c r="Q32" s="27">
        <f t="shared" si="16"/>
        <v>2764.24</v>
      </c>
      <c r="R32" s="27">
        <f t="shared" si="16"/>
        <v>2758.8799999999997</v>
      </c>
      <c r="S32" s="27">
        <f t="shared" si="16"/>
        <v>2836.3999999999996</v>
      </c>
      <c r="T32" s="27">
        <f t="shared" si="16"/>
        <v>2759.4399999999996</v>
      </c>
      <c r="U32" s="27">
        <f t="shared" si="16"/>
        <v>2777.96</v>
      </c>
      <c r="V32" s="27">
        <f t="shared" si="16"/>
        <v>2693.6499999999996</v>
      </c>
      <c r="W32" s="27">
        <f t="shared" si="16"/>
        <v>2699.7799999999997</v>
      </c>
      <c r="X32" s="27">
        <f t="shared" si="16"/>
        <v>2659.0699999999997</v>
      </c>
      <c r="Y32" s="27">
        <f t="shared" si="16"/>
        <v>2620.4699999999998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1709.76</v>
      </c>
      <c r="C33" s="28">
        <f>'(5 цк) '!C33</f>
        <v>1753.55</v>
      </c>
      <c r="D33" s="28">
        <f>'(5 цк) '!D33</f>
        <v>1776.43</v>
      </c>
      <c r="E33" s="28">
        <f>'(5 цк) '!E33</f>
        <v>1819.45</v>
      </c>
      <c r="F33" s="28">
        <f>'(5 цк) '!F33</f>
        <v>1816.81</v>
      </c>
      <c r="G33" s="28">
        <f>'(5 цк) '!G33</f>
        <v>1821.53</v>
      </c>
      <c r="H33" s="28">
        <f>'(5 цк) '!H33</f>
        <v>1850.66</v>
      </c>
      <c r="I33" s="28">
        <f>'(5 цк) '!I33</f>
        <v>1841.29</v>
      </c>
      <c r="J33" s="28">
        <f>'(5 цк) '!J33</f>
        <v>1821.17</v>
      </c>
      <c r="K33" s="28">
        <f>'(5 цк) '!K33</f>
        <v>1792.16</v>
      </c>
      <c r="L33" s="28">
        <f>'(5 цк) '!L33</f>
        <v>1774.36</v>
      </c>
      <c r="M33" s="28">
        <f>'(5 цк) '!M33</f>
        <v>1767.89</v>
      </c>
      <c r="N33" s="28">
        <f>'(5 цк) '!N33</f>
        <v>1774.81</v>
      </c>
      <c r="O33" s="28">
        <f>'(5 цк) '!O33</f>
        <v>1794.27</v>
      </c>
      <c r="P33" s="28">
        <f>'(5 цк) '!P33</f>
        <v>1826.57</v>
      </c>
      <c r="Q33" s="28">
        <f>'(5 цк) '!Q33</f>
        <v>1881.94</v>
      </c>
      <c r="R33" s="28">
        <f>'(5 цк) '!R33</f>
        <v>1876.58</v>
      </c>
      <c r="S33" s="28">
        <f>'(5 цк) '!S33</f>
        <v>1954.1</v>
      </c>
      <c r="T33" s="28">
        <f>'(5 цк) '!T33</f>
        <v>1877.14</v>
      </c>
      <c r="U33" s="28">
        <f>'(5 цк) '!U33</f>
        <v>1895.66</v>
      </c>
      <c r="V33" s="28">
        <f>'(5 цк) '!V33</f>
        <v>1811.35</v>
      </c>
      <c r="W33" s="28">
        <f>'(5 цк) '!W33</f>
        <v>1817.48</v>
      </c>
      <c r="X33" s="28">
        <f>'(5 цк) '!X33</f>
        <v>1776.77</v>
      </c>
      <c r="Y33" s="28">
        <f>'(5 цк) '!Y33</f>
        <v>1738.17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4.8099999999999996</v>
      </c>
      <c r="C35" s="26">
        <f t="shared" si="17"/>
        <v>4.8099999999999996</v>
      </c>
      <c r="D35" s="26">
        <f t="shared" si="17"/>
        <v>4.8099999999999996</v>
      </c>
      <c r="E35" s="26">
        <f t="shared" si="17"/>
        <v>4.8099999999999996</v>
      </c>
      <c r="F35" s="26">
        <f t="shared" si="17"/>
        <v>4.8099999999999996</v>
      </c>
      <c r="G35" s="26">
        <f t="shared" si="17"/>
        <v>4.8099999999999996</v>
      </c>
      <c r="H35" s="26">
        <f t="shared" si="17"/>
        <v>4.8099999999999996</v>
      </c>
      <c r="I35" s="26">
        <f t="shared" si="17"/>
        <v>4.8099999999999996</v>
      </c>
      <c r="J35" s="26">
        <f t="shared" si="17"/>
        <v>4.8099999999999996</v>
      </c>
      <c r="K35" s="26">
        <f t="shared" si="17"/>
        <v>4.8099999999999996</v>
      </c>
      <c r="L35" s="26">
        <f t="shared" si="17"/>
        <v>4.8099999999999996</v>
      </c>
      <c r="M35" s="26">
        <f t="shared" si="17"/>
        <v>4.8099999999999996</v>
      </c>
      <c r="N35" s="26">
        <f t="shared" si="17"/>
        <v>4.8099999999999996</v>
      </c>
      <c r="O35" s="26">
        <f t="shared" si="17"/>
        <v>4.8099999999999996</v>
      </c>
      <c r="P35" s="26">
        <f t="shared" si="17"/>
        <v>4.8099999999999996</v>
      </c>
      <c r="Q35" s="26">
        <f t="shared" si="17"/>
        <v>4.8099999999999996</v>
      </c>
      <c r="R35" s="26">
        <f t="shared" si="17"/>
        <v>4.8099999999999996</v>
      </c>
      <c r="S35" s="26">
        <f t="shared" si="17"/>
        <v>4.8099999999999996</v>
      </c>
      <c r="T35" s="26">
        <f t="shared" si="17"/>
        <v>4.8099999999999996</v>
      </c>
      <c r="U35" s="26">
        <f t="shared" si="17"/>
        <v>4.8099999999999996</v>
      </c>
      <c r="V35" s="26">
        <f t="shared" si="17"/>
        <v>4.8099999999999996</v>
      </c>
      <c r="W35" s="26">
        <f t="shared" si="17"/>
        <v>4.8099999999999996</v>
      </c>
      <c r="X35" s="26">
        <f t="shared" si="17"/>
        <v>4.8099999999999996</v>
      </c>
      <c r="Y35" s="26">
        <f t="shared" si="17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ref="C36:Y36" si="18">C31</f>
        <v>178.97</v>
      </c>
      <c r="D36" s="47">
        <f t="shared" si="18"/>
        <v>178.97</v>
      </c>
      <c r="E36" s="47">
        <f t="shared" si="18"/>
        <v>178.97</v>
      </c>
      <c r="F36" s="47">
        <f t="shared" si="18"/>
        <v>178.97</v>
      </c>
      <c r="G36" s="47">
        <f t="shared" si="18"/>
        <v>178.97</v>
      </c>
      <c r="H36" s="47">
        <f t="shared" si="18"/>
        <v>178.97</v>
      </c>
      <c r="I36" s="47">
        <f t="shared" si="18"/>
        <v>178.97</v>
      </c>
      <c r="J36" s="47">
        <f t="shared" si="18"/>
        <v>178.97</v>
      </c>
      <c r="K36" s="47">
        <f t="shared" si="18"/>
        <v>178.97</v>
      </c>
      <c r="L36" s="47">
        <f t="shared" si="18"/>
        <v>178.97</v>
      </c>
      <c r="M36" s="47">
        <f t="shared" si="18"/>
        <v>178.97</v>
      </c>
      <c r="N36" s="47">
        <f t="shared" si="18"/>
        <v>178.97</v>
      </c>
      <c r="O36" s="47">
        <f t="shared" si="18"/>
        <v>178.97</v>
      </c>
      <c r="P36" s="47">
        <f t="shared" si="18"/>
        <v>178.97</v>
      </c>
      <c r="Q36" s="47">
        <f t="shared" si="18"/>
        <v>178.97</v>
      </c>
      <c r="R36" s="47">
        <f t="shared" si="18"/>
        <v>178.97</v>
      </c>
      <c r="S36" s="47">
        <f t="shared" si="18"/>
        <v>178.97</v>
      </c>
      <c r="T36" s="47">
        <f t="shared" si="18"/>
        <v>178.97</v>
      </c>
      <c r="U36" s="47">
        <f t="shared" si="18"/>
        <v>178.97</v>
      </c>
      <c r="V36" s="47">
        <f t="shared" si="18"/>
        <v>178.97</v>
      </c>
      <c r="W36" s="47">
        <f t="shared" si="18"/>
        <v>178.97</v>
      </c>
      <c r="X36" s="47">
        <f t="shared" si="18"/>
        <v>178.97</v>
      </c>
      <c r="Y36" s="47">
        <f t="shared" si="18"/>
        <v>178.97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2758.54</v>
      </c>
      <c r="C37" s="27">
        <f t="shared" ref="C37:Y37" si="19">SUM(C38:C41)</f>
        <v>2771.37</v>
      </c>
      <c r="D37" s="27">
        <f t="shared" si="19"/>
        <v>2797.83</v>
      </c>
      <c r="E37" s="27">
        <f t="shared" si="19"/>
        <v>2846.7999999999997</v>
      </c>
      <c r="F37" s="27">
        <f t="shared" si="19"/>
        <v>2829.1699999999996</v>
      </c>
      <c r="G37" s="27">
        <f t="shared" si="19"/>
        <v>2868.22</v>
      </c>
      <c r="H37" s="27">
        <f t="shared" si="19"/>
        <v>2922.9799999999996</v>
      </c>
      <c r="I37" s="27">
        <f t="shared" si="19"/>
        <v>2941.18</v>
      </c>
      <c r="J37" s="27">
        <f t="shared" si="19"/>
        <v>2928.33</v>
      </c>
      <c r="K37" s="27">
        <f t="shared" si="19"/>
        <v>2918.3799999999997</v>
      </c>
      <c r="L37" s="27">
        <f t="shared" si="19"/>
        <v>2901.8899999999994</v>
      </c>
      <c r="M37" s="27">
        <f t="shared" si="19"/>
        <v>2894.2999999999997</v>
      </c>
      <c r="N37" s="27">
        <f t="shared" si="19"/>
        <v>2908.5</v>
      </c>
      <c r="O37" s="27">
        <f t="shared" si="19"/>
        <v>2884.8799999999997</v>
      </c>
      <c r="P37" s="27">
        <f t="shared" si="19"/>
        <v>2891.12</v>
      </c>
      <c r="Q37" s="27">
        <f t="shared" si="19"/>
        <v>2913.1299999999997</v>
      </c>
      <c r="R37" s="27">
        <f t="shared" si="19"/>
        <v>2908.9799999999996</v>
      </c>
      <c r="S37" s="27">
        <f t="shared" si="19"/>
        <v>3029.24</v>
      </c>
      <c r="T37" s="27">
        <f t="shared" si="19"/>
        <v>2966.2699999999995</v>
      </c>
      <c r="U37" s="27">
        <f t="shared" si="19"/>
        <v>2986.9199999999996</v>
      </c>
      <c r="V37" s="27">
        <f t="shared" si="19"/>
        <v>2914.41</v>
      </c>
      <c r="W37" s="27">
        <f t="shared" si="19"/>
        <v>2893.1699999999996</v>
      </c>
      <c r="X37" s="27">
        <f t="shared" si="19"/>
        <v>2854.5999999999995</v>
      </c>
      <c r="Y37" s="27">
        <f t="shared" si="19"/>
        <v>2798.8599999999997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1876.24</v>
      </c>
      <c r="C38" s="28">
        <f>'(5 цк) '!C38</f>
        <v>1889.07</v>
      </c>
      <c r="D38" s="28">
        <f>'(5 цк) '!D38</f>
        <v>1915.53</v>
      </c>
      <c r="E38" s="28">
        <f>'(5 цк) '!E38</f>
        <v>1964.5</v>
      </c>
      <c r="F38" s="28">
        <f>'(5 цк) '!F38</f>
        <v>1946.87</v>
      </c>
      <c r="G38" s="28">
        <f>'(5 цк) '!G38</f>
        <v>1985.92</v>
      </c>
      <c r="H38" s="28">
        <f>'(5 цк) '!H38</f>
        <v>2040.68</v>
      </c>
      <c r="I38" s="28">
        <f>'(5 цк) '!I38</f>
        <v>2058.88</v>
      </c>
      <c r="J38" s="28">
        <f>'(5 цк) '!J38</f>
        <v>2046.03</v>
      </c>
      <c r="K38" s="28">
        <f>'(5 цк) '!K38</f>
        <v>2036.08</v>
      </c>
      <c r="L38" s="28">
        <f>'(5 цк) '!L38</f>
        <v>2019.59</v>
      </c>
      <c r="M38" s="28">
        <f>'(5 цк) '!M38</f>
        <v>2012</v>
      </c>
      <c r="N38" s="28">
        <f>'(5 цк) '!N38</f>
        <v>2026.2</v>
      </c>
      <c r="O38" s="28">
        <f>'(5 цк) '!O38</f>
        <v>2002.58</v>
      </c>
      <c r="P38" s="28">
        <f>'(5 цк) '!P38</f>
        <v>2008.82</v>
      </c>
      <c r="Q38" s="28">
        <f>'(5 цк) '!Q38</f>
        <v>2030.83</v>
      </c>
      <c r="R38" s="28">
        <f>'(5 цк) '!R38</f>
        <v>2026.68</v>
      </c>
      <c r="S38" s="28">
        <f>'(5 цк) '!S38</f>
        <v>2146.94</v>
      </c>
      <c r="T38" s="28">
        <f>'(5 цк) '!T38</f>
        <v>2083.9699999999998</v>
      </c>
      <c r="U38" s="28">
        <f>'(5 цк) '!U38</f>
        <v>2104.62</v>
      </c>
      <c r="V38" s="28">
        <f>'(5 цк) '!V38</f>
        <v>2032.11</v>
      </c>
      <c r="W38" s="28">
        <f>'(5 цк) '!W38</f>
        <v>2010.87</v>
      </c>
      <c r="X38" s="28">
        <f>'(5 цк) '!X38</f>
        <v>1972.3</v>
      </c>
      <c r="Y38" s="28">
        <f>'(5 цк) '!Y38</f>
        <v>1916.56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4.8099999999999996</v>
      </c>
      <c r="C40" s="26">
        <f t="shared" si="20"/>
        <v>4.8099999999999996</v>
      </c>
      <c r="D40" s="26">
        <f t="shared" si="20"/>
        <v>4.8099999999999996</v>
      </c>
      <c r="E40" s="26">
        <f t="shared" si="20"/>
        <v>4.8099999999999996</v>
      </c>
      <c r="F40" s="26">
        <f t="shared" si="20"/>
        <v>4.8099999999999996</v>
      </c>
      <c r="G40" s="26">
        <f t="shared" si="20"/>
        <v>4.8099999999999996</v>
      </c>
      <c r="H40" s="26">
        <f t="shared" si="20"/>
        <v>4.8099999999999996</v>
      </c>
      <c r="I40" s="26">
        <f t="shared" si="20"/>
        <v>4.8099999999999996</v>
      </c>
      <c r="J40" s="26">
        <f t="shared" si="20"/>
        <v>4.8099999999999996</v>
      </c>
      <c r="K40" s="26">
        <f t="shared" si="20"/>
        <v>4.8099999999999996</v>
      </c>
      <c r="L40" s="26">
        <f t="shared" si="20"/>
        <v>4.8099999999999996</v>
      </c>
      <c r="M40" s="26">
        <f t="shared" si="20"/>
        <v>4.8099999999999996</v>
      </c>
      <c r="N40" s="26">
        <f t="shared" si="20"/>
        <v>4.8099999999999996</v>
      </c>
      <c r="O40" s="26">
        <f t="shared" si="20"/>
        <v>4.8099999999999996</v>
      </c>
      <c r="P40" s="26">
        <f t="shared" si="20"/>
        <v>4.8099999999999996</v>
      </c>
      <c r="Q40" s="26">
        <f t="shared" si="20"/>
        <v>4.8099999999999996</v>
      </c>
      <c r="R40" s="26">
        <f t="shared" si="20"/>
        <v>4.8099999999999996</v>
      </c>
      <c r="S40" s="26">
        <f t="shared" si="20"/>
        <v>4.8099999999999996</v>
      </c>
      <c r="T40" s="26">
        <f t="shared" si="20"/>
        <v>4.8099999999999996</v>
      </c>
      <c r="U40" s="26">
        <f t="shared" si="20"/>
        <v>4.8099999999999996</v>
      </c>
      <c r="V40" s="26">
        <f t="shared" si="20"/>
        <v>4.8099999999999996</v>
      </c>
      <c r="W40" s="26">
        <f t="shared" si="20"/>
        <v>4.8099999999999996</v>
      </c>
      <c r="X40" s="26">
        <f t="shared" si="20"/>
        <v>4.8099999999999996</v>
      </c>
      <c r="Y40" s="26">
        <f t="shared" si="20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ref="C41:Y41" si="21">C36</f>
        <v>178.97</v>
      </c>
      <c r="D41" s="47">
        <f t="shared" si="21"/>
        <v>178.97</v>
      </c>
      <c r="E41" s="47">
        <f t="shared" si="21"/>
        <v>178.97</v>
      </c>
      <c r="F41" s="47">
        <f t="shared" si="21"/>
        <v>178.97</v>
      </c>
      <c r="G41" s="47">
        <f t="shared" si="21"/>
        <v>178.97</v>
      </c>
      <c r="H41" s="47">
        <f t="shared" si="21"/>
        <v>178.97</v>
      </c>
      <c r="I41" s="47">
        <f t="shared" si="21"/>
        <v>178.97</v>
      </c>
      <c r="J41" s="47">
        <f t="shared" si="21"/>
        <v>178.97</v>
      </c>
      <c r="K41" s="47">
        <f t="shared" si="21"/>
        <v>178.97</v>
      </c>
      <c r="L41" s="47">
        <f t="shared" si="21"/>
        <v>178.97</v>
      </c>
      <c r="M41" s="47">
        <f t="shared" si="21"/>
        <v>178.97</v>
      </c>
      <c r="N41" s="47">
        <f t="shared" si="21"/>
        <v>178.97</v>
      </c>
      <c r="O41" s="47">
        <f t="shared" si="21"/>
        <v>178.97</v>
      </c>
      <c r="P41" s="47">
        <f t="shared" si="21"/>
        <v>178.97</v>
      </c>
      <c r="Q41" s="47">
        <f t="shared" si="21"/>
        <v>178.97</v>
      </c>
      <c r="R41" s="47">
        <f t="shared" si="21"/>
        <v>178.97</v>
      </c>
      <c r="S41" s="47">
        <f t="shared" si="21"/>
        <v>178.97</v>
      </c>
      <c r="T41" s="47">
        <f t="shared" si="21"/>
        <v>178.97</v>
      </c>
      <c r="U41" s="47">
        <f t="shared" si="21"/>
        <v>178.97</v>
      </c>
      <c r="V41" s="47">
        <f t="shared" si="21"/>
        <v>178.97</v>
      </c>
      <c r="W41" s="47">
        <f t="shared" si="21"/>
        <v>178.97</v>
      </c>
      <c r="X41" s="47">
        <f t="shared" si="21"/>
        <v>178.97</v>
      </c>
      <c r="Y41" s="47">
        <f t="shared" si="21"/>
        <v>178.97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2772.18</v>
      </c>
      <c r="C42" s="27">
        <f t="shared" ref="C42:Y42" si="22">SUM(C43:C46)</f>
        <v>2771.93</v>
      </c>
      <c r="D42" s="27">
        <f t="shared" si="22"/>
        <v>2727.6299999999997</v>
      </c>
      <c r="E42" s="27">
        <f t="shared" si="22"/>
        <v>2731.0899999999997</v>
      </c>
      <c r="F42" s="27">
        <f t="shared" si="22"/>
        <v>2751.79</v>
      </c>
      <c r="G42" s="27">
        <f t="shared" si="22"/>
        <v>2799.8799999999997</v>
      </c>
      <c r="H42" s="27">
        <f t="shared" si="22"/>
        <v>2827.93</v>
      </c>
      <c r="I42" s="27">
        <f t="shared" si="22"/>
        <v>2859.87</v>
      </c>
      <c r="J42" s="27">
        <f t="shared" si="22"/>
        <v>2909.71</v>
      </c>
      <c r="K42" s="27">
        <f t="shared" si="22"/>
        <v>2894.8499999999995</v>
      </c>
      <c r="L42" s="27">
        <f t="shared" si="22"/>
        <v>2873.7999999999997</v>
      </c>
      <c r="M42" s="27">
        <f t="shared" si="22"/>
        <v>2864.5899999999997</v>
      </c>
      <c r="N42" s="27">
        <f t="shared" si="22"/>
        <v>2862.1699999999996</v>
      </c>
      <c r="O42" s="27">
        <f t="shared" si="22"/>
        <v>2865.1699999999996</v>
      </c>
      <c r="P42" s="27">
        <f t="shared" si="22"/>
        <v>2932.8999999999996</v>
      </c>
      <c r="Q42" s="27">
        <f t="shared" si="22"/>
        <v>2968.7699999999995</v>
      </c>
      <c r="R42" s="27">
        <f t="shared" si="22"/>
        <v>2964.91</v>
      </c>
      <c r="S42" s="27">
        <f t="shared" si="22"/>
        <v>3036.45</v>
      </c>
      <c r="T42" s="27">
        <f t="shared" si="22"/>
        <v>2969.4599999999996</v>
      </c>
      <c r="U42" s="27">
        <f t="shared" si="22"/>
        <v>3002.81</v>
      </c>
      <c r="V42" s="27">
        <f t="shared" si="22"/>
        <v>2911.0099999999998</v>
      </c>
      <c r="W42" s="27">
        <f t="shared" si="22"/>
        <v>2782.24</v>
      </c>
      <c r="X42" s="27">
        <f t="shared" si="22"/>
        <v>2737.7</v>
      </c>
      <c r="Y42" s="27">
        <f t="shared" si="22"/>
        <v>2720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1889.88</v>
      </c>
      <c r="C43" s="28">
        <f>'(5 цк) '!C43</f>
        <v>1889.63</v>
      </c>
      <c r="D43" s="28">
        <f>'(5 цк) '!D43</f>
        <v>1845.33</v>
      </c>
      <c r="E43" s="28">
        <f>'(5 цк) '!E43</f>
        <v>1848.79</v>
      </c>
      <c r="F43" s="28">
        <f>'(5 цк) '!F43</f>
        <v>1869.49</v>
      </c>
      <c r="G43" s="28">
        <f>'(5 цк) '!G43</f>
        <v>1917.58</v>
      </c>
      <c r="H43" s="28">
        <f>'(5 цк) '!H43</f>
        <v>1945.63</v>
      </c>
      <c r="I43" s="28">
        <f>'(5 цк) '!I43</f>
        <v>1977.57</v>
      </c>
      <c r="J43" s="28">
        <f>'(5 цк) '!J43</f>
        <v>2027.41</v>
      </c>
      <c r="K43" s="28">
        <f>'(5 цк) '!K43</f>
        <v>2012.55</v>
      </c>
      <c r="L43" s="28">
        <f>'(5 цк) '!L43</f>
        <v>1991.5</v>
      </c>
      <c r="M43" s="28">
        <f>'(5 цк) '!M43</f>
        <v>1982.29</v>
      </c>
      <c r="N43" s="28">
        <f>'(5 цк) '!N43</f>
        <v>1979.87</v>
      </c>
      <c r="O43" s="28">
        <f>'(5 цк) '!O43</f>
        <v>1982.87</v>
      </c>
      <c r="P43" s="28">
        <f>'(5 цк) '!P43</f>
        <v>2050.6</v>
      </c>
      <c r="Q43" s="28">
        <f>'(5 цк) '!Q43</f>
        <v>2086.4699999999998</v>
      </c>
      <c r="R43" s="28">
        <f>'(5 цк) '!R43</f>
        <v>2082.61</v>
      </c>
      <c r="S43" s="28">
        <f>'(5 цк) '!S43</f>
        <v>2154.15</v>
      </c>
      <c r="T43" s="28">
        <f>'(5 цк) '!T43</f>
        <v>2087.16</v>
      </c>
      <c r="U43" s="28">
        <f>'(5 цк) '!U43</f>
        <v>2120.5100000000002</v>
      </c>
      <c r="V43" s="28">
        <f>'(5 цк) '!V43</f>
        <v>2028.71</v>
      </c>
      <c r="W43" s="28">
        <f>'(5 цк) '!W43</f>
        <v>1899.94</v>
      </c>
      <c r="X43" s="28">
        <f>'(5 цк) '!X43</f>
        <v>1855.4</v>
      </c>
      <c r="Y43" s="28">
        <f>'(5 цк) '!Y43</f>
        <v>1837.7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4.8099999999999996</v>
      </c>
      <c r="C45" s="26">
        <f t="shared" si="23"/>
        <v>4.8099999999999996</v>
      </c>
      <c r="D45" s="26">
        <f t="shared" si="23"/>
        <v>4.8099999999999996</v>
      </c>
      <c r="E45" s="26">
        <f t="shared" si="23"/>
        <v>4.8099999999999996</v>
      </c>
      <c r="F45" s="26">
        <f t="shared" si="23"/>
        <v>4.8099999999999996</v>
      </c>
      <c r="G45" s="26">
        <f t="shared" si="23"/>
        <v>4.8099999999999996</v>
      </c>
      <c r="H45" s="26">
        <f t="shared" si="23"/>
        <v>4.8099999999999996</v>
      </c>
      <c r="I45" s="26">
        <f t="shared" si="23"/>
        <v>4.8099999999999996</v>
      </c>
      <c r="J45" s="26">
        <f t="shared" si="23"/>
        <v>4.8099999999999996</v>
      </c>
      <c r="K45" s="26">
        <f t="shared" si="23"/>
        <v>4.8099999999999996</v>
      </c>
      <c r="L45" s="26">
        <f t="shared" si="23"/>
        <v>4.8099999999999996</v>
      </c>
      <c r="M45" s="26">
        <f t="shared" si="23"/>
        <v>4.8099999999999996</v>
      </c>
      <c r="N45" s="26">
        <f t="shared" si="23"/>
        <v>4.8099999999999996</v>
      </c>
      <c r="O45" s="26">
        <f t="shared" si="23"/>
        <v>4.8099999999999996</v>
      </c>
      <c r="P45" s="26">
        <f t="shared" si="23"/>
        <v>4.8099999999999996</v>
      </c>
      <c r="Q45" s="26">
        <f t="shared" si="23"/>
        <v>4.8099999999999996</v>
      </c>
      <c r="R45" s="26">
        <f t="shared" si="23"/>
        <v>4.8099999999999996</v>
      </c>
      <c r="S45" s="26">
        <f t="shared" si="23"/>
        <v>4.8099999999999996</v>
      </c>
      <c r="T45" s="26">
        <f t="shared" si="23"/>
        <v>4.8099999999999996</v>
      </c>
      <c r="U45" s="26">
        <f t="shared" si="23"/>
        <v>4.8099999999999996</v>
      </c>
      <c r="V45" s="26">
        <f t="shared" si="23"/>
        <v>4.8099999999999996</v>
      </c>
      <c r="W45" s="26">
        <f t="shared" si="23"/>
        <v>4.8099999999999996</v>
      </c>
      <c r="X45" s="26">
        <f t="shared" si="23"/>
        <v>4.8099999999999996</v>
      </c>
      <c r="Y45" s="26">
        <f t="shared" si="23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ref="C46:Y46" si="24">C41</f>
        <v>178.97</v>
      </c>
      <c r="D46" s="47">
        <f t="shared" si="24"/>
        <v>178.97</v>
      </c>
      <c r="E46" s="47">
        <f t="shared" si="24"/>
        <v>178.97</v>
      </c>
      <c r="F46" s="47">
        <f t="shared" si="24"/>
        <v>178.97</v>
      </c>
      <c r="G46" s="47">
        <f t="shared" si="24"/>
        <v>178.97</v>
      </c>
      <c r="H46" s="47">
        <f t="shared" si="24"/>
        <v>178.97</v>
      </c>
      <c r="I46" s="47">
        <f t="shared" si="24"/>
        <v>178.97</v>
      </c>
      <c r="J46" s="47">
        <f t="shared" si="24"/>
        <v>178.97</v>
      </c>
      <c r="K46" s="47">
        <f t="shared" si="24"/>
        <v>178.97</v>
      </c>
      <c r="L46" s="47">
        <f t="shared" si="24"/>
        <v>178.97</v>
      </c>
      <c r="M46" s="47">
        <f t="shared" si="24"/>
        <v>178.97</v>
      </c>
      <c r="N46" s="47">
        <f t="shared" si="24"/>
        <v>178.97</v>
      </c>
      <c r="O46" s="47">
        <f t="shared" si="24"/>
        <v>178.97</v>
      </c>
      <c r="P46" s="47">
        <f t="shared" si="24"/>
        <v>178.97</v>
      </c>
      <c r="Q46" s="47">
        <f t="shared" si="24"/>
        <v>178.97</v>
      </c>
      <c r="R46" s="47">
        <f t="shared" si="24"/>
        <v>178.97</v>
      </c>
      <c r="S46" s="47">
        <f t="shared" si="24"/>
        <v>178.97</v>
      </c>
      <c r="T46" s="47">
        <f t="shared" si="24"/>
        <v>178.97</v>
      </c>
      <c r="U46" s="47">
        <f t="shared" si="24"/>
        <v>178.97</v>
      </c>
      <c r="V46" s="47">
        <f t="shared" si="24"/>
        <v>178.97</v>
      </c>
      <c r="W46" s="47">
        <f t="shared" si="24"/>
        <v>178.97</v>
      </c>
      <c r="X46" s="47">
        <f t="shared" si="24"/>
        <v>178.97</v>
      </c>
      <c r="Y46" s="47">
        <f t="shared" si="24"/>
        <v>178.97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2689.83</v>
      </c>
      <c r="C47" s="27">
        <f t="shared" ref="C47:Y47" si="25">SUM(C48:C51)</f>
        <v>2686.68</v>
      </c>
      <c r="D47" s="27">
        <f t="shared" si="25"/>
        <v>2605.79</v>
      </c>
      <c r="E47" s="27">
        <f t="shared" si="25"/>
        <v>2629.1899999999996</v>
      </c>
      <c r="F47" s="27">
        <f t="shared" si="25"/>
        <v>2568.66</v>
      </c>
      <c r="G47" s="27">
        <f t="shared" si="25"/>
        <v>2576.0699999999997</v>
      </c>
      <c r="H47" s="27">
        <f t="shared" si="25"/>
        <v>2582.6999999999998</v>
      </c>
      <c r="I47" s="27">
        <f t="shared" si="25"/>
        <v>2602.6299999999997</v>
      </c>
      <c r="J47" s="27">
        <f t="shared" si="25"/>
        <v>2679.93</v>
      </c>
      <c r="K47" s="27">
        <f t="shared" si="25"/>
        <v>2780.1099999999997</v>
      </c>
      <c r="L47" s="27">
        <f t="shared" si="25"/>
        <v>2743.1099999999997</v>
      </c>
      <c r="M47" s="27">
        <f t="shared" si="25"/>
        <v>2744.4199999999996</v>
      </c>
      <c r="N47" s="27">
        <f t="shared" si="25"/>
        <v>2653.16</v>
      </c>
      <c r="O47" s="27">
        <f t="shared" si="25"/>
        <v>2649.3499999999995</v>
      </c>
      <c r="P47" s="27">
        <f t="shared" si="25"/>
        <v>2629.0899999999997</v>
      </c>
      <c r="Q47" s="27">
        <f t="shared" si="25"/>
        <v>2610.3099999999995</v>
      </c>
      <c r="R47" s="27">
        <f t="shared" si="25"/>
        <v>2626.9799999999996</v>
      </c>
      <c r="S47" s="27">
        <f t="shared" si="25"/>
        <v>2899.95</v>
      </c>
      <c r="T47" s="27">
        <f t="shared" si="25"/>
        <v>2836.6899999999996</v>
      </c>
      <c r="U47" s="27">
        <f t="shared" si="25"/>
        <v>2865.3099999999995</v>
      </c>
      <c r="V47" s="27">
        <f t="shared" si="25"/>
        <v>2792.2299999999996</v>
      </c>
      <c r="W47" s="27">
        <f t="shared" si="25"/>
        <v>2697.3399999999997</v>
      </c>
      <c r="X47" s="27">
        <f t="shared" si="25"/>
        <v>2670.74</v>
      </c>
      <c r="Y47" s="27">
        <f t="shared" si="25"/>
        <v>2633.3199999999997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1807.53</v>
      </c>
      <c r="C48" s="28">
        <f>'(5 цк) '!C48</f>
        <v>1804.38</v>
      </c>
      <c r="D48" s="28">
        <f>'(5 цк) '!D48</f>
        <v>1723.49</v>
      </c>
      <c r="E48" s="28">
        <f>'(5 цк) '!E48</f>
        <v>1746.89</v>
      </c>
      <c r="F48" s="28">
        <f>'(5 цк) '!F48</f>
        <v>1686.36</v>
      </c>
      <c r="G48" s="28">
        <f>'(5 цк) '!G48</f>
        <v>1693.77</v>
      </c>
      <c r="H48" s="28">
        <f>'(5 цк) '!H48</f>
        <v>1700.4</v>
      </c>
      <c r="I48" s="28">
        <f>'(5 цк) '!I48</f>
        <v>1720.33</v>
      </c>
      <c r="J48" s="28">
        <f>'(5 цк) '!J48</f>
        <v>1797.63</v>
      </c>
      <c r="K48" s="28">
        <f>'(5 цк) '!K48</f>
        <v>1897.81</v>
      </c>
      <c r="L48" s="28">
        <f>'(5 цк) '!L48</f>
        <v>1860.81</v>
      </c>
      <c r="M48" s="28">
        <f>'(5 цк) '!M48</f>
        <v>1862.12</v>
      </c>
      <c r="N48" s="28">
        <f>'(5 цк) '!N48</f>
        <v>1770.86</v>
      </c>
      <c r="O48" s="28">
        <f>'(5 цк) '!O48</f>
        <v>1767.05</v>
      </c>
      <c r="P48" s="28">
        <f>'(5 цк) '!P48</f>
        <v>1746.79</v>
      </c>
      <c r="Q48" s="28">
        <f>'(5 цк) '!Q48</f>
        <v>1728.01</v>
      </c>
      <c r="R48" s="28">
        <f>'(5 цк) '!R48</f>
        <v>1744.68</v>
      </c>
      <c r="S48" s="28">
        <f>'(5 цк) '!S48</f>
        <v>2017.65</v>
      </c>
      <c r="T48" s="28">
        <f>'(5 цк) '!T48</f>
        <v>1954.39</v>
      </c>
      <c r="U48" s="28">
        <f>'(5 цк) '!U48</f>
        <v>1983.01</v>
      </c>
      <c r="V48" s="28">
        <f>'(5 цк) '!V48</f>
        <v>1909.93</v>
      </c>
      <c r="W48" s="28">
        <f>'(5 цк) '!W48</f>
        <v>1815.04</v>
      </c>
      <c r="X48" s="28">
        <f>'(5 цк) '!X48</f>
        <v>1788.44</v>
      </c>
      <c r="Y48" s="28">
        <f>'(5 цк) '!Y48</f>
        <v>1751.02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4.8099999999999996</v>
      </c>
      <c r="C50" s="26">
        <f t="shared" si="26"/>
        <v>4.8099999999999996</v>
      </c>
      <c r="D50" s="26">
        <f t="shared" si="26"/>
        <v>4.8099999999999996</v>
      </c>
      <c r="E50" s="26">
        <f t="shared" si="26"/>
        <v>4.8099999999999996</v>
      </c>
      <c r="F50" s="26">
        <f t="shared" si="26"/>
        <v>4.8099999999999996</v>
      </c>
      <c r="G50" s="26">
        <f t="shared" si="26"/>
        <v>4.8099999999999996</v>
      </c>
      <c r="H50" s="26">
        <f t="shared" si="26"/>
        <v>4.8099999999999996</v>
      </c>
      <c r="I50" s="26">
        <f t="shared" si="26"/>
        <v>4.8099999999999996</v>
      </c>
      <c r="J50" s="26">
        <f t="shared" si="26"/>
        <v>4.8099999999999996</v>
      </c>
      <c r="K50" s="26">
        <f t="shared" si="26"/>
        <v>4.8099999999999996</v>
      </c>
      <c r="L50" s="26">
        <f t="shared" si="26"/>
        <v>4.8099999999999996</v>
      </c>
      <c r="M50" s="26">
        <f t="shared" si="26"/>
        <v>4.8099999999999996</v>
      </c>
      <c r="N50" s="26">
        <f t="shared" si="26"/>
        <v>4.8099999999999996</v>
      </c>
      <c r="O50" s="26">
        <f t="shared" si="26"/>
        <v>4.8099999999999996</v>
      </c>
      <c r="P50" s="26">
        <f t="shared" si="26"/>
        <v>4.8099999999999996</v>
      </c>
      <c r="Q50" s="26">
        <f t="shared" si="26"/>
        <v>4.8099999999999996</v>
      </c>
      <c r="R50" s="26">
        <f t="shared" si="26"/>
        <v>4.8099999999999996</v>
      </c>
      <c r="S50" s="26">
        <f t="shared" si="26"/>
        <v>4.8099999999999996</v>
      </c>
      <c r="T50" s="26">
        <f t="shared" si="26"/>
        <v>4.8099999999999996</v>
      </c>
      <c r="U50" s="26">
        <f t="shared" si="26"/>
        <v>4.8099999999999996</v>
      </c>
      <c r="V50" s="26">
        <f t="shared" si="26"/>
        <v>4.8099999999999996</v>
      </c>
      <c r="W50" s="26">
        <f t="shared" si="26"/>
        <v>4.8099999999999996</v>
      </c>
      <c r="X50" s="26">
        <f t="shared" si="26"/>
        <v>4.8099999999999996</v>
      </c>
      <c r="Y50" s="26">
        <f t="shared" si="26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ref="C51:Y51" si="27">C46</f>
        <v>178.97</v>
      </c>
      <c r="D51" s="47">
        <f t="shared" si="27"/>
        <v>178.97</v>
      </c>
      <c r="E51" s="47">
        <f t="shared" si="27"/>
        <v>178.97</v>
      </c>
      <c r="F51" s="47">
        <f t="shared" si="27"/>
        <v>178.97</v>
      </c>
      <c r="G51" s="47">
        <f t="shared" si="27"/>
        <v>178.97</v>
      </c>
      <c r="H51" s="47">
        <f t="shared" si="27"/>
        <v>178.97</v>
      </c>
      <c r="I51" s="47">
        <f t="shared" si="27"/>
        <v>178.97</v>
      </c>
      <c r="J51" s="47">
        <f t="shared" si="27"/>
        <v>178.97</v>
      </c>
      <c r="K51" s="47">
        <f t="shared" si="27"/>
        <v>178.97</v>
      </c>
      <c r="L51" s="47">
        <f t="shared" si="27"/>
        <v>178.97</v>
      </c>
      <c r="M51" s="47">
        <f t="shared" si="27"/>
        <v>178.97</v>
      </c>
      <c r="N51" s="47">
        <f t="shared" si="27"/>
        <v>178.97</v>
      </c>
      <c r="O51" s="47">
        <f t="shared" si="27"/>
        <v>178.97</v>
      </c>
      <c r="P51" s="47">
        <f t="shared" si="27"/>
        <v>178.97</v>
      </c>
      <c r="Q51" s="47">
        <f t="shared" si="27"/>
        <v>178.97</v>
      </c>
      <c r="R51" s="47">
        <f t="shared" si="27"/>
        <v>178.97</v>
      </c>
      <c r="S51" s="47">
        <f t="shared" si="27"/>
        <v>178.97</v>
      </c>
      <c r="T51" s="47">
        <f t="shared" si="27"/>
        <v>178.97</v>
      </c>
      <c r="U51" s="47">
        <f t="shared" si="27"/>
        <v>178.97</v>
      </c>
      <c r="V51" s="47">
        <f t="shared" si="27"/>
        <v>178.97</v>
      </c>
      <c r="W51" s="47">
        <f t="shared" si="27"/>
        <v>178.97</v>
      </c>
      <c r="X51" s="47">
        <f t="shared" si="27"/>
        <v>178.97</v>
      </c>
      <c r="Y51" s="47">
        <f t="shared" si="27"/>
        <v>178.97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2647.16</v>
      </c>
      <c r="C52" s="27">
        <f t="shared" ref="C52:Y52" si="28">SUM(C53:C56)</f>
        <v>2661.08</v>
      </c>
      <c r="D52" s="27">
        <f t="shared" si="28"/>
        <v>2656.5</v>
      </c>
      <c r="E52" s="27">
        <f t="shared" si="28"/>
        <v>2665.5999999999995</v>
      </c>
      <c r="F52" s="27">
        <f t="shared" si="28"/>
        <v>2694.47</v>
      </c>
      <c r="G52" s="27">
        <f t="shared" si="28"/>
        <v>2733.1299999999997</v>
      </c>
      <c r="H52" s="27">
        <f t="shared" si="28"/>
        <v>2784</v>
      </c>
      <c r="I52" s="27">
        <f t="shared" si="28"/>
        <v>2776.9799999999996</v>
      </c>
      <c r="J52" s="27">
        <f t="shared" si="28"/>
        <v>2779.43</v>
      </c>
      <c r="K52" s="27">
        <f t="shared" si="28"/>
        <v>2761.1099999999997</v>
      </c>
      <c r="L52" s="27">
        <f t="shared" si="28"/>
        <v>2740.3899999999994</v>
      </c>
      <c r="M52" s="27">
        <f t="shared" si="28"/>
        <v>2731.21</v>
      </c>
      <c r="N52" s="27">
        <f t="shared" si="28"/>
        <v>2727.22</v>
      </c>
      <c r="O52" s="27">
        <f t="shared" si="28"/>
        <v>2732.5699999999997</v>
      </c>
      <c r="P52" s="27">
        <f t="shared" si="28"/>
        <v>2765.7699999999995</v>
      </c>
      <c r="Q52" s="27">
        <f t="shared" si="28"/>
        <v>2815.24</v>
      </c>
      <c r="R52" s="27">
        <f t="shared" si="28"/>
        <v>2838.3099999999995</v>
      </c>
      <c r="S52" s="27">
        <f t="shared" si="28"/>
        <v>2813.8199999999997</v>
      </c>
      <c r="T52" s="27">
        <f t="shared" si="28"/>
        <v>2815.6899999999996</v>
      </c>
      <c r="U52" s="27">
        <f t="shared" si="28"/>
        <v>2760.41</v>
      </c>
      <c r="V52" s="27">
        <f t="shared" si="28"/>
        <v>2767.08</v>
      </c>
      <c r="W52" s="27">
        <f t="shared" si="28"/>
        <v>2703.95</v>
      </c>
      <c r="X52" s="27">
        <f t="shared" si="28"/>
        <v>2646.18</v>
      </c>
      <c r="Y52" s="27">
        <f t="shared" si="28"/>
        <v>2627.8499999999995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1764.86</v>
      </c>
      <c r="C53" s="28">
        <f>'(5 цк) '!C53</f>
        <v>1778.78</v>
      </c>
      <c r="D53" s="28">
        <f>'(5 цк) '!D53</f>
        <v>1774.2</v>
      </c>
      <c r="E53" s="28">
        <f>'(5 цк) '!E53</f>
        <v>1783.3</v>
      </c>
      <c r="F53" s="28">
        <f>'(5 цк) '!F53</f>
        <v>1812.17</v>
      </c>
      <c r="G53" s="28">
        <f>'(5 цк) '!G53</f>
        <v>1850.83</v>
      </c>
      <c r="H53" s="28">
        <f>'(5 цк) '!H53</f>
        <v>1901.7</v>
      </c>
      <c r="I53" s="28">
        <f>'(5 цк) '!I53</f>
        <v>1894.68</v>
      </c>
      <c r="J53" s="28">
        <f>'(5 цк) '!J53</f>
        <v>1897.13</v>
      </c>
      <c r="K53" s="28">
        <f>'(5 цк) '!K53</f>
        <v>1878.81</v>
      </c>
      <c r="L53" s="28">
        <f>'(5 цк) '!L53</f>
        <v>1858.09</v>
      </c>
      <c r="M53" s="28">
        <f>'(5 цк) '!M53</f>
        <v>1848.91</v>
      </c>
      <c r="N53" s="28">
        <f>'(5 цк) '!N53</f>
        <v>1844.92</v>
      </c>
      <c r="O53" s="28">
        <f>'(5 цк) '!O53</f>
        <v>1850.27</v>
      </c>
      <c r="P53" s="28">
        <f>'(5 цк) '!P53</f>
        <v>1883.47</v>
      </c>
      <c r="Q53" s="28">
        <f>'(5 цк) '!Q53</f>
        <v>1932.94</v>
      </c>
      <c r="R53" s="28">
        <f>'(5 цк) '!R53</f>
        <v>1956.01</v>
      </c>
      <c r="S53" s="28">
        <f>'(5 цк) '!S53</f>
        <v>1931.52</v>
      </c>
      <c r="T53" s="28">
        <f>'(5 цк) '!T53</f>
        <v>1933.39</v>
      </c>
      <c r="U53" s="28">
        <f>'(5 цк) '!U53</f>
        <v>1878.11</v>
      </c>
      <c r="V53" s="28">
        <f>'(5 цк) '!V53</f>
        <v>1884.78</v>
      </c>
      <c r="W53" s="28">
        <f>'(5 цк) '!W53</f>
        <v>1821.65</v>
      </c>
      <c r="X53" s="28">
        <f>'(5 цк) '!X53</f>
        <v>1763.88</v>
      </c>
      <c r="Y53" s="28">
        <f>'(5 цк) '!Y53</f>
        <v>1745.55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4.8099999999999996</v>
      </c>
      <c r="C55" s="26">
        <f t="shared" si="29"/>
        <v>4.8099999999999996</v>
      </c>
      <c r="D55" s="26">
        <f t="shared" si="29"/>
        <v>4.8099999999999996</v>
      </c>
      <c r="E55" s="26">
        <f t="shared" si="29"/>
        <v>4.8099999999999996</v>
      </c>
      <c r="F55" s="26">
        <f t="shared" si="29"/>
        <v>4.8099999999999996</v>
      </c>
      <c r="G55" s="26">
        <f t="shared" si="29"/>
        <v>4.8099999999999996</v>
      </c>
      <c r="H55" s="26">
        <f t="shared" si="29"/>
        <v>4.8099999999999996</v>
      </c>
      <c r="I55" s="26">
        <f t="shared" si="29"/>
        <v>4.8099999999999996</v>
      </c>
      <c r="J55" s="26">
        <f t="shared" si="29"/>
        <v>4.8099999999999996</v>
      </c>
      <c r="K55" s="26">
        <f t="shared" si="29"/>
        <v>4.8099999999999996</v>
      </c>
      <c r="L55" s="26">
        <f t="shared" si="29"/>
        <v>4.8099999999999996</v>
      </c>
      <c r="M55" s="26">
        <f t="shared" si="29"/>
        <v>4.8099999999999996</v>
      </c>
      <c r="N55" s="26">
        <f t="shared" si="29"/>
        <v>4.8099999999999996</v>
      </c>
      <c r="O55" s="26">
        <f t="shared" si="29"/>
        <v>4.8099999999999996</v>
      </c>
      <c r="P55" s="26">
        <f t="shared" si="29"/>
        <v>4.8099999999999996</v>
      </c>
      <c r="Q55" s="26">
        <f t="shared" si="29"/>
        <v>4.8099999999999996</v>
      </c>
      <c r="R55" s="26">
        <f t="shared" si="29"/>
        <v>4.8099999999999996</v>
      </c>
      <c r="S55" s="26">
        <f t="shared" si="29"/>
        <v>4.8099999999999996</v>
      </c>
      <c r="T55" s="26">
        <f t="shared" si="29"/>
        <v>4.8099999999999996</v>
      </c>
      <c r="U55" s="26">
        <f t="shared" si="29"/>
        <v>4.8099999999999996</v>
      </c>
      <c r="V55" s="26">
        <f t="shared" si="29"/>
        <v>4.8099999999999996</v>
      </c>
      <c r="W55" s="26">
        <f t="shared" si="29"/>
        <v>4.8099999999999996</v>
      </c>
      <c r="X55" s="26">
        <f t="shared" si="29"/>
        <v>4.8099999999999996</v>
      </c>
      <c r="Y55" s="26">
        <f t="shared" si="29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ref="C56:Y56" si="30">C51</f>
        <v>178.97</v>
      </c>
      <c r="D56" s="47">
        <f t="shared" si="30"/>
        <v>178.97</v>
      </c>
      <c r="E56" s="47">
        <f t="shared" si="30"/>
        <v>178.97</v>
      </c>
      <c r="F56" s="47">
        <f t="shared" si="30"/>
        <v>178.97</v>
      </c>
      <c r="G56" s="47">
        <f t="shared" si="30"/>
        <v>178.97</v>
      </c>
      <c r="H56" s="47">
        <f t="shared" si="30"/>
        <v>178.97</v>
      </c>
      <c r="I56" s="47">
        <f t="shared" si="30"/>
        <v>178.97</v>
      </c>
      <c r="J56" s="47">
        <f t="shared" si="30"/>
        <v>178.97</v>
      </c>
      <c r="K56" s="47">
        <f t="shared" si="30"/>
        <v>178.97</v>
      </c>
      <c r="L56" s="47">
        <f t="shared" si="30"/>
        <v>178.97</v>
      </c>
      <c r="M56" s="47">
        <f t="shared" si="30"/>
        <v>178.97</v>
      </c>
      <c r="N56" s="47">
        <f t="shared" si="30"/>
        <v>178.97</v>
      </c>
      <c r="O56" s="47">
        <f t="shared" si="30"/>
        <v>178.97</v>
      </c>
      <c r="P56" s="47">
        <f t="shared" si="30"/>
        <v>178.97</v>
      </c>
      <c r="Q56" s="47">
        <f t="shared" si="30"/>
        <v>178.97</v>
      </c>
      <c r="R56" s="47">
        <f t="shared" si="30"/>
        <v>178.97</v>
      </c>
      <c r="S56" s="47">
        <f t="shared" si="30"/>
        <v>178.97</v>
      </c>
      <c r="T56" s="47">
        <f t="shared" si="30"/>
        <v>178.97</v>
      </c>
      <c r="U56" s="47">
        <f t="shared" si="30"/>
        <v>178.97</v>
      </c>
      <c r="V56" s="47">
        <f t="shared" si="30"/>
        <v>178.97</v>
      </c>
      <c r="W56" s="47">
        <f t="shared" si="30"/>
        <v>178.97</v>
      </c>
      <c r="X56" s="47">
        <f t="shared" si="30"/>
        <v>178.97</v>
      </c>
      <c r="Y56" s="47">
        <f t="shared" si="30"/>
        <v>178.97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2683.7799999999997</v>
      </c>
      <c r="C57" s="27">
        <f t="shared" ref="C57:Y57" si="31">SUM(C58:C61)</f>
        <v>2695.2799999999997</v>
      </c>
      <c r="D57" s="27">
        <f t="shared" si="31"/>
        <v>2702.6399999999994</v>
      </c>
      <c r="E57" s="27">
        <f t="shared" si="31"/>
        <v>2714.3099999999995</v>
      </c>
      <c r="F57" s="27">
        <f t="shared" si="31"/>
        <v>2751.0999999999995</v>
      </c>
      <c r="G57" s="27">
        <f t="shared" si="31"/>
        <v>2758.24</v>
      </c>
      <c r="H57" s="27">
        <f t="shared" si="31"/>
        <v>2796.6299999999997</v>
      </c>
      <c r="I57" s="27">
        <f t="shared" si="31"/>
        <v>2803.7699999999995</v>
      </c>
      <c r="J57" s="27">
        <f t="shared" si="31"/>
        <v>2799.1899999999996</v>
      </c>
      <c r="K57" s="27">
        <f t="shared" si="31"/>
        <v>2737.8999999999996</v>
      </c>
      <c r="L57" s="27">
        <f t="shared" si="31"/>
        <v>2784.0099999999998</v>
      </c>
      <c r="M57" s="27">
        <f t="shared" si="31"/>
        <v>2777.97</v>
      </c>
      <c r="N57" s="27">
        <f t="shared" si="31"/>
        <v>2782.4399999999996</v>
      </c>
      <c r="O57" s="27">
        <f t="shared" si="31"/>
        <v>2779.37</v>
      </c>
      <c r="P57" s="27">
        <f t="shared" si="31"/>
        <v>2798.8099999999995</v>
      </c>
      <c r="Q57" s="27">
        <f t="shared" si="31"/>
        <v>2827.87</v>
      </c>
      <c r="R57" s="27">
        <f t="shared" si="31"/>
        <v>2838.1899999999996</v>
      </c>
      <c r="S57" s="27">
        <f t="shared" si="31"/>
        <v>2833.9799999999996</v>
      </c>
      <c r="T57" s="27">
        <f t="shared" si="31"/>
        <v>2837.2</v>
      </c>
      <c r="U57" s="27">
        <f t="shared" si="31"/>
        <v>2779.7599999999998</v>
      </c>
      <c r="V57" s="27">
        <f t="shared" si="31"/>
        <v>2732.9399999999996</v>
      </c>
      <c r="W57" s="27">
        <f t="shared" si="31"/>
        <v>2672.0299999999997</v>
      </c>
      <c r="X57" s="27">
        <f t="shared" si="31"/>
        <v>2658.9799999999996</v>
      </c>
      <c r="Y57" s="27">
        <f t="shared" si="31"/>
        <v>2636.12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1801.48</v>
      </c>
      <c r="C58" s="28">
        <f>'(5 цк) '!C58</f>
        <v>1812.98</v>
      </c>
      <c r="D58" s="28">
        <f>'(5 цк) '!D58</f>
        <v>1820.34</v>
      </c>
      <c r="E58" s="28">
        <f>'(5 цк) '!E58</f>
        <v>1832.01</v>
      </c>
      <c r="F58" s="28">
        <f>'(5 цк) '!F58</f>
        <v>1868.8</v>
      </c>
      <c r="G58" s="28">
        <f>'(5 цк) '!G58</f>
        <v>1875.94</v>
      </c>
      <c r="H58" s="28">
        <f>'(5 цк) '!H58</f>
        <v>1914.33</v>
      </c>
      <c r="I58" s="28">
        <f>'(5 цк) '!I58</f>
        <v>1921.47</v>
      </c>
      <c r="J58" s="28">
        <f>'(5 цк) '!J58</f>
        <v>1916.89</v>
      </c>
      <c r="K58" s="28">
        <f>'(5 цк) '!K58</f>
        <v>1855.6</v>
      </c>
      <c r="L58" s="28">
        <f>'(5 цк) '!L58</f>
        <v>1901.71</v>
      </c>
      <c r="M58" s="28">
        <f>'(5 цк) '!M58</f>
        <v>1895.67</v>
      </c>
      <c r="N58" s="28">
        <f>'(5 цк) '!N58</f>
        <v>1900.14</v>
      </c>
      <c r="O58" s="28">
        <f>'(5 цк) '!O58</f>
        <v>1897.07</v>
      </c>
      <c r="P58" s="28">
        <f>'(5 цк) '!P58</f>
        <v>1916.51</v>
      </c>
      <c r="Q58" s="28">
        <f>'(5 цк) '!Q58</f>
        <v>1945.57</v>
      </c>
      <c r="R58" s="28">
        <f>'(5 цк) '!R58</f>
        <v>1955.89</v>
      </c>
      <c r="S58" s="28">
        <f>'(5 цк) '!S58</f>
        <v>1951.68</v>
      </c>
      <c r="T58" s="28">
        <f>'(5 цк) '!T58</f>
        <v>1954.9</v>
      </c>
      <c r="U58" s="28">
        <f>'(5 цк) '!U58</f>
        <v>1897.46</v>
      </c>
      <c r="V58" s="28">
        <f>'(5 цк) '!V58</f>
        <v>1850.64</v>
      </c>
      <c r="W58" s="28">
        <f>'(5 цк) '!W58</f>
        <v>1789.73</v>
      </c>
      <c r="X58" s="28">
        <f>'(5 цк) '!X58</f>
        <v>1776.68</v>
      </c>
      <c r="Y58" s="28">
        <f>'(5 цк) '!Y58</f>
        <v>1753.82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4.8099999999999996</v>
      </c>
      <c r="C60" s="26">
        <f t="shared" si="32"/>
        <v>4.8099999999999996</v>
      </c>
      <c r="D60" s="26">
        <f t="shared" si="32"/>
        <v>4.8099999999999996</v>
      </c>
      <c r="E60" s="26">
        <f t="shared" si="32"/>
        <v>4.8099999999999996</v>
      </c>
      <c r="F60" s="26">
        <f t="shared" si="32"/>
        <v>4.8099999999999996</v>
      </c>
      <c r="G60" s="26">
        <f t="shared" si="32"/>
        <v>4.8099999999999996</v>
      </c>
      <c r="H60" s="26">
        <f t="shared" si="32"/>
        <v>4.8099999999999996</v>
      </c>
      <c r="I60" s="26">
        <f t="shared" si="32"/>
        <v>4.8099999999999996</v>
      </c>
      <c r="J60" s="26">
        <f t="shared" si="32"/>
        <v>4.8099999999999996</v>
      </c>
      <c r="K60" s="26">
        <f t="shared" si="32"/>
        <v>4.8099999999999996</v>
      </c>
      <c r="L60" s="26">
        <f t="shared" si="32"/>
        <v>4.8099999999999996</v>
      </c>
      <c r="M60" s="26">
        <f t="shared" si="32"/>
        <v>4.8099999999999996</v>
      </c>
      <c r="N60" s="26">
        <f t="shared" si="32"/>
        <v>4.8099999999999996</v>
      </c>
      <c r="O60" s="26">
        <f t="shared" si="32"/>
        <v>4.8099999999999996</v>
      </c>
      <c r="P60" s="26">
        <f t="shared" si="32"/>
        <v>4.8099999999999996</v>
      </c>
      <c r="Q60" s="26">
        <f t="shared" si="32"/>
        <v>4.8099999999999996</v>
      </c>
      <c r="R60" s="26">
        <f t="shared" si="32"/>
        <v>4.8099999999999996</v>
      </c>
      <c r="S60" s="26">
        <f t="shared" si="32"/>
        <v>4.8099999999999996</v>
      </c>
      <c r="T60" s="26">
        <f t="shared" si="32"/>
        <v>4.8099999999999996</v>
      </c>
      <c r="U60" s="26">
        <f t="shared" si="32"/>
        <v>4.8099999999999996</v>
      </c>
      <c r="V60" s="26">
        <f t="shared" si="32"/>
        <v>4.8099999999999996</v>
      </c>
      <c r="W60" s="26">
        <f t="shared" si="32"/>
        <v>4.8099999999999996</v>
      </c>
      <c r="X60" s="26">
        <f t="shared" si="32"/>
        <v>4.8099999999999996</v>
      </c>
      <c r="Y60" s="26">
        <f t="shared" si="3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ref="C61:Y61" si="33">C56</f>
        <v>178.97</v>
      </c>
      <c r="D61" s="47">
        <f t="shared" si="33"/>
        <v>178.97</v>
      </c>
      <c r="E61" s="47">
        <f t="shared" si="33"/>
        <v>178.97</v>
      </c>
      <c r="F61" s="47">
        <f t="shared" si="33"/>
        <v>178.97</v>
      </c>
      <c r="G61" s="47">
        <f t="shared" si="33"/>
        <v>178.97</v>
      </c>
      <c r="H61" s="47">
        <f t="shared" si="33"/>
        <v>178.97</v>
      </c>
      <c r="I61" s="47">
        <f t="shared" si="33"/>
        <v>178.97</v>
      </c>
      <c r="J61" s="47">
        <f t="shared" si="33"/>
        <v>178.97</v>
      </c>
      <c r="K61" s="47">
        <f t="shared" si="33"/>
        <v>178.97</v>
      </c>
      <c r="L61" s="47">
        <f t="shared" si="33"/>
        <v>178.97</v>
      </c>
      <c r="M61" s="47">
        <f t="shared" si="33"/>
        <v>178.97</v>
      </c>
      <c r="N61" s="47">
        <f t="shared" si="33"/>
        <v>178.97</v>
      </c>
      <c r="O61" s="47">
        <f t="shared" si="33"/>
        <v>178.97</v>
      </c>
      <c r="P61" s="47">
        <f t="shared" si="33"/>
        <v>178.97</v>
      </c>
      <c r="Q61" s="47">
        <f t="shared" si="33"/>
        <v>178.97</v>
      </c>
      <c r="R61" s="47">
        <f t="shared" si="33"/>
        <v>178.97</v>
      </c>
      <c r="S61" s="47">
        <f t="shared" si="33"/>
        <v>178.97</v>
      </c>
      <c r="T61" s="47">
        <f t="shared" si="33"/>
        <v>178.97</v>
      </c>
      <c r="U61" s="47">
        <f t="shared" si="33"/>
        <v>178.97</v>
      </c>
      <c r="V61" s="47">
        <f t="shared" si="33"/>
        <v>178.97</v>
      </c>
      <c r="W61" s="47">
        <f t="shared" si="33"/>
        <v>178.97</v>
      </c>
      <c r="X61" s="47">
        <f t="shared" si="33"/>
        <v>178.97</v>
      </c>
      <c r="Y61" s="47">
        <f t="shared" si="33"/>
        <v>178.97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2760.75</v>
      </c>
      <c r="C62" s="27">
        <f t="shared" ref="C62:Y62" si="34">SUM(C63:C66)</f>
        <v>2786.95</v>
      </c>
      <c r="D62" s="27">
        <f t="shared" si="34"/>
        <v>2782</v>
      </c>
      <c r="E62" s="27">
        <f t="shared" si="34"/>
        <v>2764.0699999999997</v>
      </c>
      <c r="F62" s="27">
        <f t="shared" si="34"/>
        <v>2779.18</v>
      </c>
      <c r="G62" s="27">
        <f t="shared" si="34"/>
        <v>2840.25</v>
      </c>
      <c r="H62" s="27">
        <f t="shared" si="34"/>
        <v>2901.8999999999996</v>
      </c>
      <c r="I62" s="27">
        <f t="shared" si="34"/>
        <v>2950.1099999999997</v>
      </c>
      <c r="J62" s="27">
        <f t="shared" si="34"/>
        <v>2936.91</v>
      </c>
      <c r="K62" s="27">
        <f t="shared" si="34"/>
        <v>2931.8399999999997</v>
      </c>
      <c r="L62" s="27">
        <f t="shared" si="34"/>
        <v>2913.3499999999995</v>
      </c>
      <c r="M62" s="27">
        <f t="shared" si="34"/>
        <v>2906.2299999999996</v>
      </c>
      <c r="N62" s="27">
        <f t="shared" si="34"/>
        <v>2882</v>
      </c>
      <c r="O62" s="27">
        <f t="shared" si="34"/>
        <v>2948.43</v>
      </c>
      <c r="P62" s="27">
        <f t="shared" si="34"/>
        <v>2998.5499999999997</v>
      </c>
      <c r="Q62" s="27">
        <f t="shared" si="34"/>
        <v>3034.72</v>
      </c>
      <c r="R62" s="27">
        <f t="shared" si="34"/>
        <v>3035.7599999999998</v>
      </c>
      <c r="S62" s="27">
        <f t="shared" si="34"/>
        <v>2922.8599999999997</v>
      </c>
      <c r="T62" s="27">
        <f t="shared" si="34"/>
        <v>2975.62</v>
      </c>
      <c r="U62" s="27">
        <f t="shared" si="34"/>
        <v>2912.3999999999996</v>
      </c>
      <c r="V62" s="27">
        <f t="shared" si="34"/>
        <v>2900.2799999999997</v>
      </c>
      <c r="W62" s="27">
        <f t="shared" si="34"/>
        <v>2865.4199999999996</v>
      </c>
      <c r="X62" s="27">
        <f t="shared" si="34"/>
        <v>2803.3999999999996</v>
      </c>
      <c r="Y62" s="27">
        <f t="shared" si="34"/>
        <v>2728.3599999999997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1878.45</v>
      </c>
      <c r="C63" s="28">
        <f>'(5 цк) '!C63</f>
        <v>1904.65</v>
      </c>
      <c r="D63" s="28">
        <f>'(5 цк) '!D63</f>
        <v>1899.7</v>
      </c>
      <c r="E63" s="28">
        <f>'(5 цк) '!E63</f>
        <v>1881.77</v>
      </c>
      <c r="F63" s="28">
        <f>'(5 цк) '!F63</f>
        <v>1896.88</v>
      </c>
      <c r="G63" s="28">
        <f>'(5 цк) '!G63</f>
        <v>1957.95</v>
      </c>
      <c r="H63" s="28">
        <f>'(5 цк) '!H63</f>
        <v>2019.6</v>
      </c>
      <c r="I63" s="28">
        <f>'(5 цк) '!I63</f>
        <v>2067.81</v>
      </c>
      <c r="J63" s="28">
        <f>'(5 цк) '!J63</f>
        <v>2054.61</v>
      </c>
      <c r="K63" s="28">
        <f>'(5 цк) '!K63</f>
        <v>2049.54</v>
      </c>
      <c r="L63" s="28">
        <f>'(5 цк) '!L63</f>
        <v>2031.05</v>
      </c>
      <c r="M63" s="28">
        <f>'(5 цк) '!M63</f>
        <v>2023.93</v>
      </c>
      <c r="N63" s="28">
        <f>'(5 цк) '!N63</f>
        <v>1999.7</v>
      </c>
      <c r="O63" s="28">
        <f>'(5 цк) '!O63</f>
        <v>2066.13</v>
      </c>
      <c r="P63" s="28">
        <f>'(5 цк) '!P63</f>
        <v>2116.25</v>
      </c>
      <c r="Q63" s="28">
        <f>'(5 цк) '!Q63</f>
        <v>2152.42</v>
      </c>
      <c r="R63" s="28">
        <f>'(5 цк) '!R63</f>
        <v>2153.46</v>
      </c>
      <c r="S63" s="28">
        <f>'(5 цк) '!S63</f>
        <v>2040.56</v>
      </c>
      <c r="T63" s="28">
        <f>'(5 цк) '!T63</f>
        <v>2093.3200000000002</v>
      </c>
      <c r="U63" s="28">
        <f>'(5 цк) '!U63</f>
        <v>2030.1</v>
      </c>
      <c r="V63" s="28">
        <f>'(5 цк) '!V63</f>
        <v>2017.98</v>
      </c>
      <c r="W63" s="28">
        <f>'(5 цк) '!W63</f>
        <v>1983.12</v>
      </c>
      <c r="X63" s="28">
        <f>'(5 цк) '!X63</f>
        <v>1921.1</v>
      </c>
      <c r="Y63" s="28">
        <f>'(5 цк) '!Y63</f>
        <v>1846.06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4.8099999999999996</v>
      </c>
      <c r="C65" s="26">
        <f t="shared" si="35"/>
        <v>4.8099999999999996</v>
      </c>
      <c r="D65" s="26">
        <f t="shared" si="35"/>
        <v>4.8099999999999996</v>
      </c>
      <c r="E65" s="26">
        <f t="shared" si="35"/>
        <v>4.8099999999999996</v>
      </c>
      <c r="F65" s="26">
        <f t="shared" si="35"/>
        <v>4.8099999999999996</v>
      </c>
      <c r="G65" s="26">
        <f t="shared" si="35"/>
        <v>4.8099999999999996</v>
      </c>
      <c r="H65" s="26">
        <f t="shared" si="35"/>
        <v>4.8099999999999996</v>
      </c>
      <c r="I65" s="26">
        <f t="shared" si="35"/>
        <v>4.8099999999999996</v>
      </c>
      <c r="J65" s="26">
        <f t="shared" si="35"/>
        <v>4.8099999999999996</v>
      </c>
      <c r="K65" s="26">
        <f t="shared" si="35"/>
        <v>4.8099999999999996</v>
      </c>
      <c r="L65" s="26">
        <f t="shared" si="35"/>
        <v>4.8099999999999996</v>
      </c>
      <c r="M65" s="26">
        <f t="shared" si="35"/>
        <v>4.8099999999999996</v>
      </c>
      <c r="N65" s="26">
        <f t="shared" si="35"/>
        <v>4.8099999999999996</v>
      </c>
      <c r="O65" s="26">
        <f t="shared" si="35"/>
        <v>4.8099999999999996</v>
      </c>
      <c r="P65" s="26">
        <f t="shared" si="35"/>
        <v>4.8099999999999996</v>
      </c>
      <c r="Q65" s="26">
        <f t="shared" si="35"/>
        <v>4.8099999999999996</v>
      </c>
      <c r="R65" s="26">
        <f t="shared" si="35"/>
        <v>4.8099999999999996</v>
      </c>
      <c r="S65" s="26">
        <f t="shared" si="35"/>
        <v>4.8099999999999996</v>
      </c>
      <c r="T65" s="26">
        <f t="shared" si="35"/>
        <v>4.8099999999999996</v>
      </c>
      <c r="U65" s="26">
        <f t="shared" si="35"/>
        <v>4.8099999999999996</v>
      </c>
      <c r="V65" s="26">
        <f t="shared" si="35"/>
        <v>4.8099999999999996</v>
      </c>
      <c r="W65" s="26">
        <f t="shared" si="35"/>
        <v>4.8099999999999996</v>
      </c>
      <c r="X65" s="26">
        <f t="shared" si="35"/>
        <v>4.8099999999999996</v>
      </c>
      <c r="Y65" s="26">
        <f t="shared" si="35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ref="C66:Y66" si="36">C61</f>
        <v>178.97</v>
      </c>
      <c r="D66" s="47">
        <f t="shared" si="36"/>
        <v>178.97</v>
      </c>
      <c r="E66" s="47">
        <f t="shared" si="36"/>
        <v>178.97</v>
      </c>
      <c r="F66" s="47">
        <f t="shared" si="36"/>
        <v>178.97</v>
      </c>
      <c r="G66" s="47">
        <f t="shared" si="36"/>
        <v>178.97</v>
      </c>
      <c r="H66" s="47">
        <f t="shared" si="36"/>
        <v>178.97</v>
      </c>
      <c r="I66" s="47">
        <f t="shared" si="36"/>
        <v>178.97</v>
      </c>
      <c r="J66" s="47">
        <f t="shared" si="36"/>
        <v>178.97</v>
      </c>
      <c r="K66" s="47">
        <f t="shared" si="36"/>
        <v>178.97</v>
      </c>
      <c r="L66" s="47">
        <f t="shared" si="36"/>
        <v>178.97</v>
      </c>
      <c r="M66" s="47">
        <f t="shared" si="36"/>
        <v>178.97</v>
      </c>
      <c r="N66" s="47">
        <f t="shared" si="36"/>
        <v>178.97</v>
      </c>
      <c r="O66" s="47">
        <f t="shared" si="36"/>
        <v>178.97</v>
      </c>
      <c r="P66" s="47">
        <f t="shared" si="36"/>
        <v>178.97</v>
      </c>
      <c r="Q66" s="47">
        <f t="shared" si="36"/>
        <v>178.97</v>
      </c>
      <c r="R66" s="47">
        <f t="shared" si="36"/>
        <v>178.97</v>
      </c>
      <c r="S66" s="47">
        <f t="shared" si="36"/>
        <v>178.97</v>
      </c>
      <c r="T66" s="47">
        <f t="shared" si="36"/>
        <v>178.97</v>
      </c>
      <c r="U66" s="47">
        <f t="shared" si="36"/>
        <v>178.97</v>
      </c>
      <c r="V66" s="47">
        <f t="shared" si="36"/>
        <v>178.97</v>
      </c>
      <c r="W66" s="47">
        <f t="shared" si="36"/>
        <v>178.97</v>
      </c>
      <c r="X66" s="47">
        <f t="shared" si="36"/>
        <v>178.97</v>
      </c>
      <c r="Y66" s="47">
        <f t="shared" si="36"/>
        <v>178.97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2774.7699999999995</v>
      </c>
      <c r="C67" s="27">
        <f t="shared" ref="C67:Y67" si="37">SUM(C68:C71)</f>
        <v>2789.3399999999997</v>
      </c>
      <c r="D67" s="27">
        <f t="shared" si="37"/>
        <v>2859.29</v>
      </c>
      <c r="E67" s="27">
        <f t="shared" si="37"/>
        <v>2916.3099999999995</v>
      </c>
      <c r="F67" s="27">
        <f t="shared" si="37"/>
        <v>2873.4199999999996</v>
      </c>
      <c r="G67" s="27">
        <f t="shared" si="37"/>
        <v>2887.62</v>
      </c>
      <c r="H67" s="27">
        <f t="shared" si="37"/>
        <v>2897.3999999999996</v>
      </c>
      <c r="I67" s="27">
        <f t="shared" si="37"/>
        <v>2911.6399999999994</v>
      </c>
      <c r="J67" s="27">
        <f t="shared" si="37"/>
        <v>2880.6499999999996</v>
      </c>
      <c r="K67" s="27">
        <f t="shared" si="37"/>
        <v>2889.1099999999997</v>
      </c>
      <c r="L67" s="27">
        <f t="shared" si="37"/>
        <v>2878.08</v>
      </c>
      <c r="M67" s="27">
        <f t="shared" si="37"/>
        <v>2873.0999999999995</v>
      </c>
      <c r="N67" s="27">
        <f t="shared" si="37"/>
        <v>2891.8099999999995</v>
      </c>
      <c r="O67" s="27">
        <f t="shared" si="37"/>
        <v>2914.6299999999997</v>
      </c>
      <c r="P67" s="27">
        <f t="shared" si="37"/>
        <v>2946.0199999999995</v>
      </c>
      <c r="Q67" s="27">
        <f t="shared" si="37"/>
        <v>2972.3999999999996</v>
      </c>
      <c r="R67" s="27">
        <f t="shared" si="37"/>
        <v>2964.1699999999996</v>
      </c>
      <c r="S67" s="27">
        <f t="shared" si="37"/>
        <v>2997.56</v>
      </c>
      <c r="T67" s="27">
        <f t="shared" si="37"/>
        <v>3002.74</v>
      </c>
      <c r="U67" s="27">
        <f t="shared" si="37"/>
        <v>2941.5199999999995</v>
      </c>
      <c r="V67" s="27">
        <f t="shared" si="37"/>
        <v>2889.6899999999996</v>
      </c>
      <c r="W67" s="27">
        <f t="shared" si="37"/>
        <v>2867.8499999999995</v>
      </c>
      <c r="X67" s="27">
        <f t="shared" si="37"/>
        <v>2823.6399999999994</v>
      </c>
      <c r="Y67" s="27">
        <f t="shared" si="37"/>
        <v>2776.74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1892.47</v>
      </c>
      <c r="C68" s="28">
        <f>'(5 цк) '!C68</f>
        <v>1907.04</v>
      </c>
      <c r="D68" s="28">
        <f>'(5 цк) '!D68</f>
        <v>1976.99</v>
      </c>
      <c r="E68" s="28">
        <f>'(5 цк) '!E68</f>
        <v>2034.01</v>
      </c>
      <c r="F68" s="28">
        <f>'(5 цк) '!F68</f>
        <v>1991.12</v>
      </c>
      <c r="G68" s="28">
        <f>'(5 цк) '!G68</f>
        <v>2005.32</v>
      </c>
      <c r="H68" s="28">
        <f>'(5 цк) '!H68</f>
        <v>2015.1</v>
      </c>
      <c r="I68" s="28">
        <f>'(5 цк) '!I68</f>
        <v>2029.34</v>
      </c>
      <c r="J68" s="28">
        <f>'(5 цк) '!J68</f>
        <v>1998.35</v>
      </c>
      <c r="K68" s="28">
        <f>'(5 цк) '!K68</f>
        <v>2006.81</v>
      </c>
      <c r="L68" s="28">
        <f>'(5 цк) '!L68</f>
        <v>1995.78</v>
      </c>
      <c r="M68" s="28">
        <f>'(5 цк) '!M68</f>
        <v>1990.8</v>
      </c>
      <c r="N68" s="28">
        <f>'(5 цк) '!N68</f>
        <v>2009.51</v>
      </c>
      <c r="O68" s="28">
        <f>'(5 цк) '!O68</f>
        <v>2032.33</v>
      </c>
      <c r="P68" s="28">
        <f>'(5 цк) '!P68</f>
        <v>2063.7199999999998</v>
      </c>
      <c r="Q68" s="28">
        <f>'(5 цк) '!Q68</f>
        <v>2090.1</v>
      </c>
      <c r="R68" s="28">
        <f>'(5 цк) '!R68</f>
        <v>2081.87</v>
      </c>
      <c r="S68" s="28">
        <f>'(5 цк) '!S68</f>
        <v>2115.2600000000002</v>
      </c>
      <c r="T68" s="28">
        <f>'(5 цк) '!T68</f>
        <v>2120.44</v>
      </c>
      <c r="U68" s="28">
        <f>'(5 цк) '!U68</f>
        <v>2059.2199999999998</v>
      </c>
      <c r="V68" s="28">
        <f>'(5 цк) '!V68</f>
        <v>2007.39</v>
      </c>
      <c r="W68" s="28">
        <f>'(5 цк) '!W68</f>
        <v>1985.55</v>
      </c>
      <c r="X68" s="28">
        <f>'(5 цк) '!X68</f>
        <v>1941.34</v>
      </c>
      <c r="Y68" s="28">
        <f>'(5 цк) '!Y68</f>
        <v>1894.44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4.8099999999999996</v>
      </c>
      <c r="C70" s="26">
        <f t="shared" si="38"/>
        <v>4.8099999999999996</v>
      </c>
      <c r="D70" s="26">
        <f t="shared" si="38"/>
        <v>4.8099999999999996</v>
      </c>
      <c r="E70" s="26">
        <f t="shared" si="38"/>
        <v>4.8099999999999996</v>
      </c>
      <c r="F70" s="26">
        <f t="shared" si="38"/>
        <v>4.8099999999999996</v>
      </c>
      <c r="G70" s="26">
        <f t="shared" si="38"/>
        <v>4.8099999999999996</v>
      </c>
      <c r="H70" s="26">
        <f t="shared" si="38"/>
        <v>4.8099999999999996</v>
      </c>
      <c r="I70" s="26">
        <f t="shared" si="38"/>
        <v>4.8099999999999996</v>
      </c>
      <c r="J70" s="26">
        <f t="shared" si="38"/>
        <v>4.8099999999999996</v>
      </c>
      <c r="K70" s="26">
        <f t="shared" si="38"/>
        <v>4.8099999999999996</v>
      </c>
      <c r="L70" s="26">
        <f t="shared" si="38"/>
        <v>4.8099999999999996</v>
      </c>
      <c r="M70" s="26">
        <f t="shared" si="38"/>
        <v>4.8099999999999996</v>
      </c>
      <c r="N70" s="26">
        <f t="shared" si="38"/>
        <v>4.8099999999999996</v>
      </c>
      <c r="O70" s="26">
        <f t="shared" si="38"/>
        <v>4.8099999999999996</v>
      </c>
      <c r="P70" s="26">
        <f t="shared" si="38"/>
        <v>4.8099999999999996</v>
      </c>
      <c r="Q70" s="26">
        <f t="shared" si="38"/>
        <v>4.8099999999999996</v>
      </c>
      <c r="R70" s="26">
        <f t="shared" si="38"/>
        <v>4.8099999999999996</v>
      </c>
      <c r="S70" s="26">
        <f t="shared" si="38"/>
        <v>4.8099999999999996</v>
      </c>
      <c r="T70" s="26">
        <f t="shared" si="38"/>
        <v>4.8099999999999996</v>
      </c>
      <c r="U70" s="26">
        <f t="shared" si="38"/>
        <v>4.8099999999999996</v>
      </c>
      <c r="V70" s="26">
        <f t="shared" si="38"/>
        <v>4.8099999999999996</v>
      </c>
      <c r="W70" s="26">
        <f t="shared" si="38"/>
        <v>4.8099999999999996</v>
      </c>
      <c r="X70" s="26">
        <f t="shared" si="38"/>
        <v>4.8099999999999996</v>
      </c>
      <c r="Y70" s="26">
        <f t="shared" si="38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ref="C71:Y71" si="39">C66</f>
        <v>178.97</v>
      </c>
      <c r="D71" s="47">
        <f t="shared" si="39"/>
        <v>178.97</v>
      </c>
      <c r="E71" s="47">
        <f t="shared" si="39"/>
        <v>178.97</v>
      </c>
      <c r="F71" s="47">
        <f t="shared" si="39"/>
        <v>178.97</v>
      </c>
      <c r="G71" s="47">
        <f t="shared" si="39"/>
        <v>178.97</v>
      </c>
      <c r="H71" s="47">
        <f t="shared" si="39"/>
        <v>178.97</v>
      </c>
      <c r="I71" s="47">
        <f t="shared" si="39"/>
        <v>178.97</v>
      </c>
      <c r="J71" s="47">
        <f t="shared" si="39"/>
        <v>178.97</v>
      </c>
      <c r="K71" s="47">
        <f t="shared" si="39"/>
        <v>178.97</v>
      </c>
      <c r="L71" s="47">
        <f t="shared" si="39"/>
        <v>178.97</v>
      </c>
      <c r="M71" s="47">
        <f t="shared" si="39"/>
        <v>178.97</v>
      </c>
      <c r="N71" s="47">
        <f t="shared" si="39"/>
        <v>178.97</v>
      </c>
      <c r="O71" s="47">
        <f t="shared" si="39"/>
        <v>178.97</v>
      </c>
      <c r="P71" s="47">
        <f t="shared" si="39"/>
        <v>178.97</v>
      </c>
      <c r="Q71" s="47">
        <f t="shared" si="39"/>
        <v>178.97</v>
      </c>
      <c r="R71" s="47">
        <f t="shared" si="39"/>
        <v>178.97</v>
      </c>
      <c r="S71" s="47">
        <f t="shared" si="39"/>
        <v>178.97</v>
      </c>
      <c r="T71" s="47">
        <f t="shared" si="39"/>
        <v>178.97</v>
      </c>
      <c r="U71" s="47">
        <f t="shared" si="39"/>
        <v>178.97</v>
      </c>
      <c r="V71" s="47">
        <f t="shared" si="39"/>
        <v>178.97</v>
      </c>
      <c r="W71" s="47">
        <f t="shared" si="39"/>
        <v>178.97</v>
      </c>
      <c r="X71" s="47">
        <f t="shared" si="39"/>
        <v>178.97</v>
      </c>
      <c r="Y71" s="47">
        <f t="shared" si="39"/>
        <v>178.97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2738.68</v>
      </c>
      <c r="C72" s="27">
        <f t="shared" ref="C72:Y72" si="40">SUM(C73:C76)</f>
        <v>2720.24</v>
      </c>
      <c r="D72" s="27">
        <f t="shared" si="40"/>
        <v>2804.66</v>
      </c>
      <c r="E72" s="27">
        <f t="shared" si="40"/>
        <v>2810.83</v>
      </c>
      <c r="F72" s="27">
        <f t="shared" si="40"/>
        <v>2806.74</v>
      </c>
      <c r="G72" s="27">
        <f t="shared" si="40"/>
        <v>2796.0499999999997</v>
      </c>
      <c r="H72" s="27">
        <f t="shared" si="40"/>
        <v>2800.62</v>
      </c>
      <c r="I72" s="27">
        <f t="shared" si="40"/>
        <v>2788.0999999999995</v>
      </c>
      <c r="J72" s="27">
        <f t="shared" si="40"/>
        <v>2791.04</v>
      </c>
      <c r="K72" s="27">
        <f t="shared" si="40"/>
        <v>2779.08</v>
      </c>
      <c r="L72" s="27">
        <f t="shared" si="40"/>
        <v>2772.4799999999996</v>
      </c>
      <c r="M72" s="27">
        <f t="shared" si="40"/>
        <v>2776.08</v>
      </c>
      <c r="N72" s="27">
        <f t="shared" si="40"/>
        <v>2785.0099999999998</v>
      </c>
      <c r="O72" s="27">
        <f t="shared" si="40"/>
        <v>2832.91</v>
      </c>
      <c r="P72" s="27">
        <f t="shared" si="40"/>
        <v>2838.41</v>
      </c>
      <c r="Q72" s="27">
        <f t="shared" si="40"/>
        <v>2858.72</v>
      </c>
      <c r="R72" s="27">
        <f t="shared" si="40"/>
        <v>2858.3099999999995</v>
      </c>
      <c r="S72" s="27">
        <f t="shared" si="40"/>
        <v>2870.8399999999997</v>
      </c>
      <c r="T72" s="27">
        <f t="shared" si="40"/>
        <v>2883.79</v>
      </c>
      <c r="U72" s="27">
        <f t="shared" si="40"/>
        <v>2840.5999999999995</v>
      </c>
      <c r="V72" s="27">
        <f t="shared" si="40"/>
        <v>2800.2799999999997</v>
      </c>
      <c r="W72" s="27">
        <f t="shared" si="40"/>
        <v>2800.93</v>
      </c>
      <c r="X72" s="27">
        <f t="shared" si="40"/>
        <v>2748.87</v>
      </c>
      <c r="Y72" s="27">
        <f t="shared" si="40"/>
        <v>2692.58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1856.38</v>
      </c>
      <c r="C73" s="28">
        <f>'(5 цк) '!C73</f>
        <v>1837.94</v>
      </c>
      <c r="D73" s="28">
        <f>'(5 цк) '!D73</f>
        <v>1922.36</v>
      </c>
      <c r="E73" s="28">
        <f>'(5 цк) '!E73</f>
        <v>1928.53</v>
      </c>
      <c r="F73" s="28">
        <f>'(5 цк) '!F73</f>
        <v>1924.44</v>
      </c>
      <c r="G73" s="28">
        <f>'(5 цк) '!G73</f>
        <v>1913.75</v>
      </c>
      <c r="H73" s="28">
        <f>'(5 цк) '!H73</f>
        <v>1918.32</v>
      </c>
      <c r="I73" s="28">
        <f>'(5 цк) '!I73</f>
        <v>1905.8</v>
      </c>
      <c r="J73" s="28">
        <f>'(5 цк) '!J73</f>
        <v>1908.74</v>
      </c>
      <c r="K73" s="28">
        <f>'(5 цк) '!K73</f>
        <v>1896.78</v>
      </c>
      <c r="L73" s="28">
        <f>'(5 цк) '!L73</f>
        <v>1890.18</v>
      </c>
      <c r="M73" s="28">
        <f>'(5 цк) '!M73</f>
        <v>1893.78</v>
      </c>
      <c r="N73" s="28">
        <f>'(5 цк) '!N73</f>
        <v>1902.71</v>
      </c>
      <c r="O73" s="28">
        <f>'(5 цк) '!O73</f>
        <v>1950.61</v>
      </c>
      <c r="P73" s="28">
        <f>'(5 цк) '!P73</f>
        <v>1956.11</v>
      </c>
      <c r="Q73" s="28">
        <f>'(5 цк) '!Q73</f>
        <v>1976.42</v>
      </c>
      <c r="R73" s="28">
        <f>'(5 цк) '!R73</f>
        <v>1976.01</v>
      </c>
      <c r="S73" s="28">
        <f>'(5 цк) '!S73</f>
        <v>1988.54</v>
      </c>
      <c r="T73" s="28">
        <f>'(5 цк) '!T73</f>
        <v>2001.49</v>
      </c>
      <c r="U73" s="28">
        <f>'(5 цк) '!U73</f>
        <v>1958.3</v>
      </c>
      <c r="V73" s="28">
        <f>'(5 цк) '!V73</f>
        <v>1917.98</v>
      </c>
      <c r="W73" s="28">
        <f>'(5 цк) '!W73</f>
        <v>1918.63</v>
      </c>
      <c r="X73" s="28">
        <f>'(5 цк) '!X73</f>
        <v>1866.57</v>
      </c>
      <c r="Y73" s="28">
        <f>'(5 цк) '!Y73</f>
        <v>1810.28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4.8099999999999996</v>
      </c>
      <c r="C75" s="26">
        <f t="shared" si="41"/>
        <v>4.8099999999999996</v>
      </c>
      <c r="D75" s="26">
        <f t="shared" si="41"/>
        <v>4.8099999999999996</v>
      </c>
      <c r="E75" s="26">
        <f t="shared" si="41"/>
        <v>4.8099999999999996</v>
      </c>
      <c r="F75" s="26">
        <f t="shared" si="41"/>
        <v>4.8099999999999996</v>
      </c>
      <c r="G75" s="26">
        <f t="shared" si="41"/>
        <v>4.8099999999999996</v>
      </c>
      <c r="H75" s="26">
        <f t="shared" si="41"/>
        <v>4.8099999999999996</v>
      </c>
      <c r="I75" s="26">
        <f t="shared" si="41"/>
        <v>4.8099999999999996</v>
      </c>
      <c r="J75" s="26">
        <f t="shared" si="41"/>
        <v>4.8099999999999996</v>
      </c>
      <c r="K75" s="26">
        <f t="shared" si="41"/>
        <v>4.8099999999999996</v>
      </c>
      <c r="L75" s="26">
        <f t="shared" si="41"/>
        <v>4.8099999999999996</v>
      </c>
      <c r="M75" s="26">
        <f t="shared" si="41"/>
        <v>4.8099999999999996</v>
      </c>
      <c r="N75" s="26">
        <f t="shared" si="41"/>
        <v>4.8099999999999996</v>
      </c>
      <c r="O75" s="26">
        <f t="shared" si="41"/>
        <v>4.8099999999999996</v>
      </c>
      <c r="P75" s="26">
        <f t="shared" si="41"/>
        <v>4.8099999999999996</v>
      </c>
      <c r="Q75" s="26">
        <f t="shared" si="41"/>
        <v>4.8099999999999996</v>
      </c>
      <c r="R75" s="26">
        <f t="shared" si="41"/>
        <v>4.8099999999999996</v>
      </c>
      <c r="S75" s="26">
        <f t="shared" si="41"/>
        <v>4.8099999999999996</v>
      </c>
      <c r="T75" s="26">
        <f t="shared" si="41"/>
        <v>4.8099999999999996</v>
      </c>
      <c r="U75" s="26">
        <f t="shared" si="41"/>
        <v>4.8099999999999996</v>
      </c>
      <c r="V75" s="26">
        <f t="shared" si="41"/>
        <v>4.8099999999999996</v>
      </c>
      <c r="W75" s="26">
        <f t="shared" si="41"/>
        <v>4.8099999999999996</v>
      </c>
      <c r="X75" s="26">
        <f t="shared" si="41"/>
        <v>4.8099999999999996</v>
      </c>
      <c r="Y75" s="26">
        <f t="shared" si="41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ref="C76:Y76" si="42">C71</f>
        <v>178.97</v>
      </c>
      <c r="D76" s="47">
        <f t="shared" si="42"/>
        <v>178.97</v>
      </c>
      <c r="E76" s="47">
        <f t="shared" si="42"/>
        <v>178.97</v>
      </c>
      <c r="F76" s="47">
        <f t="shared" si="42"/>
        <v>178.97</v>
      </c>
      <c r="G76" s="47">
        <f t="shared" si="42"/>
        <v>178.97</v>
      </c>
      <c r="H76" s="47">
        <f t="shared" si="42"/>
        <v>178.97</v>
      </c>
      <c r="I76" s="47">
        <f t="shared" si="42"/>
        <v>178.97</v>
      </c>
      <c r="J76" s="47">
        <f t="shared" si="42"/>
        <v>178.97</v>
      </c>
      <c r="K76" s="47">
        <f t="shared" si="42"/>
        <v>178.97</v>
      </c>
      <c r="L76" s="47">
        <f t="shared" si="42"/>
        <v>178.97</v>
      </c>
      <c r="M76" s="47">
        <f t="shared" si="42"/>
        <v>178.97</v>
      </c>
      <c r="N76" s="47">
        <f t="shared" si="42"/>
        <v>178.97</v>
      </c>
      <c r="O76" s="47">
        <f t="shared" si="42"/>
        <v>178.97</v>
      </c>
      <c r="P76" s="47">
        <f t="shared" si="42"/>
        <v>178.97</v>
      </c>
      <c r="Q76" s="47">
        <f t="shared" si="42"/>
        <v>178.97</v>
      </c>
      <c r="R76" s="47">
        <f t="shared" si="42"/>
        <v>178.97</v>
      </c>
      <c r="S76" s="47">
        <f t="shared" si="42"/>
        <v>178.97</v>
      </c>
      <c r="T76" s="47">
        <f t="shared" si="42"/>
        <v>178.97</v>
      </c>
      <c r="U76" s="47">
        <f t="shared" si="42"/>
        <v>178.97</v>
      </c>
      <c r="V76" s="47">
        <f t="shared" si="42"/>
        <v>178.97</v>
      </c>
      <c r="W76" s="47">
        <f t="shared" si="42"/>
        <v>178.97</v>
      </c>
      <c r="X76" s="47">
        <f t="shared" si="42"/>
        <v>178.97</v>
      </c>
      <c r="Y76" s="47">
        <f t="shared" si="42"/>
        <v>178.97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2669.79</v>
      </c>
      <c r="C77" s="27">
        <f t="shared" ref="C77:Y77" si="43">SUM(C78:C81)</f>
        <v>2672.33</v>
      </c>
      <c r="D77" s="27">
        <f t="shared" si="43"/>
        <v>2684.62</v>
      </c>
      <c r="E77" s="27">
        <f t="shared" si="43"/>
        <v>2715.4199999999996</v>
      </c>
      <c r="F77" s="27">
        <f t="shared" si="43"/>
        <v>2729.4199999999996</v>
      </c>
      <c r="G77" s="27">
        <f t="shared" si="43"/>
        <v>2744.49</v>
      </c>
      <c r="H77" s="27">
        <f t="shared" si="43"/>
        <v>2690.41</v>
      </c>
      <c r="I77" s="27">
        <f t="shared" si="43"/>
        <v>2741.68</v>
      </c>
      <c r="J77" s="27">
        <f t="shared" si="43"/>
        <v>2810.7599999999998</v>
      </c>
      <c r="K77" s="27">
        <f t="shared" si="43"/>
        <v>2805.1399999999994</v>
      </c>
      <c r="L77" s="27">
        <f t="shared" si="43"/>
        <v>2805.8899999999994</v>
      </c>
      <c r="M77" s="27">
        <f t="shared" si="43"/>
        <v>2789.7999999999997</v>
      </c>
      <c r="N77" s="27">
        <f t="shared" si="43"/>
        <v>2774.5899999999997</v>
      </c>
      <c r="O77" s="27">
        <f t="shared" si="43"/>
        <v>2791.99</v>
      </c>
      <c r="P77" s="27">
        <f t="shared" si="43"/>
        <v>2795.21</v>
      </c>
      <c r="Q77" s="27">
        <f t="shared" si="43"/>
        <v>2822.0899999999997</v>
      </c>
      <c r="R77" s="27">
        <f t="shared" si="43"/>
        <v>2823.2599999999998</v>
      </c>
      <c r="S77" s="27">
        <f t="shared" si="43"/>
        <v>2888.45</v>
      </c>
      <c r="T77" s="27">
        <f t="shared" si="43"/>
        <v>2927.43</v>
      </c>
      <c r="U77" s="27">
        <f t="shared" si="43"/>
        <v>2842.3999999999996</v>
      </c>
      <c r="V77" s="27">
        <f t="shared" si="43"/>
        <v>2696.0299999999997</v>
      </c>
      <c r="W77" s="27">
        <f t="shared" si="43"/>
        <v>2681.24</v>
      </c>
      <c r="X77" s="27">
        <f t="shared" si="43"/>
        <v>2655.6099999999997</v>
      </c>
      <c r="Y77" s="27">
        <f t="shared" si="43"/>
        <v>2620.1299999999997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1787.49</v>
      </c>
      <c r="C78" s="28">
        <f>'(5 цк) '!C78</f>
        <v>1790.03</v>
      </c>
      <c r="D78" s="28">
        <f>'(5 цк) '!D78</f>
        <v>1802.32</v>
      </c>
      <c r="E78" s="28">
        <f>'(5 цк) '!E78</f>
        <v>1833.12</v>
      </c>
      <c r="F78" s="28">
        <f>'(5 цк) '!F78</f>
        <v>1847.12</v>
      </c>
      <c r="G78" s="28">
        <f>'(5 цк) '!G78</f>
        <v>1862.19</v>
      </c>
      <c r="H78" s="28">
        <f>'(5 цк) '!H78</f>
        <v>1808.11</v>
      </c>
      <c r="I78" s="28">
        <f>'(5 цк) '!I78</f>
        <v>1859.38</v>
      </c>
      <c r="J78" s="28">
        <f>'(5 цк) '!J78</f>
        <v>1928.46</v>
      </c>
      <c r="K78" s="28">
        <f>'(5 цк) '!K78</f>
        <v>1922.84</v>
      </c>
      <c r="L78" s="28">
        <f>'(5 цк) '!L78</f>
        <v>1923.59</v>
      </c>
      <c r="M78" s="28">
        <f>'(5 цк) '!M78</f>
        <v>1907.5</v>
      </c>
      <c r="N78" s="28">
        <f>'(5 цк) '!N78</f>
        <v>1892.29</v>
      </c>
      <c r="O78" s="28">
        <f>'(5 цк) '!O78</f>
        <v>1909.69</v>
      </c>
      <c r="P78" s="28">
        <f>'(5 цк) '!P78</f>
        <v>1912.91</v>
      </c>
      <c r="Q78" s="28">
        <f>'(5 цк) '!Q78</f>
        <v>1939.79</v>
      </c>
      <c r="R78" s="28">
        <f>'(5 цк) '!R78</f>
        <v>1940.96</v>
      </c>
      <c r="S78" s="28">
        <f>'(5 цк) '!S78</f>
        <v>2006.15</v>
      </c>
      <c r="T78" s="28">
        <f>'(5 цк) '!T78</f>
        <v>2045.13</v>
      </c>
      <c r="U78" s="28">
        <f>'(5 цк) '!U78</f>
        <v>1960.1</v>
      </c>
      <c r="V78" s="28">
        <f>'(5 цк) '!V78</f>
        <v>1813.73</v>
      </c>
      <c r="W78" s="28">
        <f>'(5 цк) '!W78</f>
        <v>1798.94</v>
      </c>
      <c r="X78" s="28">
        <f>'(5 цк) '!X78</f>
        <v>1773.31</v>
      </c>
      <c r="Y78" s="28">
        <f>'(5 цк) '!Y78</f>
        <v>1737.83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4.8099999999999996</v>
      </c>
      <c r="C80" s="26">
        <f t="shared" si="44"/>
        <v>4.8099999999999996</v>
      </c>
      <c r="D80" s="26">
        <f t="shared" si="44"/>
        <v>4.8099999999999996</v>
      </c>
      <c r="E80" s="26">
        <f t="shared" si="44"/>
        <v>4.8099999999999996</v>
      </c>
      <c r="F80" s="26">
        <f t="shared" si="44"/>
        <v>4.8099999999999996</v>
      </c>
      <c r="G80" s="26">
        <f t="shared" si="44"/>
        <v>4.8099999999999996</v>
      </c>
      <c r="H80" s="26">
        <f t="shared" si="44"/>
        <v>4.8099999999999996</v>
      </c>
      <c r="I80" s="26">
        <f t="shared" si="44"/>
        <v>4.8099999999999996</v>
      </c>
      <c r="J80" s="26">
        <f t="shared" si="44"/>
        <v>4.8099999999999996</v>
      </c>
      <c r="K80" s="26">
        <f t="shared" si="44"/>
        <v>4.8099999999999996</v>
      </c>
      <c r="L80" s="26">
        <f t="shared" si="44"/>
        <v>4.8099999999999996</v>
      </c>
      <c r="M80" s="26">
        <f t="shared" si="44"/>
        <v>4.8099999999999996</v>
      </c>
      <c r="N80" s="26">
        <f t="shared" si="44"/>
        <v>4.8099999999999996</v>
      </c>
      <c r="O80" s="26">
        <f t="shared" si="44"/>
        <v>4.8099999999999996</v>
      </c>
      <c r="P80" s="26">
        <f t="shared" si="44"/>
        <v>4.8099999999999996</v>
      </c>
      <c r="Q80" s="26">
        <f t="shared" si="44"/>
        <v>4.8099999999999996</v>
      </c>
      <c r="R80" s="26">
        <f t="shared" si="44"/>
        <v>4.8099999999999996</v>
      </c>
      <c r="S80" s="26">
        <f t="shared" si="44"/>
        <v>4.8099999999999996</v>
      </c>
      <c r="T80" s="26">
        <f t="shared" si="44"/>
        <v>4.8099999999999996</v>
      </c>
      <c r="U80" s="26">
        <f t="shared" si="44"/>
        <v>4.8099999999999996</v>
      </c>
      <c r="V80" s="26">
        <f t="shared" si="44"/>
        <v>4.8099999999999996</v>
      </c>
      <c r="W80" s="26">
        <f t="shared" si="44"/>
        <v>4.8099999999999996</v>
      </c>
      <c r="X80" s="26">
        <f t="shared" si="44"/>
        <v>4.8099999999999996</v>
      </c>
      <c r="Y80" s="26">
        <f t="shared" si="44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ref="C81:Y81" si="45">C76</f>
        <v>178.97</v>
      </c>
      <c r="D81" s="47">
        <f t="shared" si="45"/>
        <v>178.97</v>
      </c>
      <c r="E81" s="47">
        <f t="shared" si="45"/>
        <v>178.97</v>
      </c>
      <c r="F81" s="47">
        <f t="shared" si="45"/>
        <v>178.97</v>
      </c>
      <c r="G81" s="47">
        <f t="shared" si="45"/>
        <v>178.97</v>
      </c>
      <c r="H81" s="47">
        <f t="shared" si="45"/>
        <v>178.97</v>
      </c>
      <c r="I81" s="47">
        <f t="shared" si="45"/>
        <v>178.97</v>
      </c>
      <c r="J81" s="47">
        <f t="shared" si="45"/>
        <v>178.97</v>
      </c>
      <c r="K81" s="47">
        <f t="shared" si="45"/>
        <v>178.97</v>
      </c>
      <c r="L81" s="47">
        <f t="shared" si="45"/>
        <v>178.97</v>
      </c>
      <c r="M81" s="47">
        <f t="shared" si="45"/>
        <v>178.97</v>
      </c>
      <c r="N81" s="47">
        <f t="shared" si="45"/>
        <v>178.97</v>
      </c>
      <c r="O81" s="47">
        <f t="shared" si="45"/>
        <v>178.97</v>
      </c>
      <c r="P81" s="47">
        <f t="shared" si="45"/>
        <v>178.97</v>
      </c>
      <c r="Q81" s="47">
        <f t="shared" si="45"/>
        <v>178.97</v>
      </c>
      <c r="R81" s="47">
        <f t="shared" si="45"/>
        <v>178.97</v>
      </c>
      <c r="S81" s="47">
        <f t="shared" si="45"/>
        <v>178.97</v>
      </c>
      <c r="T81" s="47">
        <f t="shared" si="45"/>
        <v>178.97</v>
      </c>
      <c r="U81" s="47">
        <f t="shared" si="45"/>
        <v>178.97</v>
      </c>
      <c r="V81" s="47">
        <f t="shared" si="45"/>
        <v>178.97</v>
      </c>
      <c r="W81" s="47">
        <f t="shared" si="45"/>
        <v>178.97</v>
      </c>
      <c r="X81" s="47">
        <f t="shared" si="45"/>
        <v>178.97</v>
      </c>
      <c r="Y81" s="47">
        <f t="shared" si="45"/>
        <v>178.97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2613.04</v>
      </c>
      <c r="C82" s="27">
        <f t="shared" ref="C82:Y82" si="46">SUM(C83:C86)</f>
        <v>2566.8999999999996</v>
      </c>
      <c r="D82" s="27">
        <f t="shared" si="46"/>
        <v>2569.8499999999995</v>
      </c>
      <c r="E82" s="27">
        <f t="shared" si="46"/>
        <v>2641.1399999999994</v>
      </c>
      <c r="F82" s="27">
        <f t="shared" si="46"/>
        <v>2631.96</v>
      </c>
      <c r="G82" s="27">
        <f t="shared" si="46"/>
        <v>2621.3799999999997</v>
      </c>
      <c r="H82" s="27">
        <f t="shared" si="46"/>
        <v>2638.0999999999995</v>
      </c>
      <c r="I82" s="27">
        <f t="shared" si="46"/>
        <v>2679.3899999999994</v>
      </c>
      <c r="J82" s="27">
        <f t="shared" si="46"/>
        <v>2674.6899999999996</v>
      </c>
      <c r="K82" s="27">
        <f t="shared" si="46"/>
        <v>2666.8899999999994</v>
      </c>
      <c r="L82" s="27">
        <f t="shared" si="46"/>
        <v>2663.71</v>
      </c>
      <c r="M82" s="27">
        <f t="shared" si="46"/>
        <v>2669.0899999999997</v>
      </c>
      <c r="N82" s="27">
        <f t="shared" si="46"/>
        <v>2669.6899999999996</v>
      </c>
      <c r="O82" s="27">
        <f t="shared" si="46"/>
        <v>2720.5299999999997</v>
      </c>
      <c r="P82" s="27">
        <f t="shared" si="46"/>
        <v>2746.5099999999998</v>
      </c>
      <c r="Q82" s="27">
        <f t="shared" si="46"/>
        <v>2725.47</v>
      </c>
      <c r="R82" s="27">
        <f t="shared" si="46"/>
        <v>2801.91</v>
      </c>
      <c r="S82" s="27">
        <f t="shared" si="46"/>
        <v>2878.5899999999997</v>
      </c>
      <c r="T82" s="27">
        <f t="shared" si="46"/>
        <v>2905.1899999999996</v>
      </c>
      <c r="U82" s="27">
        <f t="shared" si="46"/>
        <v>2840.6899999999996</v>
      </c>
      <c r="V82" s="27">
        <f t="shared" si="46"/>
        <v>2760.8099999999995</v>
      </c>
      <c r="W82" s="27">
        <f t="shared" si="46"/>
        <v>2654.9399999999996</v>
      </c>
      <c r="X82" s="27">
        <f t="shared" si="46"/>
        <v>2616.12</v>
      </c>
      <c r="Y82" s="27">
        <f t="shared" si="46"/>
        <v>2557.4399999999996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1730.74</v>
      </c>
      <c r="C83" s="28">
        <f>'(5 цк) '!C83</f>
        <v>1684.6</v>
      </c>
      <c r="D83" s="28">
        <f>'(5 цк) '!D83</f>
        <v>1687.55</v>
      </c>
      <c r="E83" s="28">
        <f>'(5 цк) '!E83</f>
        <v>1758.84</v>
      </c>
      <c r="F83" s="28">
        <f>'(5 цк) '!F83</f>
        <v>1749.66</v>
      </c>
      <c r="G83" s="28">
        <f>'(5 цк) '!G83</f>
        <v>1739.08</v>
      </c>
      <c r="H83" s="28">
        <f>'(5 цк) '!H83</f>
        <v>1755.8</v>
      </c>
      <c r="I83" s="28">
        <f>'(5 цк) '!I83</f>
        <v>1797.09</v>
      </c>
      <c r="J83" s="28">
        <f>'(5 цк) '!J83</f>
        <v>1792.39</v>
      </c>
      <c r="K83" s="28">
        <f>'(5 цк) '!K83</f>
        <v>1784.59</v>
      </c>
      <c r="L83" s="28">
        <f>'(5 цк) '!L83</f>
        <v>1781.41</v>
      </c>
      <c r="M83" s="28">
        <f>'(5 цк) '!M83</f>
        <v>1786.79</v>
      </c>
      <c r="N83" s="28">
        <f>'(5 цк) '!N83</f>
        <v>1787.39</v>
      </c>
      <c r="O83" s="28">
        <f>'(5 цк) '!O83</f>
        <v>1838.23</v>
      </c>
      <c r="P83" s="28">
        <f>'(5 цк) '!P83</f>
        <v>1864.21</v>
      </c>
      <c r="Q83" s="28">
        <f>'(5 цк) '!Q83</f>
        <v>1843.17</v>
      </c>
      <c r="R83" s="28">
        <f>'(5 цк) '!R83</f>
        <v>1919.61</v>
      </c>
      <c r="S83" s="28">
        <f>'(5 цк) '!S83</f>
        <v>1996.29</v>
      </c>
      <c r="T83" s="28">
        <f>'(5 цк) '!T83</f>
        <v>2022.89</v>
      </c>
      <c r="U83" s="28">
        <f>'(5 цк) '!U83</f>
        <v>1958.39</v>
      </c>
      <c r="V83" s="28">
        <f>'(5 цк) '!V83</f>
        <v>1878.51</v>
      </c>
      <c r="W83" s="28">
        <f>'(5 цк) '!W83</f>
        <v>1772.64</v>
      </c>
      <c r="X83" s="28">
        <f>'(5 цк) '!X83</f>
        <v>1733.82</v>
      </c>
      <c r="Y83" s="28">
        <f>'(5 цк) '!Y83</f>
        <v>1675.14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4.8099999999999996</v>
      </c>
      <c r="C85" s="26">
        <f t="shared" si="47"/>
        <v>4.8099999999999996</v>
      </c>
      <c r="D85" s="26">
        <f t="shared" si="47"/>
        <v>4.8099999999999996</v>
      </c>
      <c r="E85" s="26">
        <f t="shared" si="47"/>
        <v>4.8099999999999996</v>
      </c>
      <c r="F85" s="26">
        <f t="shared" si="47"/>
        <v>4.8099999999999996</v>
      </c>
      <c r="G85" s="26">
        <f t="shared" si="47"/>
        <v>4.8099999999999996</v>
      </c>
      <c r="H85" s="26">
        <f t="shared" si="47"/>
        <v>4.8099999999999996</v>
      </c>
      <c r="I85" s="26">
        <f t="shared" si="47"/>
        <v>4.8099999999999996</v>
      </c>
      <c r="J85" s="26">
        <f t="shared" si="47"/>
        <v>4.8099999999999996</v>
      </c>
      <c r="K85" s="26">
        <f t="shared" si="47"/>
        <v>4.8099999999999996</v>
      </c>
      <c r="L85" s="26">
        <f t="shared" si="47"/>
        <v>4.8099999999999996</v>
      </c>
      <c r="M85" s="26">
        <f t="shared" si="47"/>
        <v>4.8099999999999996</v>
      </c>
      <c r="N85" s="26">
        <f t="shared" si="47"/>
        <v>4.8099999999999996</v>
      </c>
      <c r="O85" s="26">
        <f t="shared" si="47"/>
        <v>4.8099999999999996</v>
      </c>
      <c r="P85" s="26">
        <f t="shared" si="47"/>
        <v>4.8099999999999996</v>
      </c>
      <c r="Q85" s="26">
        <f t="shared" si="47"/>
        <v>4.8099999999999996</v>
      </c>
      <c r="R85" s="26">
        <f t="shared" si="47"/>
        <v>4.8099999999999996</v>
      </c>
      <c r="S85" s="26">
        <f t="shared" si="47"/>
        <v>4.8099999999999996</v>
      </c>
      <c r="T85" s="26">
        <f t="shared" si="47"/>
        <v>4.8099999999999996</v>
      </c>
      <c r="U85" s="26">
        <f t="shared" si="47"/>
        <v>4.8099999999999996</v>
      </c>
      <c r="V85" s="26">
        <f t="shared" si="47"/>
        <v>4.8099999999999996</v>
      </c>
      <c r="W85" s="26">
        <f t="shared" si="47"/>
        <v>4.8099999999999996</v>
      </c>
      <c r="X85" s="26">
        <f t="shared" si="47"/>
        <v>4.8099999999999996</v>
      </c>
      <c r="Y85" s="26">
        <f t="shared" si="47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ref="C86:Y86" si="48">C81</f>
        <v>178.97</v>
      </c>
      <c r="D86" s="47">
        <f t="shared" si="48"/>
        <v>178.97</v>
      </c>
      <c r="E86" s="47">
        <f t="shared" si="48"/>
        <v>178.97</v>
      </c>
      <c r="F86" s="47">
        <f t="shared" si="48"/>
        <v>178.97</v>
      </c>
      <c r="G86" s="47">
        <f t="shared" si="48"/>
        <v>178.97</v>
      </c>
      <c r="H86" s="47">
        <f t="shared" si="48"/>
        <v>178.97</v>
      </c>
      <c r="I86" s="47">
        <f t="shared" si="48"/>
        <v>178.97</v>
      </c>
      <c r="J86" s="47">
        <f t="shared" si="48"/>
        <v>178.97</v>
      </c>
      <c r="K86" s="47">
        <f t="shared" si="48"/>
        <v>178.97</v>
      </c>
      <c r="L86" s="47">
        <f t="shared" si="48"/>
        <v>178.97</v>
      </c>
      <c r="M86" s="47">
        <f t="shared" si="48"/>
        <v>178.97</v>
      </c>
      <c r="N86" s="47">
        <f t="shared" si="48"/>
        <v>178.97</v>
      </c>
      <c r="O86" s="47">
        <f t="shared" si="48"/>
        <v>178.97</v>
      </c>
      <c r="P86" s="47">
        <f t="shared" si="48"/>
        <v>178.97</v>
      </c>
      <c r="Q86" s="47">
        <f t="shared" si="48"/>
        <v>178.97</v>
      </c>
      <c r="R86" s="47">
        <f t="shared" si="48"/>
        <v>178.97</v>
      </c>
      <c r="S86" s="47">
        <f t="shared" si="48"/>
        <v>178.97</v>
      </c>
      <c r="T86" s="47">
        <f t="shared" si="48"/>
        <v>178.97</v>
      </c>
      <c r="U86" s="47">
        <f t="shared" si="48"/>
        <v>178.97</v>
      </c>
      <c r="V86" s="47">
        <f t="shared" si="48"/>
        <v>178.97</v>
      </c>
      <c r="W86" s="47">
        <f t="shared" si="48"/>
        <v>178.97</v>
      </c>
      <c r="X86" s="47">
        <f t="shared" si="48"/>
        <v>178.97</v>
      </c>
      <c r="Y86" s="47">
        <f t="shared" si="48"/>
        <v>178.97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2646.6299999999997</v>
      </c>
      <c r="C87" s="27">
        <f t="shared" ref="C87:Y87" si="49">SUM(C88:C91)</f>
        <v>2659.6099999999997</v>
      </c>
      <c r="D87" s="27">
        <f t="shared" si="49"/>
        <v>2700.0999999999995</v>
      </c>
      <c r="E87" s="27">
        <f t="shared" si="49"/>
        <v>2759.54</v>
      </c>
      <c r="F87" s="27">
        <f t="shared" si="49"/>
        <v>2736.16</v>
      </c>
      <c r="G87" s="27">
        <f t="shared" si="49"/>
        <v>2750</v>
      </c>
      <c r="H87" s="27">
        <f t="shared" si="49"/>
        <v>2695.6899999999996</v>
      </c>
      <c r="I87" s="27">
        <f t="shared" si="49"/>
        <v>2743.87</v>
      </c>
      <c r="J87" s="27">
        <f t="shared" si="49"/>
        <v>2743.5699999999997</v>
      </c>
      <c r="K87" s="27">
        <f t="shared" si="49"/>
        <v>2733.87</v>
      </c>
      <c r="L87" s="27">
        <f t="shared" si="49"/>
        <v>2724.8599999999997</v>
      </c>
      <c r="M87" s="27">
        <f t="shared" si="49"/>
        <v>2735.7999999999997</v>
      </c>
      <c r="N87" s="27">
        <f t="shared" si="49"/>
        <v>2739.25</v>
      </c>
      <c r="O87" s="27">
        <f t="shared" si="49"/>
        <v>2745.68</v>
      </c>
      <c r="P87" s="27">
        <f t="shared" si="49"/>
        <v>2761.8099999999995</v>
      </c>
      <c r="Q87" s="27">
        <f t="shared" si="49"/>
        <v>2791.2599999999998</v>
      </c>
      <c r="R87" s="27">
        <f t="shared" si="49"/>
        <v>2781.8999999999996</v>
      </c>
      <c r="S87" s="27">
        <f t="shared" si="49"/>
        <v>2853.3399999999997</v>
      </c>
      <c r="T87" s="27">
        <f t="shared" si="49"/>
        <v>2889.3999999999996</v>
      </c>
      <c r="U87" s="27">
        <f t="shared" si="49"/>
        <v>2799.7</v>
      </c>
      <c r="V87" s="27">
        <f t="shared" si="49"/>
        <v>2682.9399999999996</v>
      </c>
      <c r="W87" s="27">
        <f t="shared" si="49"/>
        <v>2676.3399999999997</v>
      </c>
      <c r="X87" s="27">
        <f t="shared" si="49"/>
        <v>2592.4699999999998</v>
      </c>
      <c r="Y87" s="27">
        <f t="shared" si="49"/>
        <v>2553.5299999999997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1764.33</v>
      </c>
      <c r="C88" s="28">
        <f>'(5 цк) '!C88</f>
        <v>1777.31</v>
      </c>
      <c r="D88" s="28">
        <f>'(5 цк) '!D88</f>
        <v>1817.8</v>
      </c>
      <c r="E88" s="28">
        <f>'(5 цк) '!E88</f>
        <v>1877.24</v>
      </c>
      <c r="F88" s="28">
        <f>'(5 цк) '!F88</f>
        <v>1853.86</v>
      </c>
      <c r="G88" s="28">
        <f>'(5 цк) '!G88</f>
        <v>1867.7</v>
      </c>
      <c r="H88" s="28">
        <f>'(5 цк) '!H88</f>
        <v>1813.39</v>
      </c>
      <c r="I88" s="28">
        <f>'(5 цк) '!I88</f>
        <v>1861.57</v>
      </c>
      <c r="J88" s="28">
        <f>'(5 цк) '!J88</f>
        <v>1861.27</v>
      </c>
      <c r="K88" s="28">
        <f>'(5 цк) '!K88</f>
        <v>1851.57</v>
      </c>
      <c r="L88" s="28">
        <f>'(5 цк) '!L88</f>
        <v>1842.56</v>
      </c>
      <c r="M88" s="28">
        <f>'(5 цк) '!M88</f>
        <v>1853.5</v>
      </c>
      <c r="N88" s="28">
        <f>'(5 цк) '!N88</f>
        <v>1856.95</v>
      </c>
      <c r="O88" s="28">
        <f>'(5 цк) '!O88</f>
        <v>1863.38</v>
      </c>
      <c r="P88" s="28">
        <f>'(5 цк) '!P88</f>
        <v>1879.51</v>
      </c>
      <c r="Q88" s="28">
        <f>'(5 цк) '!Q88</f>
        <v>1908.96</v>
      </c>
      <c r="R88" s="28">
        <f>'(5 цк) '!R88</f>
        <v>1899.6</v>
      </c>
      <c r="S88" s="28">
        <f>'(5 цк) '!S88</f>
        <v>1971.04</v>
      </c>
      <c r="T88" s="28">
        <f>'(5 цк) '!T88</f>
        <v>2007.1</v>
      </c>
      <c r="U88" s="28">
        <f>'(5 цк) '!U88</f>
        <v>1917.4</v>
      </c>
      <c r="V88" s="28">
        <f>'(5 цк) '!V88</f>
        <v>1800.64</v>
      </c>
      <c r="W88" s="28">
        <f>'(5 цк) '!W88</f>
        <v>1794.04</v>
      </c>
      <c r="X88" s="28">
        <f>'(5 цк) '!X88</f>
        <v>1710.17</v>
      </c>
      <c r="Y88" s="28">
        <f>'(5 цк) '!Y88</f>
        <v>1671.23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4.8099999999999996</v>
      </c>
      <c r="C90" s="26">
        <f t="shared" si="50"/>
        <v>4.8099999999999996</v>
      </c>
      <c r="D90" s="26">
        <f t="shared" si="50"/>
        <v>4.8099999999999996</v>
      </c>
      <c r="E90" s="26">
        <f t="shared" si="50"/>
        <v>4.8099999999999996</v>
      </c>
      <c r="F90" s="26">
        <f t="shared" si="50"/>
        <v>4.8099999999999996</v>
      </c>
      <c r="G90" s="26">
        <f t="shared" si="50"/>
        <v>4.8099999999999996</v>
      </c>
      <c r="H90" s="26">
        <f t="shared" si="50"/>
        <v>4.8099999999999996</v>
      </c>
      <c r="I90" s="26">
        <f t="shared" si="50"/>
        <v>4.8099999999999996</v>
      </c>
      <c r="J90" s="26">
        <f t="shared" si="50"/>
        <v>4.8099999999999996</v>
      </c>
      <c r="K90" s="26">
        <f t="shared" si="50"/>
        <v>4.8099999999999996</v>
      </c>
      <c r="L90" s="26">
        <f t="shared" si="50"/>
        <v>4.8099999999999996</v>
      </c>
      <c r="M90" s="26">
        <f t="shared" si="50"/>
        <v>4.8099999999999996</v>
      </c>
      <c r="N90" s="26">
        <f t="shared" si="50"/>
        <v>4.8099999999999996</v>
      </c>
      <c r="O90" s="26">
        <f t="shared" si="50"/>
        <v>4.8099999999999996</v>
      </c>
      <c r="P90" s="26">
        <f t="shared" si="50"/>
        <v>4.8099999999999996</v>
      </c>
      <c r="Q90" s="26">
        <f t="shared" si="50"/>
        <v>4.8099999999999996</v>
      </c>
      <c r="R90" s="26">
        <f t="shared" si="50"/>
        <v>4.8099999999999996</v>
      </c>
      <c r="S90" s="26">
        <f t="shared" si="50"/>
        <v>4.8099999999999996</v>
      </c>
      <c r="T90" s="26">
        <f t="shared" si="50"/>
        <v>4.8099999999999996</v>
      </c>
      <c r="U90" s="26">
        <f t="shared" si="50"/>
        <v>4.8099999999999996</v>
      </c>
      <c r="V90" s="26">
        <f t="shared" si="50"/>
        <v>4.8099999999999996</v>
      </c>
      <c r="W90" s="26">
        <f t="shared" si="50"/>
        <v>4.8099999999999996</v>
      </c>
      <c r="X90" s="26">
        <f t="shared" si="50"/>
        <v>4.8099999999999996</v>
      </c>
      <c r="Y90" s="26">
        <f t="shared" si="50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ref="C91:Y91" si="51">C86</f>
        <v>178.97</v>
      </c>
      <c r="D91" s="47">
        <f t="shared" si="51"/>
        <v>178.97</v>
      </c>
      <c r="E91" s="47">
        <f t="shared" si="51"/>
        <v>178.97</v>
      </c>
      <c r="F91" s="47">
        <f t="shared" si="51"/>
        <v>178.97</v>
      </c>
      <c r="G91" s="47">
        <f t="shared" si="51"/>
        <v>178.97</v>
      </c>
      <c r="H91" s="47">
        <f t="shared" si="51"/>
        <v>178.97</v>
      </c>
      <c r="I91" s="47">
        <f t="shared" si="51"/>
        <v>178.97</v>
      </c>
      <c r="J91" s="47">
        <f t="shared" si="51"/>
        <v>178.97</v>
      </c>
      <c r="K91" s="47">
        <f t="shared" si="51"/>
        <v>178.97</v>
      </c>
      <c r="L91" s="47">
        <f t="shared" si="51"/>
        <v>178.97</v>
      </c>
      <c r="M91" s="47">
        <f t="shared" si="51"/>
        <v>178.97</v>
      </c>
      <c r="N91" s="47">
        <f t="shared" si="51"/>
        <v>178.97</v>
      </c>
      <c r="O91" s="47">
        <f t="shared" si="51"/>
        <v>178.97</v>
      </c>
      <c r="P91" s="47">
        <f t="shared" si="51"/>
        <v>178.97</v>
      </c>
      <c r="Q91" s="47">
        <f t="shared" si="51"/>
        <v>178.97</v>
      </c>
      <c r="R91" s="47">
        <f t="shared" si="51"/>
        <v>178.97</v>
      </c>
      <c r="S91" s="47">
        <f t="shared" si="51"/>
        <v>178.97</v>
      </c>
      <c r="T91" s="47">
        <f t="shared" si="51"/>
        <v>178.97</v>
      </c>
      <c r="U91" s="47">
        <f t="shared" si="51"/>
        <v>178.97</v>
      </c>
      <c r="V91" s="47">
        <f t="shared" si="51"/>
        <v>178.97</v>
      </c>
      <c r="W91" s="47">
        <f t="shared" si="51"/>
        <v>178.97</v>
      </c>
      <c r="X91" s="47">
        <f t="shared" si="51"/>
        <v>178.97</v>
      </c>
      <c r="Y91" s="47">
        <f t="shared" si="51"/>
        <v>178.97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2566.0099999999998</v>
      </c>
      <c r="C92" s="27">
        <f t="shared" ref="C92:Y92" si="52">SUM(C93:C96)</f>
        <v>2576.87</v>
      </c>
      <c r="D92" s="27">
        <f t="shared" si="52"/>
        <v>2581.7299999999996</v>
      </c>
      <c r="E92" s="27">
        <f t="shared" si="52"/>
        <v>2641.1099999999997</v>
      </c>
      <c r="F92" s="27">
        <f t="shared" si="52"/>
        <v>2617.0299999999997</v>
      </c>
      <c r="G92" s="27">
        <f t="shared" si="52"/>
        <v>2639.87</v>
      </c>
      <c r="H92" s="27">
        <f t="shared" si="52"/>
        <v>2640.33</v>
      </c>
      <c r="I92" s="27">
        <f t="shared" si="52"/>
        <v>2610.3999999999996</v>
      </c>
      <c r="J92" s="27">
        <f t="shared" si="52"/>
        <v>2605.0699999999997</v>
      </c>
      <c r="K92" s="27">
        <f t="shared" si="52"/>
        <v>2607.6099999999997</v>
      </c>
      <c r="L92" s="27">
        <f t="shared" si="52"/>
        <v>2616.4899999999998</v>
      </c>
      <c r="M92" s="27">
        <f t="shared" si="52"/>
        <v>2631.47</v>
      </c>
      <c r="N92" s="27">
        <f t="shared" si="52"/>
        <v>2641.3099999999995</v>
      </c>
      <c r="O92" s="27">
        <f t="shared" si="52"/>
        <v>2644.0299999999997</v>
      </c>
      <c r="P92" s="27">
        <f t="shared" si="52"/>
        <v>2662.04</v>
      </c>
      <c r="Q92" s="27">
        <f t="shared" si="52"/>
        <v>2682.1899999999996</v>
      </c>
      <c r="R92" s="27">
        <f t="shared" si="52"/>
        <v>2684.99</v>
      </c>
      <c r="S92" s="27">
        <f t="shared" si="52"/>
        <v>2774.4199999999996</v>
      </c>
      <c r="T92" s="27">
        <f t="shared" si="52"/>
        <v>2830.72</v>
      </c>
      <c r="U92" s="27">
        <f t="shared" si="52"/>
        <v>2735.87</v>
      </c>
      <c r="V92" s="27">
        <f t="shared" si="52"/>
        <v>2637.45</v>
      </c>
      <c r="W92" s="27">
        <f t="shared" si="52"/>
        <v>2587.29</v>
      </c>
      <c r="X92" s="27">
        <f t="shared" si="52"/>
        <v>2563.1499999999996</v>
      </c>
      <c r="Y92" s="27">
        <f t="shared" si="52"/>
        <v>2556.5699999999997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1683.71</v>
      </c>
      <c r="C93" s="28">
        <f>'(5 цк) '!C93</f>
        <v>1694.57</v>
      </c>
      <c r="D93" s="28">
        <f>'(5 цк) '!D93</f>
        <v>1699.43</v>
      </c>
      <c r="E93" s="28">
        <f>'(5 цк) '!E93</f>
        <v>1758.81</v>
      </c>
      <c r="F93" s="28">
        <f>'(5 цк) '!F93</f>
        <v>1734.73</v>
      </c>
      <c r="G93" s="28">
        <f>'(5 цк) '!G93</f>
        <v>1757.57</v>
      </c>
      <c r="H93" s="28">
        <f>'(5 цк) '!H93</f>
        <v>1758.03</v>
      </c>
      <c r="I93" s="28">
        <f>'(5 цк) '!I93</f>
        <v>1728.1</v>
      </c>
      <c r="J93" s="28">
        <f>'(5 цк) '!J93</f>
        <v>1722.77</v>
      </c>
      <c r="K93" s="28">
        <f>'(5 цк) '!K93</f>
        <v>1725.31</v>
      </c>
      <c r="L93" s="28">
        <f>'(5 цк) '!L93</f>
        <v>1734.19</v>
      </c>
      <c r="M93" s="28">
        <f>'(5 цк) '!M93</f>
        <v>1749.17</v>
      </c>
      <c r="N93" s="28">
        <f>'(5 цк) '!N93</f>
        <v>1759.01</v>
      </c>
      <c r="O93" s="28">
        <f>'(5 цк) '!O93</f>
        <v>1761.73</v>
      </c>
      <c r="P93" s="28">
        <f>'(5 цк) '!P93</f>
        <v>1779.74</v>
      </c>
      <c r="Q93" s="28">
        <f>'(5 цк) '!Q93</f>
        <v>1799.89</v>
      </c>
      <c r="R93" s="28">
        <f>'(5 цк) '!R93</f>
        <v>1802.69</v>
      </c>
      <c r="S93" s="28">
        <f>'(5 цк) '!S93</f>
        <v>1892.12</v>
      </c>
      <c r="T93" s="28">
        <f>'(5 цк) '!T93</f>
        <v>1948.42</v>
      </c>
      <c r="U93" s="28">
        <f>'(5 цк) '!U93</f>
        <v>1853.57</v>
      </c>
      <c r="V93" s="28">
        <f>'(5 цк) '!V93</f>
        <v>1755.15</v>
      </c>
      <c r="W93" s="28">
        <f>'(5 цк) '!W93</f>
        <v>1704.99</v>
      </c>
      <c r="X93" s="28">
        <f>'(5 цк) '!X93</f>
        <v>1680.85</v>
      </c>
      <c r="Y93" s="28">
        <f>'(5 цк) '!Y93</f>
        <v>1674.27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4.8099999999999996</v>
      </c>
      <c r="C95" s="26">
        <f t="shared" si="53"/>
        <v>4.8099999999999996</v>
      </c>
      <c r="D95" s="26">
        <f t="shared" si="53"/>
        <v>4.8099999999999996</v>
      </c>
      <c r="E95" s="26">
        <f t="shared" si="53"/>
        <v>4.8099999999999996</v>
      </c>
      <c r="F95" s="26">
        <f t="shared" si="53"/>
        <v>4.8099999999999996</v>
      </c>
      <c r="G95" s="26">
        <f t="shared" si="53"/>
        <v>4.8099999999999996</v>
      </c>
      <c r="H95" s="26">
        <f t="shared" si="53"/>
        <v>4.8099999999999996</v>
      </c>
      <c r="I95" s="26">
        <f t="shared" si="53"/>
        <v>4.8099999999999996</v>
      </c>
      <c r="J95" s="26">
        <f t="shared" si="53"/>
        <v>4.8099999999999996</v>
      </c>
      <c r="K95" s="26">
        <f t="shared" si="53"/>
        <v>4.8099999999999996</v>
      </c>
      <c r="L95" s="26">
        <f t="shared" si="53"/>
        <v>4.8099999999999996</v>
      </c>
      <c r="M95" s="26">
        <f t="shared" si="53"/>
        <v>4.8099999999999996</v>
      </c>
      <c r="N95" s="26">
        <f t="shared" si="53"/>
        <v>4.8099999999999996</v>
      </c>
      <c r="O95" s="26">
        <f t="shared" si="53"/>
        <v>4.8099999999999996</v>
      </c>
      <c r="P95" s="26">
        <f t="shared" si="53"/>
        <v>4.8099999999999996</v>
      </c>
      <c r="Q95" s="26">
        <f t="shared" si="53"/>
        <v>4.8099999999999996</v>
      </c>
      <c r="R95" s="26">
        <f t="shared" si="53"/>
        <v>4.8099999999999996</v>
      </c>
      <c r="S95" s="26">
        <f t="shared" si="53"/>
        <v>4.8099999999999996</v>
      </c>
      <c r="T95" s="26">
        <f t="shared" si="53"/>
        <v>4.8099999999999996</v>
      </c>
      <c r="U95" s="26">
        <f t="shared" si="53"/>
        <v>4.8099999999999996</v>
      </c>
      <c r="V95" s="26">
        <f t="shared" si="53"/>
        <v>4.8099999999999996</v>
      </c>
      <c r="W95" s="26">
        <f t="shared" si="53"/>
        <v>4.8099999999999996</v>
      </c>
      <c r="X95" s="26">
        <f t="shared" si="53"/>
        <v>4.8099999999999996</v>
      </c>
      <c r="Y95" s="26">
        <f t="shared" si="53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ref="C96:Y96" si="54">C91</f>
        <v>178.97</v>
      </c>
      <c r="D96" s="47">
        <f t="shared" si="54"/>
        <v>178.97</v>
      </c>
      <c r="E96" s="47">
        <f t="shared" si="54"/>
        <v>178.97</v>
      </c>
      <c r="F96" s="47">
        <f t="shared" si="54"/>
        <v>178.97</v>
      </c>
      <c r="G96" s="47">
        <f t="shared" si="54"/>
        <v>178.97</v>
      </c>
      <c r="H96" s="47">
        <f t="shared" si="54"/>
        <v>178.97</v>
      </c>
      <c r="I96" s="47">
        <f t="shared" si="54"/>
        <v>178.97</v>
      </c>
      <c r="J96" s="47">
        <f t="shared" si="54"/>
        <v>178.97</v>
      </c>
      <c r="K96" s="47">
        <f t="shared" si="54"/>
        <v>178.97</v>
      </c>
      <c r="L96" s="47">
        <f t="shared" si="54"/>
        <v>178.97</v>
      </c>
      <c r="M96" s="47">
        <f t="shared" si="54"/>
        <v>178.97</v>
      </c>
      <c r="N96" s="47">
        <f t="shared" si="54"/>
        <v>178.97</v>
      </c>
      <c r="O96" s="47">
        <f t="shared" si="54"/>
        <v>178.97</v>
      </c>
      <c r="P96" s="47">
        <f t="shared" si="54"/>
        <v>178.97</v>
      </c>
      <c r="Q96" s="47">
        <f t="shared" si="54"/>
        <v>178.97</v>
      </c>
      <c r="R96" s="47">
        <f t="shared" si="54"/>
        <v>178.97</v>
      </c>
      <c r="S96" s="47">
        <f t="shared" si="54"/>
        <v>178.97</v>
      </c>
      <c r="T96" s="47">
        <f t="shared" si="54"/>
        <v>178.97</v>
      </c>
      <c r="U96" s="47">
        <f t="shared" si="54"/>
        <v>178.97</v>
      </c>
      <c r="V96" s="47">
        <f t="shared" si="54"/>
        <v>178.97</v>
      </c>
      <c r="W96" s="47">
        <f t="shared" si="54"/>
        <v>178.97</v>
      </c>
      <c r="X96" s="47">
        <f t="shared" si="54"/>
        <v>178.97</v>
      </c>
      <c r="Y96" s="47">
        <f t="shared" si="54"/>
        <v>178.97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2579.41</v>
      </c>
      <c r="C97" s="27">
        <f t="shared" ref="C97:Y97" si="55">SUM(C98:C101)</f>
        <v>2586.6099999999997</v>
      </c>
      <c r="D97" s="27">
        <f t="shared" si="55"/>
        <v>2690.71</v>
      </c>
      <c r="E97" s="27">
        <f t="shared" si="55"/>
        <v>2633.5999999999995</v>
      </c>
      <c r="F97" s="27">
        <f t="shared" si="55"/>
        <v>2701.5899999999997</v>
      </c>
      <c r="G97" s="27">
        <f t="shared" si="55"/>
        <v>2689.75</v>
      </c>
      <c r="H97" s="27">
        <f t="shared" si="55"/>
        <v>2651.9399999999996</v>
      </c>
      <c r="I97" s="27">
        <f t="shared" si="55"/>
        <v>2607.7299999999996</v>
      </c>
      <c r="J97" s="27">
        <f t="shared" si="55"/>
        <v>2712.43</v>
      </c>
      <c r="K97" s="27">
        <f t="shared" si="55"/>
        <v>2711.0299999999997</v>
      </c>
      <c r="L97" s="27">
        <f t="shared" si="55"/>
        <v>2605.5099999999998</v>
      </c>
      <c r="M97" s="27">
        <f t="shared" si="55"/>
        <v>2695.0099999999998</v>
      </c>
      <c r="N97" s="27">
        <f t="shared" si="55"/>
        <v>2614.41</v>
      </c>
      <c r="O97" s="27">
        <f t="shared" si="55"/>
        <v>2715.33</v>
      </c>
      <c r="P97" s="27">
        <f t="shared" si="55"/>
        <v>2739.4199999999996</v>
      </c>
      <c r="Q97" s="27">
        <f t="shared" si="55"/>
        <v>2773.6499999999996</v>
      </c>
      <c r="R97" s="27">
        <f t="shared" si="55"/>
        <v>2777.99</v>
      </c>
      <c r="S97" s="27">
        <f t="shared" si="55"/>
        <v>2863.43</v>
      </c>
      <c r="T97" s="27">
        <f t="shared" si="55"/>
        <v>2888.8599999999997</v>
      </c>
      <c r="U97" s="27">
        <f t="shared" si="55"/>
        <v>2711.2699999999995</v>
      </c>
      <c r="V97" s="27">
        <f t="shared" si="55"/>
        <v>2643.8599999999997</v>
      </c>
      <c r="W97" s="27">
        <f t="shared" si="55"/>
        <v>2634.91</v>
      </c>
      <c r="X97" s="27">
        <f t="shared" si="55"/>
        <v>2640.7</v>
      </c>
      <c r="Y97" s="27">
        <f t="shared" si="55"/>
        <v>2575.6899999999996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1697.11</v>
      </c>
      <c r="C98" s="28">
        <f>'(5 цк) '!C98</f>
        <v>1704.31</v>
      </c>
      <c r="D98" s="28">
        <f>'(5 цк) '!D98</f>
        <v>1808.41</v>
      </c>
      <c r="E98" s="28">
        <f>'(5 цк) '!E98</f>
        <v>1751.3</v>
      </c>
      <c r="F98" s="28">
        <f>'(5 цк) '!F98</f>
        <v>1819.29</v>
      </c>
      <c r="G98" s="28">
        <f>'(5 цк) '!G98</f>
        <v>1807.45</v>
      </c>
      <c r="H98" s="28">
        <f>'(5 цк) '!H98</f>
        <v>1769.64</v>
      </c>
      <c r="I98" s="28">
        <f>'(5 цк) '!I98</f>
        <v>1725.43</v>
      </c>
      <c r="J98" s="28">
        <f>'(5 цк) '!J98</f>
        <v>1830.13</v>
      </c>
      <c r="K98" s="28">
        <f>'(5 цк) '!K98</f>
        <v>1828.73</v>
      </c>
      <c r="L98" s="28">
        <f>'(5 цк) '!L98</f>
        <v>1723.21</v>
      </c>
      <c r="M98" s="28">
        <f>'(5 цк) '!M98</f>
        <v>1812.71</v>
      </c>
      <c r="N98" s="28">
        <f>'(5 цк) '!N98</f>
        <v>1732.11</v>
      </c>
      <c r="O98" s="28">
        <f>'(5 цк) '!O98</f>
        <v>1833.03</v>
      </c>
      <c r="P98" s="28">
        <f>'(5 цк) '!P98</f>
        <v>1857.12</v>
      </c>
      <c r="Q98" s="28">
        <f>'(5 цк) '!Q98</f>
        <v>1891.35</v>
      </c>
      <c r="R98" s="28">
        <f>'(5 цк) '!R98</f>
        <v>1895.69</v>
      </c>
      <c r="S98" s="28">
        <f>'(5 цк) '!S98</f>
        <v>1981.13</v>
      </c>
      <c r="T98" s="28">
        <f>'(5 цк) '!T98</f>
        <v>2006.56</v>
      </c>
      <c r="U98" s="28">
        <f>'(5 цк) '!U98</f>
        <v>1828.97</v>
      </c>
      <c r="V98" s="28">
        <f>'(5 цк) '!V98</f>
        <v>1761.56</v>
      </c>
      <c r="W98" s="28">
        <f>'(5 цк) '!W98</f>
        <v>1752.61</v>
      </c>
      <c r="X98" s="28">
        <f>'(5 цк) '!X98</f>
        <v>1758.4</v>
      </c>
      <c r="Y98" s="28">
        <f>'(5 цк) '!Y98</f>
        <v>1693.39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4.8099999999999996</v>
      </c>
      <c r="C100" s="26">
        <f t="shared" si="56"/>
        <v>4.8099999999999996</v>
      </c>
      <c r="D100" s="26">
        <f t="shared" si="56"/>
        <v>4.8099999999999996</v>
      </c>
      <c r="E100" s="26">
        <f t="shared" si="56"/>
        <v>4.8099999999999996</v>
      </c>
      <c r="F100" s="26">
        <f t="shared" si="56"/>
        <v>4.8099999999999996</v>
      </c>
      <c r="G100" s="26">
        <f t="shared" si="56"/>
        <v>4.8099999999999996</v>
      </c>
      <c r="H100" s="26">
        <f t="shared" si="56"/>
        <v>4.8099999999999996</v>
      </c>
      <c r="I100" s="26">
        <f t="shared" si="56"/>
        <v>4.8099999999999996</v>
      </c>
      <c r="J100" s="26">
        <f t="shared" si="56"/>
        <v>4.8099999999999996</v>
      </c>
      <c r="K100" s="26">
        <f t="shared" si="56"/>
        <v>4.8099999999999996</v>
      </c>
      <c r="L100" s="26">
        <f t="shared" si="56"/>
        <v>4.8099999999999996</v>
      </c>
      <c r="M100" s="26">
        <f t="shared" si="56"/>
        <v>4.8099999999999996</v>
      </c>
      <c r="N100" s="26">
        <f t="shared" si="56"/>
        <v>4.8099999999999996</v>
      </c>
      <c r="O100" s="26">
        <f t="shared" si="56"/>
        <v>4.8099999999999996</v>
      </c>
      <c r="P100" s="26">
        <f t="shared" si="56"/>
        <v>4.8099999999999996</v>
      </c>
      <c r="Q100" s="26">
        <f t="shared" si="56"/>
        <v>4.8099999999999996</v>
      </c>
      <c r="R100" s="26">
        <f t="shared" si="56"/>
        <v>4.8099999999999996</v>
      </c>
      <c r="S100" s="26">
        <f t="shared" si="56"/>
        <v>4.8099999999999996</v>
      </c>
      <c r="T100" s="26">
        <f t="shared" si="56"/>
        <v>4.8099999999999996</v>
      </c>
      <c r="U100" s="26">
        <f t="shared" si="56"/>
        <v>4.8099999999999996</v>
      </c>
      <c r="V100" s="26">
        <f t="shared" si="56"/>
        <v>4.8099999999999996</v>
      </c>
      <c r="W100" s="26">
        <f t="shared" si="56"/>
        <v>4.8099999999999996</v>
      </c>
      <c r="X100" s="26">
        <f t="shared" si="56"/>
        <v>4.8099999999999996</v>
      </c>
      <c r="Y100" s="26">
        <f t="shared" si="56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ref="C101:Y101" si="57">C96</f>
        <v>178.97</v>
      </c>
      <c r="D101" s="47">
        <f t="shared" si="57"/>
        <v>178.97</v>
      </c>
      <c r="E101" s="47">
        <f t="shared" si="57"/>
        <v>178.97</v>
      </c>
      <c r="F101" s="47">
        <f t="shared" si="57"/>
        <v>178.97</v>
      </c>
      <c r="G101" s="47">
        <f t="shared" si="57"/>
        <v>178.97</v>
      </c>
      <c r="H101" s="47">
        <f t="shared" si="57"/>
        <v>178.97</v>
      </c>
      <c r="I101" s="47">
        <f t="shared" si="57"/>
        <v>178.97</v>
      </c>
      <c r="J101" s="47">
        <f t="shared" si="57"/>
        <v>178.97</v>
      </c>
      <c r="K101" s="47">
        <f t="shared" si="57"/>
        <v>178.97</v>
      </c>
      <c r="L101" s="47">
        <f t="shared" si="57"/>
        <v>178.97</v>
      </c>
      <c r="M101" s="47">
        <f t="shared" si="57"/>
        <v>178.97</v>
      </c>
      <c r="N101" s="47">
        <f t="shared" si="57"/>
        <v>178.97</v>
      </c>
      <c r="O101" s="47">
        <f t="shared" si="57"/>
        <v>178.97</v>
      </c>
      <c r="P101" s="47">
        <f t="shared" si="57"/>
        <v>178.97</v>
      </c>
      <c r="Q101" s="47">
        <f t="shared" si="57"/>
        <v>178.97</v>
      </c>
      <c r="R101" s="47">
        <f t="shared" si="57"/>
        <v>178.97</v>
      </c>
      <c r="S101" s="47">
        <f t="shared" si="57"/>
        <v>178.97</v>
      </c>
      <c r="T101" s="47">
        <f t="shared" si="57"/>
        <v>178.97</v>
      </c>
      <c r="U101" s="47">
        <f t="shared" si="57"/>
        <v>178.97</v>
      </c>
      <c r="V101" s="47">
        <f t="shared" si="57"/>
        <v>178.97</v>
      </c>
      <c r="W101" s="47">
        <f t="shared" si="57"/>
        <v>178.97</v>
      </c>
      <c r="X101" s="47">
        <f t="shared" si="57"/>
        <v>178.97</v>
      </c>
      <c r="Y101" s="47">
        <f t="shared" si="57"/>
        <v>178.97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2592.9699999999998</v>
      </c>
      <c r="C102" s="27">
        <f t="shared" ref="C102:Y102" si="58">SUM(C103:C106)</f>
        <v>2587.6499999999996</v>
      </c>
      <c r="D102" s="27">
        <f t="shared" si="58"/>
        <v>2617.4399999999996</v>
      </c>
      <c r="E102" s="27">
        <f t="shared" si="58"/>
        <v>2751.1699999999996</v>
      </c>
      <c r="F102" s="27">
        <f t="shared" si="58"/>
        <v>2719.7</v>
      </c>
      <c r="G102" s="27">
        <f t="shared" si="58"/>
        <v>2713.2799999999997</v>
      </c>
      <c r="H102" s="27">
        <f t="shared" si="58"/>
        <v>2669.47</v>
      </c>
      <c r="I102" s="27">
        <f t="shared" si="58"/>
        <v>2724.8799999999997</v>
      </c>
      <c r="J102" s="27">
        <f t="shared" si="58"/>
        <v>2707.8899999999994</v>
      </c>
      <c r="K102" s="27">
        <f t="shared" si="58"/>
        <v>2693.3999999999996</v>
      </c>
      <c r="L102" s="27">
        <f t="shared" si="58"/>
        <v>2655.5999999999995</v>
      </c>
      <c r="M102" s="27">
        <f t="shared" si="58"/>
        <v>2658.3399999999997</v>
      </c>
      <c r="N102" s="27">
        <f t="shared" si="58"/>
        <v>2662.0099999999998</v>
      </c>
      <c r="O102" s="27">
        <f t="shared" si="58"/>
        <v>2704.8399999999997</v>
      </c>
      <c r="P102" s="27">
        <f t="shared" si="58"/>
        <v>2742.54</v>
      </c>
      <c r="Q102" s="27">
        <f t="shared" si="58"/>
        <v>2769.7699999999995</v>
      </c>
      <c r="R102" s="27">
        <f t="shared" si="58"/>
        <v>2785.3599999999997</v>
      </c>
      <c r="S102" s="27">
        <f t="shared" si="58"/>
        <v>2850.6899999999996</v>
      </c>
      <c r="T102" s="27">
        <f t="shared" si="58"/>
        <v>2898.7</v>
      </c>
      <c r="U102" s="27">
        <f t="shared" si="58"/>
        <v>2821.66</v>
      </c>
      <c r="V102" s="27">
        <f t="shared" si="58"/>
        <v>2752.6499999999996</v>
      </c>
      <c r="W102" s="27">
        <f t="shared" si="58"/>
        <v>2681.43</v>
      </c>
      <c r="X102" s="27">
        <f t="shared" si="58"/>
        <v>2601.5099999999998</v>
      </c>
      <c r="Y102" s="27">
        <f t="shared" si="58"/>
        <v>2569.71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1710.67</v>
      </c>
      <c r="C103" s="28">
        <f>'(5 цк) '!C103</f>
        <v>1705.35</v>
      </c>
      <c r="D103" s="28">
        <f>'(5 цк) '!D103</f>
        <v>1735.14</v>
      </c>
      <c r="E103" s="28">
        <f>'(5 цк) '!E103</f>
        <v>1868.87</v>
      </c>
      <c r="F103" s="28">
        <f>'(5 цк) '!F103</f>
        <v>1837.4</v>
      </c>
      <c r="G103" s="28">
        <f>'(5 цк) '!G103</f>
        <v>1830.98</v>
      </c>
      <c r="H103" s="28">
        <f>'(5 цк) '!H103</f>
        <v>1787.17</v>
      </c>
      <c r="I103" s="28">
        <f>'(5 цк) '!I103</f>
        <v>1842.58</v>
      </c>
      <c r="J103" s="28">
        <f>'(5 цк) '!J103</f>
        <v>1825.59</v>
      </c>
      <c r="K103" s="28">
        <f>'(5 цк) '!K103</f>
        <v>1811.1</v>
      </c>
      <c r="L103" s="28">
        <f>'(5 цк) '!L103</f>
        <v>1773.3</v>
      </c>
      <c r="M103" s="28">
        <f>'(5 цк) '!M103</f>
        <v>1776.04</v>
      </c>
      <c r="N103" s="28">
        <f>'(5 цк) '!N103</f>
        <v>1779.71</v>
      </c>
      <c r="O103" s="28">
        <f>'(5 цк) '!O103</f>
        <v>1822.54</v>
      </c>
      <c r="P103" s="28">
        <f>'(5 цк) '!P103</f>
        <v>1860.24</v>
      </c>
      <c r="Q103" s="28">
        <f>'(5 цк) '!Q103</f>
        <v>1887.47</v>
      </c>
      <c r="R103" s="28">
        <f>'(5 цк) '!R103</f>
        <v>1903.06</v>
      </c>
      <c r="S103" s="28">
        <f>'(5 цк) '!S103</f>
        <v>1968.39</v>
      </c>
      <c r="T103" s="28">
        <f>'(5 цк) '!T103</f>
        <v>2016.4</v>
      </c>
      <c r="U103" s="28">
        <f>'(5 цк) '!U103</f>
        <v>1939.36</v>
      </c>
      <c r="V103" s="28">
        <f>'(5 цк) '!V103</f>
        <v>1870.35</v>
      </c>
      <c r="W103" s="28">
        <f>'(5 цк) '!W103</f>
        <v>1799.13</v>
      </c>
      <c r="X103" s="28">
        <f>'(5 цк) '!X103</f>
        <v>1719.21</v>
      </c>
      <c r="Y103" s="28">
        <f>'(5 цк) '!Y103</f>
        <v>1687.41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4.8099999999999996</v>
      </c>
      <c r="C105" s="26">
        <f t="shared" si="59"/>
        <v>4.8099999999999996</v>
      </c>
      <c r="D105" s="26">
        <f t="shared" si="59"/>
        <v>4.8099999999999996</v>
      </c>
      <c r="E105" s="26">
        <f t="shared" si="59"/>
        <v>4.8099999999999996</v>
      </c>
      <c r="F105" s="26">
        <f t="shared" si="59"/>
        <v>4.8099999999999996</v>
      </c>
      <c r="G105" s="26">
        <f t="shared" si="59"/>
        <v>4.8099999999999996</v>
      </c>
      <c r="H105" s="26">
        <f t="shared" si="59"/>
        <v>4.8099999999999996</v>
      </c>
      <c r="I105" s="26">
        <f t="shared" si="59"/>
        <v>4.8099999999999996</v>
      </c>
      <c r="J105" s="26">
        <f t="shared" si="59"/>
        <v>4.8099999999999996</v>
      </c>
      <c r="K105" s="26">
        <f t="shared" si="59"/>
        <v>4.8099999999999996</v>
      </c>
      <c r="L105" s="26">
        <f t="shared" si="59"/>
        <v>4.8099999999999996</v>
      </c>
      <c r="M105" s="26">
        <f t="shared" si="59"/>
        <v>4.8099999999999996</v>
      </c>
      <c r="N105" s="26">
        <f t="shared" si="59"/>
        <v>4.8099999999999996</v>
      </c>
      <c r="O105" s="26">
        <f t="shared" si="59"/>
        <v>4.8099999999999996</v>
      </c>
      <c r="P105" s="26">
        <f t="shared" si="59"/>
        <v>4.8099999999999996</v>
      </c>
      <c r="Q105" s="26">
        <f t="shared" si="59"/>
        <v>4.8099999999999996</v>
      </c>
      <c r="R105" s="26">
        <f t="shared" si="59"/>
        <v>4.8099999999999996</v>
      </c>
      <c r="S105" s="26">
        <f t="shared" si="59"/>
        <v>4.8099999999999996</v>
      </c>
      <c r="T105" s="26">
        <f t="shared" si="59"/>
        <v>4.8099999999999996</v>
      </c>
      <c r="U105" s="26">
        <f t="shared" si="59"/>
        <v>4.8099999999999996</v>
      </c>
      <c r="V105" s="26">
        <f t="shared" si="59"/>
        <v>4.8099999999999996</v>
      </c>
      <c r="W105" s="26">
        <f t="shared" si="59"/>
        <v>4.8099999999999996</v>
      </c>
      <c r="X105" s="26">
        <f t="shared" si="59"/>
        <v>4.8099999999999996</v>
      </c>
      <c r="Y105" s="26">
        <f t="shared" si="59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ref="C106:Y106" si="60">C101</f>
        <v>178.97</v>
      </c>
      <c r="D106" s="47">
        <f t="shared" si="60"/>
        <v>178.97</v>
      </c>
      <c r="E106" s="47">
        <f t="shared" si="60"/>
        <v>178.97</v>
      </c>
      <c r="F106" s="47">
        <f t="shared" si="60"/>
        <v>178.97</v>
      </c>
      <c r="G106" s="47">
        <f t="shared" si="60"/>
        <v>178.97</v>
      </c>
      <c r="H106" s="47">
        <f t="shared" si="60"/>
        <v>178.97</v>
      </c>
      <c r="I106" s="47">
        <f t="shared" si="60"/>
        <v>178.97</v>
      </c>
      <c r="J106" s="47">
        <f t="shared" si="60"/>
        <v>178.97</v>
      </c>
      <c r="K106" s="47">
        <f t="shared" si="60"/>
        <v>178.97</v>
      </c>
      <c r="L106" s="47">
        <f t="shared" si="60"/>
        <v>178.97</v>
      </c>
      <c r="M106" s="47">
        <f t="shared" si="60"/>
        <v>178.97</v>
      </c>
      <c r="N106" s="47">
        <f t="shared" si="60"/>
        <v>178.97</v>
      </c>
      <c r="O106" s="47">
        <f t="shared" si="60"/>
        <v>178.97</v>
      </c>
      <c r="P106" s="47">
        <f t="shared" si="60"/>
        <v>178.97</v>
      </c>
      <c r="Q106" s="47">
        <f t="shared" si="60"/>
        <v>178.97</v>
      </c>
      <c r="R106" s="47">
        <f t="shared" si="60"/>
        <v>178.97</v>
      </c>
      <c r="S106" s="47">
        <f t="shared" si="60"/>
        <v>178.97</v>
      </c>
      <c r="T106" s="47">
        <f t="shared" si="60"/>
        <v>178.97</v>
      </c>
      <c r="U106" s="47">
        <f t="shared" si="60"/>
        <v>178.97</v>
      </c>
      <c r="V106" s="47">
        <f t="shared" si="60"/>
        <v>178.97</v>
      </c>
      <c r="W106" s="47">
        <f t="shared" si="60"/>
        <v>178.97</v>
      </c>
      <c r="X106" s="47">
        <f t="shared" si="60"/>
        <v>178.97</v>
      </c>
      <c r="Y106" s="47">
        <f t="shared" si="60"/>
        <v>178.97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2535.6899999999996</v>
      </c>
      <c r="C107" s="27">
        <f t="shared" ref="C107:Y107" si="61">SUM(C108:C111)</f>
        <v>2491.0099999999998</v>
      </c>
      <c r="D107" s="27">
        <f t="shared" si="61"/>
        <v>2583.1499999999996</v>
      </c>
      <c r="E107" s="27">
        <f t="shared" si="61"/>
        <v>2640.2299999999996</v>
      </c>
      <c r="F107" s="27">
        <f t="shared" si="61"/>
        <v>2655.54</v>
      </c>
      <c r="G107" s="27">
        <f t="shared" si="61"/>
        <v>2640.1899999999996</v>
      </c>
      <c r="H107" s="27">
        <f t="shared" si="61"/>
        <v>2629.4399999999996</v>
      </c>
      <c r="I107" s="27">
        <f t="shared" si="61"/>
        <v>2701.8099999999995</v>
      </c>
      <c r="J107" s="27">
        <f t="shared" si="61"/>
        <v>2689.0899999999997</v>
      </c>
      <c r="K107" s="27">
        <f t="shared" si="61"/>
        <v>2690.79</v>
      </c>
      <c r="L107" s="27">
        <f t="shared" si="61"/>
        <v>2688.2799999999997</v>
      </c>
      <c r="M107" s="27">
        <f t="shared" si="61"/>
        <v>2676.7699999999995</v>
      </c>
      <c r="N107" s="27">
        <f t="shared" si="61"/>
        <v>2636.6299999999997</v>
      </c>
      <c r="O107" s="27">
        <f t="shared" si="61"/>
        <v>2644.0899999999997</v>
      </c>
      <c r="P107" s="27">
        <f t="shared" si="61"/>
        <v>2650.97</v>
      </c>
      <c r="Q107" s="27">
        <f t="shared" si="61"/>
        <v>2659.1099999999997</v>
      </c>
      <c r="R107" s="27">
        <f t="shared" si="61"/>
        <v>2706.54</v>
      </c>
      <c r="S107" s="27">
        <f t="shared" si="61"/>
        <v>2720</v>
      </c>
      <c r="T107" s="27">
        <f t="shared" si="61"/>
        <v>2735.3099999999995</v>
      </c>
      <c r="U107" s="27">
        <f t="shared" si="61"/>
        <v>2643.7999999999997</v>
      </c>
      <c r="V107" s="27">
        <f t="shared" si="61"/>
        <v>2546.1699999999996</v>
      </c>
      <c r="W107" s="27">
        <f t="shared" si="61"/>
        <v>2536.3499999999995</v>
      </c>
      <c r="X107" s="27">
        <f t="shared" si="61"/>
        <v>2545.0499999999997</v>
      </c>
      <c r="Y107" s="27">
        <f t="shared" si="61"/>
        <v>2496.83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1653.39</v>
      </c>
      <c r="C108" s="28">
        <f>'(5 цк) '!C108</f>
        <v>1608.71</v>
      </c>
      <c r="D108" s="28">
        <f>'(5 цк) '!D108</f>
        <v>1700.85</v>
      </c>
      <c r="E108" s="28">
        <f>'(5 цк) '!E108</f>
        <v>1757.93</v>
      </c>
      <c r="F108" s="28">
        <f>'(5 цк) '!F108</f>
        <v>1773.24</v>
      </c>
      <c r="G108" s="28">
        <f>'(5 цк) '!G108</f>
        <v>1757.89</v>
      </c>
      <c r="H108" s="28">
        <f>'(5 цк) '!H108</f>
        <v>1747.14</v>
      </c>
      <c r="I108" s="28">
        <f>'(5 цк) '!I108</f>
        <v>1819.51</v>
      </c>
      <c r="J108" s="28">
        <f>'(5 цк) '!J108</f>
        <v>1806.79</v>
      </c>
      <c r="K108" s="28">
        <f>'(5 цк) '!K108</f>
        <v>1808.49</v>
      </c>
      <c r="L108" s="28">
        <f>'(5 цк) '!L108</f>
        <v>1805.98</v>
      </c>
      <c r="M108" s="28">
        <f>'(5 цк) '!M108</f>
        <v>1794.47</v>
      </c>
      <c r="N108" s="28">
        <f>'(5 цк) '!N108</f>
        <v>1754.33</v>
      </c>
      <c r="O108" s="28">
        <f>'(5 цк) '!O108</f>
        <v>1761.79</v>
      </c>
      <c r="P108" s="28">
        <f>'(5 цк) '!P108</f>
        <v>1768.67</v>
      </c>
      <c r="Q108" s="28">
        <f>'(5 цк) '!Q108</f>
        <v>1776.81</v>
      </c>
      <c r="R108" s="28">
        <f>'(5 цк) '!R108</f>
        <v>1824.24</v>
      </c>
      <c r="S108" s="28">
        <f>'(5 цк) '!S108</f>
        <v>1837.7</v>
      </c>
      <c r="T108" s="28">
        <f>'(5 цк) '!T108</f>
        <v>1853.01</v>
      </c>
      <c r="U108" s="28">
        <f>'(5 цк) '!U108</f>
        <v>1761.5</v>
      </c>
      <c r="V108" s="28">
        <f>'(5 цк) '!V108</f>
        <v>1663.87</v>
      </c>
      <c r="W108" s="28">
        <f>'(5 цк) '!W108</f>
        <v>1654.05</v>
      </c>
      <c r="X108" s="28">
        <f>'(5 цк) '!X108</f>
        <v>1662.75</v>
      </c>
      <c r="Y108" s="28">
        <f>'(5 цк) '!Y108</f>
        <v>1614.53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4.8099999999999996</v>
      </c>
      <c r="C110" s="26">
        <f t="shared" si="62"/>
        <v>4.8099999999999996</v>
      </c>
      <c r="D110" s="26">
        <f t="shared" si="62"/>
        <v>4.8099999999999996</v>
      </c>
      <c r="E110" s="26">
        <f t="shared" si="62"/>
        <v>4.8099999999999996</v>
      </c>
      <c r="F110" s="26">
        <f t="shared" si="62"/>
        <v>4.8099999999999996</v>
      </c>
      <c r="G110" s="26">
        <f t="shared" si="62"/>
        <v>4.8099999999999996</v>
      </c>
      <c r="H110" s="26">
        <f t="shared" si="62"/>
        <v>4.8099999999999996</v>
      </c>
      <c r="I110" s="26">
        <f t="shared" si="62"/>
        <v>4.8099999999999996</v>
      </c>
      <c r="J110" s="26">
        <f t="shared" si="62"/>
        <v>4.8099999999999996</v>
      </c>
      <c r="K110" s="26">
        <f t="shared" si="62"/>
        <v>4.8099999999999996</v>
      </c>
      <c r="L110" s="26">
        <f t="shared" si="62"/>
        <v>4.8099999999999996</v>
      </c>
      <c r="M110" s="26">
        <f t="shared" si="62"/>
        <v>4.8099999999999996</v>
      </c>
      <c r="N110" s="26">
        <f t="shared" si="62"/>
        <v>4.8099999999999996</v>
      </c>
      <c r="O110" s="26">
        <f t="shared" si="62"/>
        <v>4.8099999999999996</v>
      </c>
      <c r="P110" s="26">
        <f t="shared" si="62"/>
        <v>4.8099999999999996</v>
      </c>
      <c r="Q110" s="26">
        <f t="shared" si="62"/>
        <v>4.8099999999999996</v>
      </c>
      <c r="R110" s="26">
        <f t="shared" si="62"/>
        <v>4.8099999999999996</v>
      </c>
      <c r="S110" s="26">
        <f t="shared" si="62"/>
        <v>4.8099999999999996</v>
      </c>
      <c r="T110" s="26">
        <f t="shared" si="62"/>
        <v>4.8099999999999996</v>
      </c>
      <c r="U110" s="26">
        <f t="shared" si="62"/>
        <v>4.8099999999999996</v>
      </c>
      <c r="V110" s="26">
        <f t="shared" si="62"/>
        <v>4.8099999999999996</v>
      </c>
      <c r="W110" s="26">
        <f t="shared" si="62"/>
        <v>4.8099999999999996</v>
      </c>
      <c r="X110" s="26">
        <f t="shared" si="62"/>
        <v>4.8099999999999996</v>
      </c>
      <c r="Y110" s="26">
        <f t="shared" si="6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ref="C111:Y111" si="63">C106</f>
        <v>178.97</v>
      </c>
      <c r="D111" s="47">
        <f t="shared" si="63"/>
        <v>178.97</v>
      </c>
      <c r="E111" s="47">
        <f t="shared" si="63"/>
        <v>178.97</v>
      </c>
      <c r="F111" s="47">
        <f t="shared" si="63"/>
        <v>178.97</v>
      </c>
      <c r="G111" s="47">
        <f t="shared" si="63"/>
        <v>178.97</v>
      </c>
      <c r="H111" s="47">
        <f t="shared" si="63"/>
        <v>178.97</v>
      </c>
      <c r="I111" s="47">
        <f t="shared" si="63"/>
        <v>178.97</v>
      </c>
      <c r="J111" s="47">
        <f t="shared" si="63"/>
        <v>178.97</v>
      </c>
      <c r="K111" s="47">
        <f t="shared" si="63"/>
        <v>178.97</v>
      </c>
      <c r="L111" s="47">
        <f t="shared" si="63"/>
        <v>178.97</v>
      </c>
      <c r="M111" s="47">
        <f t="shared" si="63"/>
        <v>178.97</v>
      </c>
      <c r="N111" s="47">
        <f t="shared" si="63"/>
        <v>178.97</v>
      </c>
      <c r="O111" s="47">
        <f t="shared" si="63"/>
        <v>178.97</v>
      </c>
      <c r="P111" s="47">
        <f t="shared" si="63"/>
        <v>178.97</v>
      </c>
      <c r="Q111" s="47">
        <f t="shared" si="63"/>
        <v>178.97</v>
      </c>
      <c r="R111" s="47">
        <f t="shared" si="63"/>
        <v>178.97</v>
      </c>
      <c r="S111" s="47">
        <f t="shared" si="63"/>
        <v>178.97</v>
      </c>
      <c r="T111" s="47">
        <f t="shared" si="63"/>
        <v>178.97</v>
      </c>
      <c r="U111" s="47">
        <f t="shared" si="63"/>
        <v>178.97</v>
      </c>
      <c r="V111" s="47">
        <f t="shared" si="63"/>
        <v>178.97</v>
      </c>
      <c r="W111" s="47">
        <f t="shared" si="63"/>
        <v>178.97</v>
      </c>
      <c r="X111" s="47">
        <f t="shared" si="63"/>
        <v>178.97</v>
      </c>
      <c r="Y111" s="47">
        <f t="shared" si="63"/>
        <v>178.97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2569.0899999999997</v>
      </c>
      <c r="C112" s="27">
        <f t="shared" ref="C112:Y112" si="64">SUM(C113:C116)</f>
        <v>2531.6499999999996</v>
      </c>
      <c r="D112" s="27">
        <f t="shared" si="64"/>
        <v>2539.4899999999998</v>
      </c>
      <c r="E112" s="27">
        <f t="shared" si="64"/>
        <v>2656.5699999999997</v>
      </c>
      <c r="F112" s="27">
        <f t="shared" si="64"/>
        <v>2676.83</v>
      </c>
      <c r="G112" s="27">
        <f t="shared" si="64"/>
        <v>2676.12</v>
      </c>
      <c r="H112" s="27">
        <f t="shared" si="64"/>
        <v>2693.41</v>
      </c>
      <c r="I112" s="27">
        <f t="shared" si="64"/>
        <v>2687.6399999999994</v>
      </c>
      <c r="J112" s="27">
        <f t="shared" si="64"/>
        <v>2766.96</v>
      </c>
      <c r="K112" s="27">
        <f t="shared" si="64"/>
        <v>2772.62</v>
      </c>
      <c r="L112" s="27">
        <f t="shared" si="64"/>
        <v>2761.93</v>
      </c>
      <c r="M112" s="27">
        <f t="shared" si="64"/>
        <v>2754.7599999999998</v>
      </c>
      <c r="N112" s="27">
        <f t="shared" si="64"/>
        <v>2719.7299999999996</v>
      </c>
      <c r="O112" s="27">
        <f t="shared" si="64"/>
        <v>2736.72</v>
      </c>
      <c r="P112" s="27">
        <f t="shared" si="64"/>
        <v>2755.4399999999996</v>
      </c>
      <c r="Q112" s="27">
        <f t="shared" si="64"/>
        <v>2771.8599999999997</v>
      </c>
      <c r="R112" s="27">
        <f t="shared" si="64"/>
        <v>2800.68</v>
      </c>
      <c r="S112" s="27">
        <f t="shared" si="64"/>
        <v>2857.5099999999998</v>
      </c>
      <c r="T112" s="27">
        <f t="shared" si="64"/>
        <v>2881.0599999999995</v>
      </c>
      <c r="U112" s="27">
        <f t="shared" si="64"/>
        <v>2816.49</v>
      </c>
      <c r="V112" s="27">
        <f t="shared" si="64"/>
        <v>2759.4199999999996</v>
      </c>
      <c r="W112" s="27">
        <f t="shared" si="64"/>
        <v>2715.47</v>
      </c>
      <c r="X112" s="27">
        <f t="shared" si="64"/>
        <v>2617.2999999999997</v>
      </c>
      <c r="Y112" s="27">
        <f t="shared" si="64"/>
        <v>2572.0499999999997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1686.79</v>
      </c>
      <c r="C113" s="28">
        <f>'(5 цк) '!C113</f>
        <v>1649.35</v>
      </c>
      <c r="D113" s="28">
        <f>'(5 цк) '!D113</f>
        <v>1657.19</v>
      </c>
      <c r="E113" s="28">
        <f>'(5 цк) '!E113</f>
        <v>1774.27</v>
      </c>
      <c r="F113" s="28">
        <f>'(5 цк) '!F113</f>
        <v>1794.53</v>
      </c>
      <c r="G113" s="28">
        <f>'(5 цк) '!G113</f>
        <v>1793.82</v>
      </c>
      <c r="H113" s="28">
        <f>'(5 цк) '!H113</f>
        <v>1811.11</v>
      </c>
      <c r="I113" s="28">
        <f>'(5 цк) '!I113</f>
        <v>1805.34</v>
      </c>
      <c r="J113" s="28">
        <f>'(5 цк) '!J113</f>
        <v>1884.66</v>
      </c>
      <c r="K113" s="28">
        <f>'(5 цк) '!K113</f>
        <v>1890.32</v>
      </c>
      <c r="L113" s="28">
        <f>'(5 цк) '!L113</f>
        <v>1879.63</v>
      </c>
      <c r="M113" s="28">
        <f>'(5 цк) '!M113</f>
        <v>1872.46</v>
      </c>
      <c r="N113" s="28">
        <f>'(5 цк) '!N113</f>
        <v>1837.43</v>
      </c>
      <c r="O113" s="28">
        <f>'(5 цк) '!O113</f>
        <v>1854.42</v>
      </c>
      <c r="P113" s="28">
        <f>'(5 цк) '!P113</f>
        <v>1873.14</v>
      </c>
      <c r="Q113" s="28">
        <f>'(5 цк) '!Q113</f>
        <v>1889.56</v>
      </c>
      <c r="R113" s="28">
        <f>'(5 цк) '!R113</f>
        <v>1918.38</v>
      </c>
      <c r="S113" s="28">
        <f>'(5 цк) '!S113</f>
        <v>1975.21</v>
      </c>
      <c r="T113" s="28">
        <f>'(5 цк) '!T113</f>
        <v>1998.76</v>
      </c>
      <c r="U113" s="28">
        <f>'(5 цк) '!U113</f>
        <v>1934.19</v>
      </c>
      <c r="V113" s="28">
        <f>'(5 цк) '!V113</f>
        <v>1877.12</v>
      </c>
      <c r="W113" s="28">
        <f>'(5 цк) '!W113</f>
        <v>1833.17</v>
      </c>
      <c r="X113" s="28">
        <f>'(5 цк) '!X113</f>
        <v>1735</v>
      </c>
      <c r="Y113" s="28">
        <f>'(5 цк) '!Y113</f>
        <v>1689.75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4.8099999999999996</v>
      </c>
      <c r="C115" s="26">
        <f t="shared" si="65"/>
        <v>4.8099999999999996</v>
      </c>
      <c r="D115" s="26">
        <f t="shared" si="65"/>
        <v>4.8099999999999996</v>
      </c>
      <c r="E115" s="26">
        <f t="shared" si="65"/>
        <v>4.8099999999999996</v>
      </c>
      <c r="F115" s="26">
        <f t="shared" si="65"/>
        <v>4.8099999999999996</v>
      </c>
      <c r="G115" s="26">
        <f t="shared" si="65"/>
        <v>4.8099999999999996</v>
      </c>
      <c r="H115" s="26">
        <f t="shared" si="65"/>
        <v>4.8099999999999996</v>
      </c>
      <c r="I115" s="26">
        <f t="shared" si="65"/>
        <v>4.8099999999999996</v>
      </c>
      <c r="J115" s="26">
        <f t="shared" si="65"/>
        <v>4.8099999999999996</v>
      </c>
      <c r="K115" s="26">
        <f t="shared" si="65"/>
        <v>4.8099999999999996</v>
      </c>
      <c r="L115" s="26">
        <f t="shared" si="65"/>
        <v>4.8099999999999996</v>
      </c>
      <c r="M115" s="26">
        <f t="shared" si="65"/>
        <v>4.8099999999999996</v>
      </c>
      <c r="N115" s="26">
        <f t="shared" si="65"/>
        <v>4.8099999999999996</v>
      </c>
      <c r="O115" s="26">
        <f t="shared" si="65"/>
        <v>4.8099999999999996</v>
      </c>
      <c r="P115" s="26">
        <f t="shared" si="65"/>
        <v>4.8099999999999996</v>
      </c>
      <c r="Q115" s="26">
        <f t="shared" si="65"/>
        <v>4.8099999999999996</v>
      </c>
      <c r="R115" s="26">
        <f t="shared" si="65"/>
        <v>4.8099999999999996</v>
      </c>
      <c r="S115" s="26">
        <f t="shared" si="65"/>
        <v>4.8099999999999996</v>
      </c>
      <c r="T115" s="26">
        <f t="shared" si="65"/>
        <v>4.8099999999999996</v>
      </c>
      <c r="U115" s="26">
        <f t="shared" si="65"/>
        <v>4.8099999999999996</v>
      </c>
      <c r="V115" s="26">
        <f t="shared" si="65"/>
        <v>4.8099999999999996</v>
      </c>
      <c r="W115" s="26">
        <f t="shared" si="65"/>
        <v>4.8099999999999996</v>
      </c>
      <c r="X115" s="26">
        <f t="shared" si="65"/>
        <v>4.8099999999999996</v>
      </c>
      <c r="Y115" s="26">
        <f t="shared" si="65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ref="C116:Y116" si="66">C111</f>
        <v>178.97</v>
      </c>
      <c r="D116" s="47">
        <f t="shared" si="66"/>
        <v>178.97</v>
      </c>
      <c r="E116" s="47">
        <f t="shared" si="66"/>
        <v>178.97</v>
      </c>
      <c r="F116" s="47">
        <f t="shared" si="66"/>
        <v>178.97</v>
      </c>
      <c r="G116" s="47">
        <f t="shared" si="66"/>
        <v>178.97</v>
      </c>
      <c r="H116" s="47">
        <f t="shared" si="66"/>
        <v>178.97</v>
      </c>
      <c r="I116" s="47">
        <f t="shared" si="66"/>
        <v>178.97</v>
      </c>
      <c r="J116" s="47">
        <f t="shared" si="66"/>
        <v>178.97</v>
      </c>
      <c r="K116" s="47">
        <f t="shared" si="66"/>
        <v>178.97</v>
      </c>
      <c r="L116" s="47">
        <f t="shared" si="66"/>
        <v>178.97</v>
      </c>
      <c r="M116" s="47">
        <f t="shared" si="66"/>
        <v>178.97</v>
      </c>
      <c r="N116" s="47">
        <f t="shared" si="66"/>
        <v>178.97</v>
      </c>
      <c r="O116" s="47">
        <f t="shared" si="66"/>
        <v>178.97</v>
      </c>
      <c r="P116" s="47">
        <f t="shared" si="66"/>
        <v>178.97</v>
      </c>
      <c r="Q116" s="47">
        <f t="shared" si="66"/>
        <v>178.97</v>
      </c>
      <c r="R116" s="47">
        <f t="shared" si="66"/>
        <v>178.97</v>
      </c>
      <c r="S116" s="47">
        <f t="shared" si="66"/>
        <v>178.97</v>
      </c>
      <c r="T116" s="47">
        <f t="shared" si="66"/>
        <v>178.97</v>
      </c>
      <c r="U116" s="47">
        <f t="shared" si="66"/>
        <v>178.97</v>
      </c>
      <c r="V116" s="47">
        <f t="shared" si="66"/>
        <v>178.97</v>
      </c>
      <c r="W116" s="47">
        <f t="shared" si="66"/>
        <v>178.97</v>
      </c>
      <c r="X116" s="47">
        <f t="shared" si="66"/>
        <v>178.97</v>
      </c>
      <c r="Y116" s="47">
        <f t="shared" si="66"/>
        <v>178.97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2713.7299999999996</v>
      </c>
      <c r="C117" s="27">
        <f t="shared" ref="C117:Y117" si="67">SUM(C118:C121)</f>
        <v>2712.5999999999995</v>
      </c>
      <c r="D117" s="27">
        <f t="shared" si="67"/>
        <v>2722.3199999999997</v>
      </c>
      <c r="E117" s="27">
        <f t="shared" si="67"/>
        <v>2740.4799999999996</v>
      </c>
      <c r="F117" s="27">
        <f t="shared" si="67"/>
        <v>2767.8599999999997</v>
      </c>
      <c r="G117" s="27">
        <f t="shared" si="67"/>
        <v>2750.1499999999996</v>
      </c>
      <c r="H117" s="27">
        <f t="shared" si="67"/>
        <v>2751.5299999999997</v>
      </c>
      <c r="I117" s="27">
        <f t="shared" si="67"/>
        <v>2756.49</v>
      </c>
      <c r="J117" s="27">
        <f t="shared" si="67"/>
        <v>2784.6499999999996</v>
      </c>
      <c r="K117" s="27">
        <f t="shared" si="67"/>
        <v>2801.75</v>
      </c>
      <c r="L117" s="27">
        <f t="shared" si="67"/>
        <v>2791.6699999999996</v>
      </c>
      <c r="M117" s="27">
        <f t="shared" si="67"/>
        <v>2788.66</v>
      </c>
      <c r="N117" s="27">
        <f t="shared" si="67"/>
        <v>2763.1399999999994</v>
      </c>
      <c r="O117" s="27">
        <f t="shared" si="67"/>
        <v>2838.45</v>
      </c>
      <c r="P117" s="27">
        <f t="shared" si="67"/>
        <v>2870.83</v>
      </c>
      <c r="Q117" s="27">
        <f t="shared" si="67"/>
        <v>2906.29</v>
      </c>
      <c r="R117" s="27">
        <f t="shared" si="67"/>
        <v>2911.6899999999996</v>
      </c>
      <c r="S117" s="27">
        <f t="shared" si="67"/>
        <v>2982.2999999999997</v>
      </c>
      <c r="T117" s="27">
        <f t="shared" si="67"/>
        <v>3026.45</v>
      </c>
      <c r="U117" s="27">
        <f t="shared" si="67"/>
        <v>2942.8399999999997</v>
      </c>
      <c r="V117" s="27">
        <f t="shared" si="67"/>
        <v>2870.16</v>
      </c>
      <c r="W117" s="27">
        <f t="shared" si="67"/>
        <v>2792.08</v>
      </c>
      <c r="X117" s="27">
        <f t="shared" si="67"/>
        <v>2715.7799999999997</v>
      </c>
      <c r="Y117" s="27">
        <f t="shared" si="67"/>
        <v>2689.3799999999997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1831.43</v>
      </c>
      <c r="C118" s="28">
        <f>'(5 цк) '!C118</f>
        <v>1830.3</v>
      </c>
      <c r="D118" s="28">
        <f>'(5 цк) '!D118</f>
        <v>1840.02</v>
      </c>
      <c r="E118" s="28">
        <f>'(5 цк) '!E118</f>
        <v>1858.18</v>
      </c>
      <c r="F118" s="28">
        <f>'(5 цк) '!F118</f>
        <v>1885.56</v>
      </c>
      <c r="G118" s="28">
        <f>'(5 цк) '!G118</f>
        <v>1867.85</v>
      </c>
      <c r="H118" s="28">
        <f>'(5 цк) '!H118</f>
        <v>1869.23</v>
      </c>
      <c r="I118" s="28">
        <f>'(5 цк) '!I118</f>
        <v>1874.19</v>
      </c>
      <c r="J118" s="28">
        <f>'(5 цк) '!J118</f>
        <v>1902.35</v>
      </c>
      <c r="K118" s="28">
        <f>'(5 цк) '!K118</f>
        <v>1919.45</v>
      </c>
      <c r="L118" s="28">
        <f>'(5 цк) '!L118</f>
        <v>1909.37</v>
      </c>
      <c r="M118" s="28">
        <f>'(5 цк) '!M118</f>
        <v>1906.36</v>
      </c>
      <c r="N118" s="28">
        <f>'(5 цк) '!N118</f>
        <v>1880.84</v>
      </c>
      <c r="O118" s="28">
        <f>'(5 цк) '!O118</f>
        <v>1956.15</v>
      </c>
      <c r="P118" s="28">
        <f>'(5 цк) '!P118</f>
        <v>1988.53</v>
      </c>
      <c r="Q118" s="28">
        <f>'(5 цк) '!Q118</f>
        <v>2023.99</v>
      </c>
      <c r="R118" s="28">
        <f>'(5 цк) '!R118</f>
        <v>2029.39</v>
      </c>
      <c r="S118" s="28">
        <f>'(5 цк) '!S118</f>
        <v>2100</v>
      </c>
      <c r="T118" s="28">
        <f>'(5 цк) '!T118</f>
        <v>2144.15</v>
      </c>
      <c r="U118" s="28">
        <f>'(5 цк) '!U118</f>
        <v>2060.54</v>
      </c>
      <c r="V118" s="28">
        <f>'(5 цк) '!V118</f>
        <v>1987.86</v>
      </c>
      <c r="W118" s="28">
        <f>'(5 цк) '!W118</f>
        <v>1909.78</v>
      </c>
      <c r="X118" s="28">
        <f>'(5 цк) '!X118</f>
        <v>1833.48</v>
      </c>
      <c r="Y118" s="28">
        <f>'(5 цк) '!Y118</f>
        <v>1807.08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4.8099999999999996</v>
      </c>
      <c r="C120" s="26">
        <f t="shared" si="68"/>
        <v>4.8099999999999996</v>
      </c>
      <c r="D120" s="26">
        <f t="shared" si="68"/>
        <v>4.8099999999999996</v>
      </c>
      <c r="E120" s="26">
        <f t="shared" si="68"/>
        <v>4.8099999999999996</v>
      </c>
      <c r="F120" s="26">
        <f t="shared" si="68"/>
        <v>4.8099999999999996</v>
      </c>
      <c r="G120" s="26">
        <f t="shared" si="68"/>
        <v>4.8099999999999996</v>
      </c>
      <c r="H120" s="26">
        <f t="shared" si="68"/>
        <v>4.8099999999999996</v>
      </c>
      <c r="I120" s="26">
        <f t="shared" si="68"/>
        <v>4.8099999999999996</v>
      </c>
      <c r="J120" s="26">
        <f t="shared" si="68"/>
        <v>4.8099999999999996</v>
      </c>
      <c r="K120" s="26">
        <f t="shared" si="68"/>
        <v>4.8099999999999996</v>
      </c>
      <c r="L120" s="26">
        <f t="shared" si="68"/>
        <v>4.8099999999999996</v>
      </c>
      <c r="M120" s="26">
        <f t="shared" si="68"/>
        <v>4.8099999999999996</v>
      </c>
      <c r="N120" s="26">
        <f t="shared" si="68"/>
        <v>4.8099999999999996</v>
      </c>
      <c r="O120" s="26">
        <f t="shared" si="68"/>
        <v>4.8099999999999996</v>
      </c>
      <c r="P120" s="26">
        <f t="shared" si="68"/>
        <v>4.8099999999999996</v>
      </c>
      <c r="Q120" s="26">
        <f t="shared" si="68"/>
        <v>4.8099999999999996</v>
      </c>
      <c r="R120" s="26">
        <f t="shared" si="68"/>
        <v>4.8099999999999996</v>
      </c>
      <c r="S120" s="26">
        <f t="shared" si="68"/>
        <v>4.8099999999999996</v>
      </c>
      <c r="T120" s="26">
        <f t="shared" si="68"/>
        <v>4.8099999999999996</v>
      </c>
      <c r="U120" s="26">
        <f t="shared" si="68"/>
        <v>4.8099999999999996</v>
      </c>
      <c r="V120" s="26">
        <f t="shared" si="68"/>
        <v>4.8099999999999996</v>
      </c>
      <c r="W120" s="26">
        <f t="shared" si="68"/>
        <v>4.8099999999999996</v>
      </c>
      <c r="X120" s="26">
        <f t="shared" si="68"/>
        <v>4.8099999999999996</v>
      </c>
      <c r="Y120" s="26">
        <f t="shared" si="68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ref="C121:Y121" si="69">C116</f>
        <v>178.97</v>
      </c>
      <c r="D121" s="47">
        <f t="shared" si="69"/>
        <v>178.97</v>
      </c>
      <c r="E121" s="47">
        <f t="shared" si="69"/>
        <v>178.97</v>
      </c>
      <c r="F121" s="47">
        <f t="shared" si="69"/>
        <v>178.97</v>
      </c>
      <c r="G121" s="47">
        <f t="shared" si="69"/>
        <v>178.97</v>
      </c>
      <c r="H121" s="47">
        <f t="shared" si="69"/>
        <v>178.97</v>
      </c>
      <c r="I121" s="47">
        <f t="shared" si="69"/>
        <v>178.97</v>
      </c>
      <c r="J121" s="47">
        <f t="shared" si="69"/>
        <v>178.97</v>
      </c>
      <c r="K121" s="47">
        <f t="shared" si="69"/>
        <v>178.97</v>
      </c>
      <c r="L121" s="47">
        <f t="shared" si="69"/>
        <v>178.97</v>
      </c>
      <c r="M121" s="47">
        <f t="shared" si="69"/>
        <v>178.97</v>
      </c>
      <c r="N121" s="47">
        <f t="shared" si="69"/>
        <v>178.97</v>
      </c>
      <c r="O121" s="47">
        <f t="shared" si="69"/>
        <v>178.97</v>
      </c>
      <c r="P121" s="47">
        <f t="shared" si="69"/>
        <v>178.97</v>
      </c>
      <c r="Q121" s="47">
        <f t="shared" si="69"/>
        <v>178.97</v>
      </c>
      <c r="R121" s="47">
        <f t="shared" si="69"/>
        <v>178.97</v>
      </c>
      <c r="S121" s="47">
        <f t="shared" si="69"/>
        <v>178.97</v>
      </c>
      <c r="T121" s="47">
        <f t="shared" si="69"/>
        <v>178.97</v>
      </c>
      <c r="U121" s="47">
        <f t="shared" si="69"/>
        <v>178.97</v>
      </c>
      <c r="V121" s="47">
        <f t="shared" si="69"/>
        <v>178.97</v>
      </c>
      <c r="W121" s="47">
        <f t="shared" si="69"/>
        <v>178.97</v>
      </c>
      <c r="X121" s="47">
        <f t="shared" si="69"/>
        <v>178.97</v>
      </c>
      <c r="Y121" s="47">
        <f t="shared" si="69"/>
        <v>178.97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2568.8499999999995</v>
      </c>
      <c r="C122" s="27">
        <f t="shared" ref="C122:Y122" si="70">SUM(C123:C126)</f>
        <v>2610.6699999999996</v>
      </c>
      <c r="D122" s="27">
        <f t="shared" si="70"/>
        <v>2645.5099999999998</v>
      </c>
      <c r="E122" s="27">
        <f t="shared" si="70"/>
        <v>2679.33</v>
      </c>
      <c r="F122" s="27">
        <f t="shared" si="70"/>
        <v>2690.68</v>
      </c>
      <c r="G122" s="27">
        <f t="shared" si="70"/>
        <v>2744.1699999999996</v>
      </c>
      <c r="H122" s="27">
        <f t="shared" si="70"/>
        <v>2773.54</v>
      </c>
      <c r="I122" s="27">
        <f t="shared" si="70"/>
        <v>2811.72</v>
      </c>
      <c r="J122" s="27">
        <f t="shared" si="70"/>
        <v>2798.7</v>
      </c>
      <c r="K122" s="27">
        <f t="shared" si="70"/>
        <v>2802.43</v>
      </c>
      <c r="L122" s="27">
        <f t="shared" si="70"/>
        <v>2790.5699999999997</v>
      </c>
      <c r="M122" s="27">
        <f t="shared" si="70"/>
        <v>2788.2</v>
      </c>
      <c r="N122" s="27">
        <f t="shared" si="70"/>
        <v>2786.45</v>
      </c>
      <c r="O122" s="27">
        <f t="shared" si="70"/>
        <v>2787.7</v>
      </c>
      <c r="P122" s="27">
        <f t="shared" si="70"/>
        <v>2819.4199999999996</v>
      </c>
      <c r="Q122" s="27">
        <f t="shared" si="70"/>
        <v>2854.9799999999996</v>
      </c>
      <c r="R122" s="27">
        <f t="shared" si="70"/>
        <v>2856.54</v>
      </c>
      <c r="S122" s="27">
        <f t="shared" si="70"/>
        <v>2836.29</v>
      </c>
      <c r="T122" s="27">
        <f t="shared" si="70"/>
        <v>2732.1699999999996</v>
      </c>
      <c r="U122" s="27">
        <f t="shared" si="70"/>
        <v>2699.95</v>
      </c>
      <c r="V122" s="27">
        <f t="shared" si="70"/>
        <v>2610.62</v>
      </c>
      <c r="W122" s="27">
        <f t="shared" si="70"/>
        <v>2747.3799999999997</v>
      </c>
      <c r="X122" s="27">
        <f t="shared" si="70"/>
        <v>2628.71</v>
      </c>
      <c r="Y122" s="27">
        <f t="shared" si="70"/>
        <v>2626.8199999999997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1686.55</v>
      </c>
      <c r="C123" s="28">
        <f>'(5 цк) '!C123</f>
        <v>1728.37</v>
      </c>
      <c r="D123" s="28">
        <f>'(5 цк) '!D123</f>
        <v>1763.21</v>
      </c>
      <c r="E123" s="28">
        <f>'(5 цк) '!E123</f>
        <v>1797.03</v>
      </c>
      <c r="F123" s="28">
        <f>'(5 цк) '!F123</f>
        <v>1808.38</v>
      </c>
      <c r="G123" s="28">
        <f>'(5 цк) '!G123</f>
        <v>1861.87</v>
      </c>
      <c r="H123" s="28">
        <f>'(5 цк) '!H123</f>
        <v>1891.24</v>
      </c>
      <c r="I123" s="28">
        <f>'(5 цк) '!I123</f>
        <v>1929.42</v>
      </c>
      <c r="J123" s="28">
        <f>'(5 цк) '!J123</f>
        <v>1916.4</v>
      </c>
      <c r="K123" s="28">
        <f>'(5 цк) '!K123</f>
        <v>1920.13</v>
      </c>
      <c r="L123" s="28">
        <f>'(5 цк) '!L123</f>
        <v>1908.27</v>
      </c>
      <c r="M123" s="28">
        <f>'(5 цк) '!M123</f>
        <v>1905.9</v>
      </c>
      <c r="N123" s="28">
        <f>'(5 цк) '!N123</f>
        <v>1904.15</v>
      </c>
      <c r="O123" s="28">
        <f>'(5 цк) '!O123</f>
        <v>1905.4</v>
      </c>
      <c r="P123" s="28">
        <f>'(5 цк) '!P123</f>
        <v>1937.12</v>
      </c>
      <c r="Q123" s="28">
        <f>'(5 цк) '!Q123</f>
        <v>1972.68</v>
      </c>
      <c r="R123" s="28">
        <f>'(5 цк) '!R123</f>
        <v>1974.24</v>
      </c>
      <c r="S123" s="28">
        <f>'(5 цк) '!S123</f>
        <v>1953.99</v>
      </c>
      <c r="T123" s="28">
        <f>'(5 цк) '!T123</f>
        <v>1849.87</v>
      </c>
      <c r="U123" s="28">
        <f>'(5 цк) '!U123</f>
        <v>1817.65</v>
      </c>
      <c r="V123" s="28">
        <f>'(5 цк) '!V123</f>
        <v>1728.32</v>
      </c>
      <c r="W123" s="28">
        <f>'(5 цк) '!W123</f>
        <v>1865.08</v>
      </c>
      <c r="X123" s="28">
        <f>'(5 цк) '!X123</f>
        <v>1746.41</v>
      </c>
      <c r="Y123" s="28">
        <f>'(5 цк) '!Y123</f>
        <v>1744.52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4.8099999999999996</v>
      </c>
      <c r="C125" s="26">
        <f t="shared" si="71"/>
        <v>4.8099999999999996</v>
      </c>
      <c r="D125" s="26">
        <f t="shared" si="71"/>
        <v>4.8099999999999996</v>
      </c>
      <c r="E125" s="26">
        <f t="shared" si="71"/>
        <v>4.8099999999999996</v>
      </c>
      <c r="F125" s="26">
        <f t="shared" si="71"/>
        <v>4.8099999999999996</v>
      </c>
      <c r="G125" s="26">
        <f t="shared" si="71"/>
        <v>4.8099999999999996</v>
      </c>
      <c r="H125" s="26">
        <f t="shared" si="71"/>
        <v>4.8099999999999996</v>
      </c>
      <c r="I125" s="26">
        <f t="shared" si="71"/>
        <v>4.8099999999999996</v>
      </c>
      <c r="J125" s="26">
        <f t="shared" si="71"/>
        <v>4.8099999999999996</v>
      </c>
      <c r="K125" s="26">
        <f t="shared" si="71"/>
        <v>4.8099999999999996</v>
      </c>
      <c r="L125" s="26">
        <f t="shared" si="71"/>
        <v>4.8099999999999996</v>
      </c>
      <c r="M125" s="26">
        <f t="shared" si="71"/>
        <v>4.8099999999999996</v>
      </c>
      <c r="N125" s="26">
        <f t="shared" si="71"/>
        <v>4.8099999999999996</v>
      </c>
      <c r="O125" s="26">
        <f t="shared" si="71"/>
        <v>4.8099999999999996</v>
      </c>
      <c r="P125" s="26">
        <f t="shared" si="71"/>
        <v>4.8099999999999996</v>
      </c>
      <c r="Q125" s="26">
        <f t="shared" si="71"/>
        <v>4.8099999999999996</v>
      </c>
      <c r="R125" s="26">
        <f t="shared" si="71"/>
        <v>4.8099999999999996</v>
      </c>
      <c r="S125" s="26">
        <f t="shared" si="71"/>
        <v>4.8099999999999996</v>
      </c>
      <c r="T125" s="26">
        <f t="shared" si="71"/>
        <v>4.8099999999999996</v>
      </c>
      <c r="U125" s="26">
        <f t="shared" si="71"/>
        <v>4.8099999999999996</v>
      </c>
      <c r="V125" s="26">
        <f t="shared" si="71"/>
        <v>4.8099999999999996</v>
      </c>
      <c r="W125" s="26">
        <f t="shared" si="71"/>
        <v>4.8099999999999996</v>
      </c>
      <c r="X125" s="26">
        <f t="shared" si="71"/>
        <v>4.8099999999999996</v>
      </c>
      <c r="Y125" s="26">
        <f t="shared" si="71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ref="C126:Y126" si="72">C121</f>
        <v>178.97</v>
      </c>
      <c r="D126" s="47">
        <f t="shared" si="72"/>
        <v>178.97</v>
      </c>
      <c r="E126" s="47">
        <f t="shared" si="72"/>
        <v>178.97</v>
      </c>
      <c r="F126" s="47">
        <f t="shared" si="72"/>
        <v>178.97</v>
      </c>
      <c r="G126" s="47">
        <f t="shared" si="72"/>
        <v>178.97</v>
      </c>
      <c r="H126" s="47">
        <f t="shared" si="72"/>
        <v>178.97</v>
      </c>
      <c r="I126" s="47">
        <f t="shared" si="72"/>
        <v>178.97</v>
      </c>
      <c r="J126" s="47">
        <f t="shared" si="72"/>
        <v>178.97</v>
      </c>
      <c r="K126" s="47">
        <f t="shared" si="72"/>
        <v>178.97</v>
      </c>
      <c r="L126" s="47">
        <f t="shared" si="72"/>
        <v>178.97</v>
      </c>
      <c r="M126" s="47">
        <f t="shared" si="72"/>
        <v>178.97</v>
      </c>
      <c r="N126" s="47">
        <f t="shared" si="72"/>
        <v>178.97</v>
      </c>
      <c r="O126" s="47">
        <f t="shared" si="72"/>
        <v>178.97</v>
      </c>
      <c r="P126" s="47">
        <f t="shared" si="72"/>
        <v>178.97</v>
      </c>
      <c r="Q126" s="47">
        <f t="shared" si="72"/>
        <v>178.97</v>
      </c>
      <c r="R126" s="47">
        <f t="shared" si="72"/>
        <v>178.97</v>
      </c>
      <c r="S126" s="47">
        <f t="shared" si="72"/>
        <v>178.97</v>
      </c>
      <c r="T126" s="47">
        <f t="shared" si="72"/>
        <v>178.97</v>
      </c>
      <c r="U126" s="47">
        <f t="shared" si="72"/>
        <v>178.97</v>
      </c>
      <c r="V126" s="47">
        <f t="shared" si="72"/>
        <v>178.97</v>
      </c>
      <c r="W126" s="47">
        <f t="shared" si="72"/>
        <v>178.97</v>
      </c>
      <c r="X126" s="47">
        <f t="shared" si="72"/>
        <v>178.97</v>
      </c>
      <c r="Y126" s="47">
        <f t="shared" si="72"/>
        <v>178.97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2624.66</v>
      </c>
      <c r="C127" s="27">
        <f t="shared" ref="C127:Y127" si="73">SUM(C128:C131)</f>
        <v>2604.37</v>
      </c>
      <c r="D127" s="27">
        <f t="shared" si="73"/>
        <v>2619.4699999999998</v>
      </c>
      <c r="E127" s="27">
        <f t="shared" si="73"/>
        <v>2627.8199999999997</v>
      </c>
      <c r="F127" s="27">
        <f t="shared" si="73"/>
        <v>2649.4199999999996</v>
      </c>
      <c r="G127" s="27">
        <f t="shared" si="73"/>
        <v>2707.12</v>
      </c>
      <c r="H127" s="27">
        <f t="shared" si="73"/>
        <v>2740.1299999999997</v>
      </c>
      <c r="I127" s="27">
        <f t="shared" si="73"/>
        <v>2771.2599999999998</v>
      </c>
      <c r="J127" s="27">
        <f t="shared" si="73"/>
        <v>2779.5999999999995</v>
      </c>
      <c r="K127" s="27">
        <f t="shared" si="73"/>
        <v>2788.0899999999997</v>
      </c>
      <c r="L127" s="27">
        <f t="shared" si="73"/>
        <v>2768.5299999999997</v>
      </c>
      <c r="M127" s="27">
        <f t="shared" si="73"/>
        <v>2776.16</v>
      </c>
      <c r="N127" s="27">
        <f t="shared" si="73"/>
        <v>2773.6099999999997</v>
      </c>
      <c r="O127" s="27">
        <f t="shared" si="73"/>
        <v>2779.8599999999997</v>
      </c>
      <c r="P127" s="27">
        <f t="shared" si="73"/>
        <v>2807.0699999999997</v>
      </c>
      <c r="Q127" s="27">
        <f t="shared" si="73"/>
        <v>2832.46</v>
      </c>
      <c r="R127" s="27">
        <f t="shared" si="73"/>
        <v>2832.96</v>
      </c>
      <c r="S127" s="27">
        <f t="shared" si="73"/>
        <v>2813.4199999999996</v>
      </c>
      <c r="T127" s="27">
        <f t="shared" si="73"/>
        <v>2751.5299999999997</v>
      </c>
      <c r="U127" s="27">
        <f t="shared" si="73"/>
        <v>2664.97</v>
      </c>
      <c r="V127" s="27">
        <f t="shared" si="73"/>
        <v>2638.6499999999996</v>
      </c>
      <c r="W127" s="27">
        <f t="shared" si="73"/>
        <v>2656.12</v>
      </c>
      <c r="X127" s="27">
        <f t="shared" si="73"/>
        <v>2612.5899999999997</v>
      </c>
      <c r="Y127" s="27">
        <f t="shared" si="73"/>
        <v>2569.1699999999996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1742.36</v>
      </c>
      <c r="C128" s="28">
        <f>'(5 цк) '!C128</f>
        <v>1722.07</v>
      </c>
      <c r="D128" s="28">
        <f>'(5 цк) '!D128</f>
        <v>1737.17</v>
      </c>
      <c r="E128" s="28">
        <f>'(5 цк) '!E128</f>
        <v>1745.52</v>
      </c>
      <c r="F128" s="28">
        <f>'(5 цк) '!F128</f>
        <v>1767.12</v>
      </c>
      <c r="G128" s="28">
        <f>'(5 цк) '!G128</f>
        <v>1824.82</v>
      </c>
      <c r="H128" s="28">
        <f>'(5 цк) '!H128</f>
        <v>1857.83</v>
      </c>
      <c r="I128" s="28">
        <f>'(5 цк) '!I128</f>
        <v>1888.96</v>
      </c>
      <c r="J128" s="28">
        <f>'(5 цк) '!J128</f>
        <v>1897.3</v>
      </c>
      <c r="K128" s="28">
        <f>'(5 цк) '!K128</f>
        <v>1905.79</v>
      </c>
      <c r="L128" s="28">
        <f>'(5 цк) '!L128</f>
        <v>1886.23</v>
      </c>
      <c r="M128" s="28">
        <f>'(5 цк) '!M128</f>
        <v>1893.86</v>
      </c>
      <c r="N128" s="28">
        <f>'(5 цк) '!N128</f>
        <v>1891.31</v>
      </c>
      <c r="O128" s="28">
        <f>'(5 цк) '!O128</f>
        <v>1897.56</v>
      </c>
      <c r="P128" s="28">
        <f>'(5 цк) '!P128</f>
        <v>1924.77</v>
      </c>
      <c r="Q128" s="28">
        <f>'(5 цк) '!Q128</f>
        <v>1950.16</v>
      </c>
      <c r="R128" s="28">
        <f>'(5 цк) '!R128</f>
        <v>1950.66</v>
      </c>
      <c r="S128" s="28">
        <f>'(5 цк) '!S128</f>
        <v>1931.12</v>
      </c>
      <c r="T128" s="28">
        <f>'(5 цк) '!T128</f>
        <v>1869.23</v>
      </c>
      <c r="U128" s="28">
        <f>'(5 цк) '!U128</f>
        <v>1782.67</v>
      </c>
      <c r="V128" s="28">
        <f>'(5 цк) '!V128</f>
        <v>1756.35</v>
      </c>
      <c r="W128" s="28">
        <f>'(5 цк) '!W128</f>
        <v>1773.82</v>
      </c>
      <c r="X128" s="28">
        <f>'(5 цк) '!X128</f>
        <v>1730.29</v>
      </c>
      <c r="Y128" s="28">
        <f>'(5 цк) '!Y128</f>
        <v>1686.87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4.8099999999999996</v>
      </c>
      <c r="C130" s="26">
        <f t="shared" si="74"/>
        <v>4.8099999999999996</v>
      </c>
      <c r="D130" s="26">
        <f t="shared" si="74"/>
        <v>4.8099999999999996</v>
      </c>
      <c r="E130" s="26">
        <f t="shared" si="74"/>
        <v>4.8099999999999996</v>
      </c>
      <c r="F130" s="26">
        <f t="shared" si="74"/>
        <v>4.8099999999999996</v>
      </c>
      <c r="G130" s="26">
        <f t="shared" si="74"/>
        <v>4.8099999999999996</v>
      </c>
      <c r="H130" s="26">
        <f t="shared" si="74"/>
        <v>4.8099999999999996</v>
      </c>
      <c r="I130" s="26">
        <f t="shared" si="74"/>
        <v>4.8099999999999996</v>
      </c>
      <c r="J130" s="26">
        <f t="shared" si="74"/>
        <v>4.8099999999999996</v>
      </c>
      <c r="K130" s="26">
        <f t="shared" si="74"/>
        <v>4.8099999999999996</v>
      </c>
      <c r="L130" s="26">
        <f t="shared" si="74"/>
        <v>4.8099999999999996</v>
      </c>
      <c r="M130" s="26">
        <f t="shared" si="74"/>
        <v>4.8099999999999996</v>
      </c>
      <c r="N130" s="26">
        <f t="shared" si="74"/>
        <v>4.8099999999999996</v>
      </c>
      <c r="O130" s="26">
        <f t="shared" si="74"/>
        <v>4.8099999999999996</v>
      </c>
      <c r="P130" s="26">
        <f t="shared" si="74"/>
        <v>4.8099999999999996</v>
      </c>
      <c r="Q130" s="26">
        <f t="shared" si="74"/>
        <v>4.8099999999999996</v>
      </c>
      <c r="R130" s="26">
        <f t="shared" si="74"/>
        <v>4.8099999999999996</v>
      </c>
      <c r="S130" s="26">
        <f t="shared" si="74"/>
        <v>4.8099999999999996</v>
      </c>
      <c r="T130" s="26">
        <f t="shared" si="74"/>
        <v>4.8099999999999996</v>
      </c>
      <c r="U130" s="26">
        <f t="shared" si="74"/>
        <v>4.8099999999999996</v>
      </c>
      <c r="V130" s="26">
        <f t="shared" si="74"/>
        <v>4.8099999999999996</v>
      </c>
      <c r="W130" s="26">
        <f t="shared" si="74"/>
        <v>4.8099999999999996</v>
      </c>
      <c r="X130" s="26">
        <f t="shared" si="74"/>
        <v>4.8099999999999996</v>
      </c>
      <c r="Y130" s="26">
        <f t="shared" si="74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ref="C131:Y131" si="75">C126</f>
        <v>178.97</v>
      </c>
      <c r="D131" s="47">
        <f t="shared" si="75"/>
        <v>178.97</v>
      </c>
      <c r="E131" s="47">
        <f t="shared" si="75"/>
        <v>178.97</v>
      </c>
      <c r="F131" s="47">
        <f t="shared" si="75"/>
        <v>178.97</v>
      </c>
      <c r="G131" s="47">
        <f t="shared" si="75"/>
        <v>178.97</v>
      </c>
      <c r="H131" s="47">
        <f t="shared" si="75"/>
        <v>178.97</v>
      </c>
      <c r="I131" s="47">
        <f t="shared" si="75"/>
        <v>178.97</v>
      </c>
      <c r="J131" s="47">
        <f t="shared" si="75"/>
        <v>178.97</v>
      </c>
      <c r="K131" s="47">
        <f t="shared" si="75"/>
        <v>178.97</v>
      </c>
      <c r="L131" s="47">
        <f t="shared" si="75"/>
        <v>178.97</v>
      </c>
      <c r="M131" s="47">
        <f t="shared" si="75"/>
        <v>178.97</v>
      </c>
      <c r="N131" s="47">
        <f t="shared" si="75"/>
        <v>178.97</v>
      </c>
      <c r="O131" s="47">
        <f t="shared" si="75"/>
        <v>178.97</v>
      </c>
      <c r="P131" s="47">
        <f t="shared" si="75"/>
        <v>178.97</v>
      </c>
      <c r="Q131" s="47">
        <f t="shared" si="75"/>
        <v>178.97</v>
      </c>
      <c r="R131" s="47">
        <f t="shared" si="75"/>
        <v>178.97</v>
      </c>
      <c r="S131" s="47">
        <f t="shared" si="75"/>
        <v>178.97</v>
      </c>
      <c r="T131" s="47">
        <f t="shared" si="75"/>
        <v>178.97</v>
      </c>
      <c r="U131" s="47">
        <f t="shared" si="75"/>
        <v>178.97</v>
      </c>
      <c r="V131" s="47">
        <f t="shared" si="75"/>
        <v>178.97</v>
      </c>
      <c r="W131" s="47">
        <f t="shared" si="75"/>
        <v>178.97</v>
      </c>
      <c r="X131" s="47">
        <f t="shared" si="75"/>
        <v>178.97</v>
      </c>
      <c r="Y131" s="47">
        <f t="shared" si="75"/>
        <v>178.97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2617.3599999999997</v>
      </c>
      <c r="C132" s="27">
        <f t="shared" ref="C132:Y132" si="76">SUM(C133:C136)</f>
        <v>2610.1299999999997</v>
      </c>
      <c r="D132" s="27">
        <f t="shared" si="76"/>
        <v>2581.4299999999998</v>
      </c>
      <c r="E132" s="27">
        <f t="shared" si="76"/>
        <v>2608.6699999999996</v>
      </c>
      <c r="F132" s="27">
        <f t="shared" si="76"/>
        <v>2623.5599999999995</v>
      </c>
      <c r="G132" s="27">
        <f t="shared" si="76"/>
        <v>2693.5099999999998</v>
      </c>
      <c r="H132" s="27">
        <f t="shared" si="76"/>
        <v>2730.0299999999997</v>
      </c>
      <c r="I132" s="27">
        <f t="shared" si="76"/>
        <v>2767.49</v>
      </c>
      <c r="J132" s="27">
        <f t="shared" si="76"/>
        <v>2776.71</v>
      </c>
      <c r="K132" s="27">
        <f t="shared" si="76"/>
        <v>2768.3399999999997</v>
      </c>
      <c r="L132" s="27">
        <f t="shared" si="76"/>
        <v>2754.7</v>
      </c>
      <c r="M132" s="27">
        <f t="shared" si="76"/>
        <v>2759.1099999999997</v>
      </c>
      <c r="N132" s="27">
        <f t="shared" si="76"/>
        <v>2759.0699999999997</v>
      </c>
      <c r="O132" s="27">
        <f t="shared" si="76"/>
        <v>2770.96</v>
      </c>
      <c r="P132" s="27">
        <f t="shared" si="76"/>
        <v>2791.8199999999997</v>
      </c>
      <c r="Q132" s="27">
        <f t="shared" si="76"/>
        <v>2821.5899999999997</v>
      </c>
      <c r="R132" s="27">
        <f t="shared" si="76"/>
        <v>2825.16</v>
      </c>
      <c r="S132" s="27">
        <f t="shared" si="76"/>
        <v>2823.0699999999997</v>
      </c>
      <c r="T132" s="27">
        <f t="shared" si="76"/>
        <v>2765.08</v>
      </c>
      <c r="U132" s="27">
        <f t="shared" si="76"/>
        <v>2677.8399999999997</v>
      </c>
      <c r="V132" s="27">
        <f t="shared" si="76"/>
        <v>2682.04</v>
      </c>
      <c r="W132" s="27">
        <f t="shared" si="76"/>
        <v>2716.8199999999997</v>
      </c>
      <c r="X132" s="27">
        <f t="shared" si="76"/>
        <v>2648.58</v>
      </c>
      <c r="Y132" s="27">
        <f t="shared" si="76"/>
        <v>2605.5999999999995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1735.06</v>
      </c>
      <c r="C133" s="28">
        <f>'(5 цк) '!C133</f>
        <v>1727.83</v>
      </c>
      <c r="D133" s="28">
        <f>'(5 цк) '!D133</f>
        <v>1699.13</v>
      </c>
      <c r="E133" s="28">
        <f>'(5 цк) '!E133</f>
        <v>1726.37</v>
      </c>
      <c r="F133" s="28">
        <f>'(5 цк) '!F133</f>
        <v>1741.26</v>
      </c>
      <c r="G133" s="28">
        <f>'(5 цк) '!G133</f>
        <v>1811.21</v>
      </c>
      <c r="H133" s="28">
        <f>'(5 цк) '!H133</f>
        <v>1847.73</v>
      </c>
      <c r="I133" s="28">
        <f>'(5 цк) '!I133</f>
        <v>1885.19</v>
      </c>
      <c r="J133" s="28">
        <f>'(5 цк) '!J133</f>
        <v>1894.41</v>
      </c>
      <c r="K133" s="28">
        <f>'(5 цк) '!K133</f>
        <v>1886.04</v>
      </c>
      <c r="L133" s="28">
        <f>'(5 цк) '!L133</f>
        <v>1872.4</v>
      </c>
      <c r="M133" s="28">
        <f>'(5 цк) '!M133</f>
        <v>1876.81</v>
      </c>
      <c r="N133" s="28">
        <f>'(5 цк) '!N133</f>
        <v>1876.77</v>
      </c>
      <c r="O133" s="28">
        <f>'(5 цк) '!O133</f>
        <v>1888.66</v>
      </c>
      <c r="P133" s="28">
        <f>'(5 цк) '!P133</f>
        <v>1909.52</v>
      </c>
      <c r="Q133" s="28">
        <f>'(5 цк) '!Q133</f>
        <v>1939.29</v>
      </c>
      <c r="R133" s="28">
        <f>'(5 цк) '!R133</f>
        <v>1942.86</v>
      </c>
      <c r="S133" s="28">
        <f>'(5 цк) '!S133</f>
        <v>1940.77</v>
      </c>
      <c r="T133" s="28">
        <f>'(5 цк) '!T133</f>
        <v>1882.78</v>
      </c>
      <c r="U133" s="28">
        <f>'(5 цк) '!U133</f>
        <v>1795.54</v>
      </c>
      <c r="V133" s="28">
        <f>'(5 цк) '!V133</f>
        <v>1799.74</v>
      </c>
      <c r="W133" s="28">
        <f>'(5 цк) '!W133</f>
        <v>1834.52</v>
      </c>
      <c r="X133" s="28">
        <f>'(5 цк) '!X133</f>
        <v>1766.28</v>
      </c>
      <c r="Y133" s="28">
        <f>'(5 цк) '!Y133</f>
        <v>1723.3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4.8099999999999996</v>
      </c>
      <c r="C135" s="26">
        <f t="shared" si="77"/>
        <v>4.8099999999999996</v>
      </c>
      <c r="D135" s="26">
        <f t="shared" si="77"/>
        <v>4.8099999999999996</v>
      </c>
      <c r="E135" s="26">
        <f t="shared" si="77"/>
        <v>4.8099999999999996</v>
      </c>
      <c r="F135" s="26">
        <f t="shared" si="77"/>
        <v>4.8099999999999996</v>
      </c>
      <c r="G135" s="26">
        <f t="shared" si="77"/>
        <v>4.8099999999999996</v>
      </c>
      <c r="H135" s="26">
        <f t="shared" si="77"/>
        <v>4.8099999999999996</v>
      </c>
      <c r="I135" s="26">
        <f t="shared" si="77"/>
        <v>4.8099999999999996</v>
      </c>
      <c r="J135" s="26">
        <f t="shared" si="77"/>
        <v>4.8099999999999996</v>
      </c>
      <c r="K135" s="26">
        <f t="shared" si="77"/>
        <v>4.8099999999999996</v>
      </c>
      <c r="L135" s="26">
        <f t="shared" si="77"/>
        <v>4.8099999999999996</v>
      </c>
      <c r="M135" s="26">
        <f t="shared" si="77"/>
        <v>4.8099999999999996</v>
      </c>
      <c r="N135" s="26">
        <f t="shared" si="77"/>
        <v>4.8099999999999996</v>
      </c>
      <c r="O135" s="26">
        <f t="shared" si="77"/>
        <v>4.8099999999999996</v>
      </c>
      <c r="P135" s="26">
        <f t="shared" si="77"/>
        <v>4.8099999999999996</v>
      </c>
      <c r="Q135" s="26">
        <f t="shared" si="77"/>
        <v>4.8099999999999996</v>
      </c>
      <c r="R135" s="26">
        <f t="shared" si="77"/>
        <v>4.8099999999999996</v>
      </c>
      <c r="S135" s="26">
        <f t="shared" si="77"/>
        <v>4.8099999999999996</v>
      </c>
      <c r="T135" s="26">
        <f t="shared" si="77"/>
        <v>4.8099999999999996</v>
      </c>
      <c r="U135" s="26">
        <f t="shared" si="77"/>
        <v>4.8099999999999996</v>
      </c>
      <c r="V135" s="26">
        <f t="shared" si="77"/>
        <v>4.8099999999999996</v>
      </c>
      <c r="W135" s="26">
        <f t="shared" si="77"/>
        <v>4.8099999999999996</v>
      </c>
      <c r="X135" s="26">
        <f t="shared" si="77"/>
        <v>4.8099999999999996</v>
      </c>
      <c r="Y135" s="26">
        <f t="shared" si="77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ref="C136:Y136" si="78">C131</f>
        <v>178.97</v>
      </c>
      <c r="D136" s="47">
        <f t="shared" si="78"/>
        <v>178.97</v>
      </c>
      <c r="E136" s="47">
        <f t="shared" si="78"/>
        <v>178.97</v>
      </c>
      <c r="F136" s="47">
        <f t="shared" si="78"/>
        <v>178.97</v>
      </c>
      <c r="G136" s="47">
        <f t="shared" si="78"/>
        <v>178.97</v>
      </c>
      <c r="H136" s="47">
        <f t="shared" si="78"/>
        <v>178.97</v>
      </c>
      <c r="I136" s="47">
        <f t="shared" si="78"/>
        <v>178.97</v>
      </c>
      <c r="J136" s="47">
        <f t="shared" si="78"/>
        <v>178.97</v>
      </c>
      <c r="K136" s="47">
        <f t="shared" si="78"/>
        <v>178.97</v>
      </c>
      <c r="L136" s="47">
        <f t="shared" si="78"/>
        <v>178.97</v>
      </c>
      <c r="M136" s="47">
        <f t="shared" si="78"/>
        <v>178.97</v>
      </c>
      <c r="N136" s="47">
        <f t="shared" si="78"/>
        <v>178.97</v>
      </c>
      <c r="O136" s="47">
        <f t="shared" si="78"/>
        <v>178.97</v>
      </c>
      <c r="P136" s="47">
        <f t="shared" si="78"/>
        <v>178.97</v>
      </c>
      <c r="Q136" s="47">
        <f t="shared" si="78"/>
        <v>178.97</v>
      </c>
      <c r="R136" s="47">
        <f t="shared" si="78"/>
        <v>178.97</v>
      </c>
      <c r="S136" s="47">
        <f t="shared" si="78"/>
        <v>178.97</v>
      </c>
      <c r="T136" s="47">
        <f t="shared" si="78"/>
        <v>178.97</v>
      </c>
      <c r="U136" s="47">
        <f t="shared" si="78"/>
        <v>178.97</v>
      </c>
      <c r="V136" s="47">
        <f t="shared" si="78"/>
        <v>178.97</v>
      </c>
      <c r="W136" s="47">
        <f t="shared" si="78"/>
        <v>178.97</v>
      </c>
      <c r="X136" s="47">
        <f t="shared" si="78"/>
        <v>178.97</v>
      </c>
      <c r="Y136" s="47">
        <f t="shared" si="78"/>
        <v>178.97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2654.41</v>
      </c>
      <c r="C137" s="27">
        <f t="shared" ref="C137:Y137" si="79">SUM(C138:C141)</f>
        <v>2668.33</v>
      </c>
      <c r="D137" s="27">
        <f t="shared" si="79"/>
        <v>2609.1299999999997</v>
      </c>
      <c r="E137" s="27">
        <f t="shared" si="79"/>
        <v>2621.9799999999996</v>
      </c>
      <c r="F137" s="27">
        <f t="shared" si="79"/>
        <v>2677.5699999999997</v>
      </c>
      <c r="G137" s="27">
        <f t="shared" si="79"/>
        <v>2737.54</v>
      </c>
      <c r="H137" s="27">
        <f t="shared" si="79"/>
        <v>2762.0899999999997</v>
      </c>
      <c r="I137" s="27">
        <f t="shared" si="79"/>
        <v>2790.5199999999995</v>
      </c>
      <c r="J137" s="27">
        <f t="shared" si="79"/>
        <v>2809.3599999999997</v>
      </c>
      <c r="K137" s="27">
        <f t="shared" si="79"/>
        <v>2800.5599999999995</v>
      </c>
      <c r="L137" s="27">
        <f t="shared" si="79"/>
        <v>2784.2599999999998</v>
      </c>
      <c r="M137" s="27">
        <f t="shared" si="79"/>
        <v>2786.46</v>
      </c>
      <c r="N137" s="27">
        <f t="shared" si="79"/>
        <v>2788.5299999999997</v>
      </c>
      <c r="O137" s="27">
        <f t="shared" si="79"/>
        <v>2777.12</v>
      </c>
      <c r="P137" s="27">
        <f t="shared" si="79"/>
        <v>2803.66</v>
      </c>
      <c r="Q137" s="27">
        <f t="shared" si="79"/>
        <v>2836.8199999999997</v>
      </c>
      <c r="R137" s="27">
        <f t="shared" si="79"/>
        <v>2865.7799999999997</v>
      </c>
      <c r="S137" s="27">
        <f t="shared" si="79"/>
        <v>2856.21</v>
      </c>
      <c r="T137" s="27">
        <f t="shared" si="79"/>
        <v>2799.3999999999996</v>
      </c>
      <c r="U137" s="27">
        <f t="shared" si="79"/>
        <v>2668.49</v>
      </c>
      <c r="V137" s="27">
        <f t="shared" si="79"/>
        <v>2681.2999999999997</v>
      </c>
      <c r="W137" s="27">
        <f t="shared" si="79"/>
        <v>2777.1099999999997</v>
      </c>
      <c r="X137" s="27">
        <f t="shared" si="79"/>
        <v>2692.2299999999996</v>
      </c>
      <c r="Y137" s="27">
        <f t="shared" si="79"/>
        <v>2622.41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1772.11</v>
      </c>
      <c r="C138" s="28">
        <f>'(5 цк) '!C138</f>
        <v>1786.03</v>
      </c>
      <c r="D138" s="28">
        <f>'(5 цк) '!D138</f>
        <v>1726.83</v>
      </c>
      <c r="E138" s="28">
        <f>'(5 цк) '!E138</f>
        <v>1739.68</v>
      </c>
      <c r="F138" s="28">
        <f>'(5 цк) '!F138</f>
        <v>1795.27</v>
      </c>
      <c r="G138" s="28">
        <f>'(5 цк) '!G138</f>
        <v>1855.24</v>
      </c>
      <c r="H138" s="28">
        <f>'(5 цк) '!H138</f>
        <v>1879.79</v>
      </c>
      <c r="I138" s="28">
        <f>'(5 цк) '!I138</f>
        <v>1908.22</v>
      </c>
      <c r="J138" s="28">
        <f>'(5 цк) '!J138</f>
        <v>1927.06</v>
      </c>
      <c r="K138" s="28">
        <f>'(5 цк) '!K138</f>
        <v>1918.26</v>
      </c>
      <c r="L138" s="28">
        <f>'(5 цк) '!L138</f>
        <v>1901.96</v>
      </c>
      <c r="M138" s="28">
        <f>'(5 цк) '!M138</f>
        <v>1904.16</v>
      </c>
      <c r="N138" s="28">
        <f>'(5 цк) '!N138</f>
        <v>1906.23</v>
      </c>
      <c r="O138" s="28">
        <f>'(5 цк) '!O138</f>
        <v>1894.82</v>
      </c>
      <c r="P138" s="28">
        <f>'(5 цк) '!P138</f>
        <v>1921.36</v>
      </c>
      <c r="Q138" s="28">
        <f>'(5 цк) '!Q138</f>
        <v>1954.52</v>
      </c>
      <c r="R138" s="28">
        <f>'(5 цк) '!R138</f>
        <v>1983.48</v>
      </c>
      <c r="S138" s="28">
        <f>'(5 цк) '!S138</f>
        <v>1973.91</v>
      </c>
      <c r="T138" s="28">
        <f>'(5 цк) '!T138</f>
        <v>1917.1</v>
      </c>
      <c r="U138" s="28">
        <f>'(5 цк) '!U138</f>
        <v>1786.19</v>
      </c>
      <c r="V138" s="28">
        <f>'(5 цк) '!V138</f>
        <v>1799</v>
      </c>
      <c r="W138" s="28">
        <f>'(5 цк) '!W138</f>
        <v>1894.81</v>
      </c>
      <c r="X138" s="28">
        <f>'(5 цк) '!X138</f>
        <v>1809.93</v>
      </c>
      <c r="Y138" s="28">
        <f>'(5 цк) '!Y138</f>
        <v>1740.11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4.8099999999999996</v>
      </c>
      <c r="C140" s="26">
        <f t="shared" si="80"/>
        <v>4.8099999999999996</v>
      </c>
      <c r="D140" s="26">
        <f t="shared" si="80"/>
        <v>4.8099999999999996</v>
      </c>
      <c r="E140" s="26">
        <f t="shared" si="80"/>
        <v>4.8099999999999996</v>
      </c>
      <c r="F140" s="26">
        <f t="shared" si="80"/>
        <v>4.8099999999999996</v>
      </c>
      <c r="G140" s="26">
        <f t="shared" si="80"/>
        <v>4.8099999999999996</v>
      </c>
      <c r="H140" s="26">
        <f t="shared" si="80"/>
        <v>4.8099999999999996</v>
      </c>
      <c r="I140" s="26">
        <f t="shared" si="80"/>
        <v>4.8099999999999996</v>
      </c>
      <c r="J140" s="26">
        <f t="shared" si="80"/>
        <v>4.8099999999999996</v>
      </c>
      <c r="K140" s="26">
        <f t="shared" si="80"/>
        <v>4.8099999999999996</v>
      </c>
      <c r="L140" s="26">
        <f t="shared" si="80"/>
        <v>4.8099999999999996</v>
      </c>
      <c r="M140" s="26">
        <f t="shared" si="80"/>
        <v>4.8099999999999996</v>
      </c>
      <c r="N140" s="26">
        <f t="shared" si="80"/>
        <v>4.8099999999999996</v>
      </c>
      <c r="O140" s="26">
        <f t="shared" si="80"/>
        <v>4.8099999999999996</v>
      </c>
      <c r="P140" s="26">
        <f t="shared" si="80"/>
        <v>4.8099999999999996</v>
      </c>
      <c r="Q140" s="26">
        <f t="shared" si="80"/>
        <v>4.8099999999999996</v>
      </c>
      <c r="R140" s="26">
        <f t="shared" si="80"/>
        <v>4.8099999999999996</v>
      </c>
      <c r="S140" s="26">
        <f t="shared" si="80"/>
        <v>4.8099999999999996</v>
      </c>
      <c r="T140" s="26">
        <f t="shared" si="80"/>
        <v>4.8099999999999996</v>
      </c>
      <c r="U140" s="26">
        <f t="shared" si="80"/>
        <v>4.8099999999999996</v>
      </c>
      <c r="V140" s="26">
        <f t="shared" si="80"/>
        <v>4.8099999999999996</v>
      </c>
      <c r="W140" s="26">
        <f t="shared" si="80"/>
        <v>4.8099999999999996</v>
      </c>
      <c r="X140" s="26">
        <f t="shared" si="80"/>
        <v>4.8099999999999996</v>
      </c>
      <c r="Y140" s="26">
        <f t="shared" si="80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ref="C141:Y141" si="81">C136</f>
        <v>178.97</v>
      </c>
      <c r="D141" s="47">
        <f t="shared" si="81"/>
        <v>178.97</v>
      </c>
      <c r="E141" s="47">
        <f t="shared" si="81"/>
        <v>178.97</v>
      </c>
      <c r="F141" s="47">
        <f t="shared" si="81"/>
        <v>178.97</v>
      </c>
      <c r="G141" s="47">
        <f t="shared" si="81"/>
        <v>178.97</v>
      </c>
      <c r="H141" s="47">
        <f t="shared" si="81"/>
        <v>178.97</v>
      </c>
      <c r="I141" s="47">
        <f t="shared" si="81"/>
        <v>178.97</v>
      </c>
      <c r="J141" s="47">
        <f t="shared" si="81"/>
        <v>178.97</v>
      </c>
      <c r="K141" s="47">
        <f t="shared" si="81"/>
        <v>178.97</v>
      </c>
      <c r="L141" s="47">
        <f t="shared" si="81"/>
        <v>178.97</v>
      </c>
      <c r="M141" s="47">
        <f t="shared" si="81"/>
        <v>178.97</v>
      </c>
      <c r="N141" s="47">
        <f t="shared" si="81"/>
        <v>178.97</v>
      </c>
      <c r="O141" s="47">
        <f t="shared" si="81"/>
        <v>178.97</v>
      </c>
      <c r="P141" s="47">
        <f t="shared" si="81"/>
        <v>178.97</v>
      </c>
      <c r="Q141" s="47">
        <f t="shared" si="81"/>
        <v>178.97</v>
      </c>
      <c r="R141" s="47">
        <f t="shared" si="81"/>
        <v>178.97</v>
      </c>
      <c r="S141" s="47">
        <f t="shared" si="81"/>
        <v>178.97</v>
      </c>
      <c r="T141" s="47">
        <f t="shared" si="81"/>
        <v>178.97</v>
      </c>
      <c r="U141" s="47">
        <f t="shared" si="81"/>
        <v>178.97</v>
      </c>
      <c r="V141" s="47">
        <f t="shared" si="81"/>
        <v>178.97</v>
      </c>
      <c r="W141" s="47">
        <f t="shared" si="81"/>
        <v>178.97</v>
      </c>
      <c r="X141" s="47">
        <f t="shared" si="81"/>
        <v>178.97</v>
      </c>
      <c r="Y141" s="47">
        <f t="shared" si="81"/>
        <v>178.97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2616.3099999999995</v>
      </c>
      <c r="C142" s="27">
        <f t="shared" ref="C142:Y142" si="82">SUM(C143:C146)</f>
        <v>2626</v>
      </c>
      <c r="D142" s="27">
        <f t="shared" si="82"/>
        <v>2587.4399999999996</v>
      </c>
      <c r="E142" s="27">
        <f t="shared" si="82"/>
        <v>2617.2599999999998</v>
      </c>
      <c r="F142" s="27">
        <f t="shared" si="82"/>
        <v>2627.25</v>
      </c>
      <c r="G142" s="27">
        <f t="shared" si="82"/>
        <v>2681.47</v>
      </c>
      <c r="H142" s="27">
        <f t="shared" si="82"/>
        <v>2692.9199999999996</v>
      </c>
      <c r="I142" s="27">
        <f t="shared" si="82"/>
        <v>2689.47</v>
      </c>
      <c r="J142" s="27">
        <f t="shared" si="82"/>
        <v>2692.87</v>
      </c>
      <c r="K142" s="27">
        <f t="shared" si="82"/>
        <v>2676.1499999999996</v>
      </c>
      <c r="L142" s="27">
        <f t="shared" si="82"/>
        <v>2641.29</v>
      </c>
      <c r="M142" s="27">
        <f t="shared" si="82"/>
        <v>2649.04</v>
      </c>
      <c r="N142" s="27">
        <f t="shared" si="82"/>
        <v>2647.04</v>
      </c>
      <c r="O142" s="27">
        <f t="shared" si="82"/>
        <v>2656.43</v>
      </c>
      <c r="P142" s="27">
        <f t="shared" si="82"/>
        <v>2671.8499999999995</v>
      </c>
      <c r="Q142" s="27">
        <f t="shared" si="82"/>
        <v>2734.8799999999997</v>
      </c>
      <c r="R142" s="27">
        <f t="shared" si="82"/>
        <v>2739.0699999999997</v>
      </c>
      <c r="S142" s="27">
        <f t="shared" si="82"/>
        <v>2737.2799999999997</v>
      </c>
      <c r="T142" s="27">
        <f t="shared" si="82"/>
        <v>2692.1699999999996</v>
      </c>
      <c r="U142" s="27">
        <f t="shared" si="82"/>
        <v>2631.3399999999997</v>
      </c>
      <c r="V142" s="27">
        <f t="shared" si="82"/>
        <v>2635.3999999999996</v>
      </c>
      <c r="W142" s="27">
        <f t="shared" si="82"/>
        <v>2681.2599999999998</v>
      </c>
      <c r="X142" s="27">
        <f t="shared" si="82"/>
        <v>2643.5699999999997</v>
      </c>
      <c r="Y142" s="27">
        <f t="shared" si="82"/>
        <v>2607.96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1734.01</v>
      </c>
      <c r="C143" s="28">
        <f>'(5 цк) '!C143</f>
        <v>1743.7</v>
      </c>
      <c r="D143" s="28">
        <f>'(5 цк) '!D143</f>
        <v>1705.14</v>
      </c>
      <c r="E143" s="28">
        <f>'(5 цк) '!E143</f>
        <v>1734.96</v>
      </c>
      <c r="F143" s="28">
        <f>'(5 цк) '!F143</f>
        <v>1744.95</v>
      </c>
      <c r="G143" s="28">
        <f>'(5 цк) '!G143</f>
        <v>1799.17</v>
      </c>
      <c r="H143" s="28">
        <f>'(5 цк) '!H143</f>
        <v>1810.62</v>
      </c>
      <c r="I143" s="28">
        <f>'(5 цк) '!I143</f>
        <v>1807.17</v>
      </c>
      <c r="J143" s="28">
        <f>'(5 цк) '!J143</f>
        <v>1810.57</v>
      </c>
      <c r="K143" s="28">
        <f>'(5 цк) '!K143</f>
        <v>1793.85</v>
      </c>
      <c r="L143" s="28">
        <f>'(5 цк) '!L143</f>
        <v>1758.99</v>
      </c>
      <c r="M143" s="28">
        <f>'(5 цк) '!M143</f>
        <v>1766.74</v>
      </c>
      <c r="N143" s="28">
        <f>'(5 цк) '!N143</f>
        <v>1764.74</v>
      </c>
      <c r="O143" s="28">
        <f>'(5 цк) '!O143</f>
        <v>1774.13</v>
      </c>
      <c r="P143" s="28">
        <f>'(5 цк) '!P143</f>
        <v>1789.55</v>
      </c>
      <c r="Q143" s="28">
        <f>'(5 цк) '!Q143</f>
        <v>1852.58</v>
      </c>
      <c r="R143" s="28">
        <f>'(5 цк) '!R143</f>
        <v>1856.77</v>
      </c>
      <c r="S143" s="28">
        <f>'(5 цк) '!S143</f>
        <v>1854.98</v>
      </c>
      <c r="T143" s="28">
        <f>'(5 цк) '!T143</f>
        <v>1809.87</v>
      </c>
      <c r="U143" s="28">
        <f>'(5 цк) '!U143</f>
        <v>1749.04</v>
      </c>
      <c r="V143" s="28">
        <f>'(5 цк) '!V143</f>
        <v>1753.1</v>
      </c>
      <c r="W143" s="28">
        <f>'(5 цк) '!W143</f>
        <v>1798.96</v>
      </c>
      <c r="X143" s="28">
        <f>'(5 цк) '!X143</f>
        <v>1761.27</v>
      </c>
      <c r="Y143" s="28">
        <f>'(5 цк) '!Y143</f>
        <v>1725.66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4.8099999999999996</v>
      </c>
      <c r="C145" s="26">
        <f t="shared" si="83"/>
        <v>4.8099999999999996</v>
      </c>
      <c r="D145" s="26">
        <f t="shared" si="83"/>
        <v>4.8099999999999996</v>
      </c>
      <c r="E145" s="26">
        <f t="shared" si="83"/>
        <v>4.8099999999999996</v>
      </c>
      <c r="F145" s="26">
        <f t="shared" si="83"/>
        <v>4.8099999999999996</v>
      </c>
      <c r="G145" s="26">
        <f t="shared" si="83"/>
        <v>4.8099999999999996</v>
      </c>
      <c r="H145" s="26">
        <f t="shared" si="83"/>
        <v>4.8099999999999996</v>
      </c>
      <c r="I145" s="26">
        <f t="shared" si="83"/>
        <v>4.8099999999999996</v>
      </c>
      <c r="J145" s="26">
        <f t="shared" si="83"/>
        <v>4.8099999999999996</v>
      </c>
      <c r="K145" s="26">
        <f t="shared" si="83"/>
        <v>4.8099999999999996</v>
      </c>
      <c r="L145" s="26">
        <f t="shared" si="83"/>
        <v>4.8099999999999996</v>
      </c>
      <c r="M145" s="26">
        <f t="shared" si="83"/>
        <v>4.8099999999999996</v>
      </c>
      <c r="N145" s="26">
        <f t="shared" si="83"/>
        <v>4.8099999999999996</v>
      </c>
      <c r="O145" s="26">
        <f t="shared" si="83"/>
        <v>4.8099999999999996</v>
      </c>
      <c r="P145" s="26">
        <f t="shared" si="83"/>
        <v>4.8099999999999996</v>
      </c>
      <c r="Q145" s="26">
        <f t="shared" si="83"/>
        <v>4.8099999999999996</v>
      </c>
      <c r="R145" s="26">
        <f t="shared" si="83"/>
        <v>4.8099999999999996</v>
      </c>
      <c r="S145" s="26">
        <f t="shared" si="83"/>
        <v>4.8099999999999996</v>
      </c>
      <c r="T145" s="26">
        <f t="shared" si="83"/>
        <v>4.8099999999999996</v>
      </c>
      <c r="U145" s="26">
        <f t="shared" si="83"/>
        <v>4.8099999999999996</v>
      </c>
      <c r="V145" s="26">
        <f t="shared" si="83"/>
        <v>4.8099999999999996</v>
      </c>
      <c r="W145" s="26">
        <f t="shared" si="83"/>
        <v>4.8099999999999996</v>
      </c>
      <c r="X145" s="26">
        <f t="shared" si="83"/>
        <v>4.8099999999999996</v>
      </c>
      <c r="Y145" s="26">
        <f t="shared" si="83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ref="C146:Y146" si="84">C141</f>
        <v>178.97</v>
      </c>
      <c r="D146" s="47">
        <f t="shared" si="84"/>
        <v>178.97</v>
      </c>
      <c r="E146" s="47">
        <f t="shared" si="84"/>
        <v>178.97</v>
      </c>
      <c r="F146" s="47">
        <f t="shared" si="84"/>
        <v>178.97</v>
      </c>
      <c r="G146" s="47">
        <f t="shared" si="84"/>
        <v>178.97</v>
      </c>
      <c r="H146" s="47">
        <f t="shared" si="84"/>
        <v>178.97</v>
      </c>
      <c r="I146" s="47">
        <f t="shared" si="84"/>
        <v>178.97</v>
      </c>
      <c r="J146" s="47">
        <f t="shared" si="84"/>
        <v>178.97</v>
      </c>
      <c r="K146" s="47">
        <f t="shared" si="84"/>
        <v>178.97</v>
      </c>
      <c r="L146" s="47">
        <f t="shared" si="84"/>
        <v>178.97</v>
      </c>
      <c r="M146" s="47">
        <f t="shared" si="84"/>
        <v>178.97</v>
      </c>
      <c r="N146" s="47">
        <f t="shared" si="84"/>
        <v>178.97</v>
      </c>
      <c r="O146" s="47">
        <f t="shared" si="84"/>
        <v>178.97</v>
      </c>
      <c r="P146" s="47">
        <f t="shared" si="84"/>
        <v>178.97</v>
      </c>
      <c r="Q146" s="47">
        <f t="shared" si="84"/>
        <v>178.97</v>
      </c>
      <c r="R146" s="47">
        <f t="shared" si="84"/>
        <v>178.97</v>
      </c>
      <c r="S146" s="47">
        <f t="shared" si="84"/>
        <v>178.97</v>
      </c>
      <c r="T146" s="47">
        <f t="shared" si="84"/>
        <v>178.97</v>
      </c>
      <c r="U146" s="47">
        <f t="shared" si="84"/>
        <v>178.97</v>
      </c>
      <c r="V146" s="47">
        <f t="shared" si="84"/>
        <v>178.97</v>
      </c>
      <c r="W146" s="47">
        <f t="shared" si="84"/>
        <v>178.97</v>
      </c>
      <c r="X146" s="47">
        <f t="shared" si="84"/>
        <v>178.97</v>
      </c>
      <c r="Y146" s="47">
        <f t="shared" si="84"/>
        <v>178.97</v>
      </c>
      <c r="Z146" s="18"/>
      <c r="AA146" s="19"/>
    </row>
    <row r="147" spans="1:27" s="11" customFormat="1" ht="18.75" customHeight="1" x14ac:dyDescent="0.2">
      <c r="A147" s="46">
        <v>29</v>
      </c>
      <c r="B147" s="27">
        <f>SUM(B148:B151)</f>
        <v>2610.1299999999997</v>
      </c>
      <c r="C147" s="27">
        <f t="shared" ref="C147:Y147" si="85">SUM(C148:C151)</f>
        <v>2560.0299999999997</v>
      </c>
      <c r="D147" s="27">
        <f t="shared" si="85"/>
        <v>2540.29</v>
      </c>
      <c r="E147" s="27">
        <f t="shared" si="85"/>
        <v>2613.87</v>
      </c>
      <c r="F147" s="27">
        <f t="shared" si="85"/>
        <v>2798.24</v>
      </c>
      <c r="G147" s="27">
        <f t="shared" si="85"/>
        <v>2846.25</v>
      </c>
      <c r="H147" s="27">
        <f t="shared" si="85"/>
        <v>2888.37</v>
      </c>
      <c r="I147" s="27">
        <f t="shared" si="85"/>
        <v>2893.21</v>
      </c>
      <c r="J147" s="27">
        <f t="shared" si="85"/>
        <v>2947.06</v>
      </c>
      <c r="K147" s="27">
        <f t="shared" si="85"/>
        <v>2936.7299999999996</v>
      </c>
      <c r="L147" s="27">
        <f t="shared" si="85"/>
        <v>2909.3799999999997</v>
      </c>
      <c r="M147" s="27">
        <f t="shared" si="85"/>
        <v>2897.5899999999997</v>
      </c>
      <c r="N147" s="27">
        <f t="shared" si="85"/>
        <v>2911.3499999999995</v>
      </c>
      <c r="O147" s="27">
        <f t="shared" si="85"/>
        <v>2922.6299999999997</v>
      </c>
      <c r="P147" s="27">
        <f t="shared" si="85"/>
        <v>2935.0099999999998</v>
      </c>
      <c r="Q147" s="27">
        <f t="shared" si="85"/>
        <v>3078.7799999999997</v>
      </c>
      <c r="R147" s="27">
        <f t="shared" si="85"/>
        <v>3006.8599999999997</v>
      </c>
      <c r="S147" s="27">
        <f t="shared" si="85"/>
        <v>3007.33</v>
      </c>
      <c r="T147" s="27">
        <f t="shared" si="85"/>
        <v>2968.7599999999998</v>
      </c>
      <c r="U147" s="27">
        <f t="shared" si="85"/>
        <v>2881.6399999999994</v>
      </c>
      <c r="V147" s="27">
        <f t="shared" si="85"/>
        <v>2796.33</v>
      </c>
      <c r="W147" s="27">
        <f t="shared" si="85"/>
        <v>2726.6499999999996</v>
      </c>
      <c r="X147" s="27">
        <f t="shared" si="85"/>
        <v>2662.5</v>
      </c>
      <c r="Y147" s="27">
        <f t="shared" si="85"/>
        <v>2538.0899999999997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1727.83</v>
      </c>
      <c r="C148" s="28">
        <f>'(5 цк) '!C148</f>
        <v>1677.73</v>
      </c>
      <c r="D148" s="28">
        <f>'(5 цк) '!D148</f>
        <v>1657.99</v>
      </c>
      <c r="E148" s="28">
        <f>'(5 цк) '!E148</f>
        <v>1731.57</v>
      </c>
      <c r="F148" s="28">
        <f>'(5 цк) '!F148</f>
        <v>1915.94</v>
      </c>
      <c r="G148" s="28">
        <f>'(5 цк) '!G148</f>
        <v>1963.95</v>
      </c>
      <c r="H148" s="28">
        <f>'(5 цк) '!H148</f>
        <v>2006.07</v>
      </c>
      <c r="I148" s="28">
        <f>'(5 цк) '!I148</f>
        <v>2010.91</v>
      </c>
      <c r="J148" s="28">
        <f>'(5 цк) '!J148</f>
        <v>2064.7600000000002</v>
      </c>
      <c r="K148" s="28">
        <f>'(5 цк) '!K148</f>
        <v>2054.4299999999998</v>
      </c>
      <c r="L148" s="28">
        <f>'(5 цк) '!L148</f>
        <v>2027.08</v>
      </c>
      <c r="M148" s="28">
        <f>'(5 цк) '!M148</f>
        <v>2015.29</v>
      </c>
      <c r="N148" s="28">
        <f>'(5 цк) '!N148</f>
        <v>2029.05</v>
      </c>
      <c r="O148" s="28">
        <f>'(5 цк) '!O148</f>
        <v>2040.33</v>
      </c>
      <c r="P148" s="28">
        <f>'(5 цк) '!P148</f>
        <v>2052.71</v>
      </c>
      <c r="Q148" s="28">
        <f>'(5 цк) '!Q148</f>
        <v>2196.48</v>
      </c>
      <c r="R148" s="28">
        <f>'(5 цк) '!R148</f>
        <v>2124.56</v>
      </c>
      <c r="S148" s="28">
        <f>'(5 цк) '!S148</f>
        <v>2125.0300000000002</v>
      </c>
      <c r="T148" s="28">
        <f>'(5 цк) '!T148</f>
        <v>2086.46</v>
      </c>
      <c r="U148" s="28">
        <f>'(5 цк) '!U148</f>
        <v>1999.34</v>
      </c>
      <c r="V148" s="28">
        <f>'(5 цк) '!V148</f>
        <v>1914.03</v>
      </c>
      <c r="W148" s="28">
        <f>'(5 цк) '!W148</f>
        <v>1844.35</v>
      </c>
      <c r="X148" s="28">
        <f>'(5 цк) '!X148</f>
        <v>1780.2</v>
      </c>
      <c r="Y148" s="28">
        <f>'(5 цк) '!Y148</f>
        <v>1655.79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4.8099999999999996</v>
      </c>
      <c r="C150" s="26">
        <f t="shared" si="86"/>
        <v>4.8099999999999996</v>
      </c>
      <c r="D150" s="26">
        <f t="shared" si="86"/>
        <v>4.8099999999999996</v>
      </c>
      <c r="E150" s="26">
        <f t="shared" si="86"/>
        <v>4.8099999999999996</v>
      </c>
      <c r="F150" s="26">
        <f t="shared" si="86"/>
        <v>4.8099999999999996</v>
      </c>
      <c r="G150" s="26">
        <f t="shared" si="86"/>
        <v>4.8099999999999996</v>
      </c>
      <c r="H150" s="26">
        <f t="shared" si="86"/>
        <v>4.8099999999999996</v>
      </c>
      <c r="I150" s="26">
        <f t="shared" si="86"/>
        <v>4.8099999999999996</v>
      </c>
      <c r="J150" s="26">
        <f t="shared" si="86"/>
        <v>4.8099999999999996</v>
      </c>
      <c r="K150" s="26">
        <f t="shared" si="86"/>
        <v>4.8099999999999996</v>
      </c>
      <c r="L150" s="26">
        <f t="shared" si="86"/>
        <v>4.8099999999999996</v>
      </c>
      <c r="M150" s="26">
        <f t="shared" si="86"/>
        <v>4.8099999999999996</v>
      </c>
      <c r="N150" s="26">
        <f t="shared" si="86"/>
        <v>4.8099999999999996</v>
      </c>
      <c r="O150" s="26">
        <f t="shared" si="86"/>
        <v>4.8099999999999996</v>
      </c>
      <c r="P150" s="26">
        <f t="shared" si="86"/>
        <v>4.8099999999999996</v>
      </c>
      <c r="Q150" s="26">
        <f t="shared" si="86"/>
        <v>4.8099999999999996</v>
      </c>
      <c r="R150" s="26">
        <f t="shared" si="86"/>
        <v>4.8099999999999996</v>
      </c>
      <c r="S150" s="26">
        <f t="shared" si="86"/>
        <v>4.8099999999999996</v>
      </c>
      <c r="T150" s="26">
        <f t="shared" si="86"/>
        <v>4.8099999999999996</v>
      </c>
      <c r="U150" s="26">
        <f t="shared" si="86"/>
        <v>4.8099999999999996</v>
      </c>
      <c r="V150" s="26">
        <f t="shared" si="86"/>
        <v>4.8099999999999996</v>
      </c>
      <c r="W150" s="26">
        <f t="shared" si="86"/>
        <v>4.8099999999999996</v>
      </c>
      <c r="X150" s="26">
        <f t="shared" si="86"/>
        <v>4.8099999999999996</v>
      </c>
      <c r="Y150" s="26">
        <f t="shared" si="86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ref="C151:Y151" si="87">C146</f>
        <v>178.97</v>
      </c>
      <c r="D151" s="47">
        <f t="shared" si="87"/>
        <v>178.97</v>
      </c>
      <c r="E151" s="47">
        <f t="shared" si="87"/>
        <v>178.97</v>
      </c>
      <c r="F151" s="47">
        <f t="shared" si="87"/>
        <v>178.97</v>
      </c>
      <c r="G151" s="47">
        <f t="shared" si="87"/>
        <v>178.97</v>
      </c>
      <c r="H151" s="47">
        <f t="shared" si="87"/>
        <v>178.97</v>
      </c>
      <c r="I151" s="47">
        <f t="shared" si="87"/>
        <v>178.97</v>
      </c>
      <c r="J151" s="47">
        <f t="shared" si="87"/>
        <v>178.97</v>
      </c>
      <c r="K151" s="47">
        <f t="shared" si="87"/>
        <v>178.97</v>
      </c>
      <c r="L151" s="47">
        <f t="shared" si="87"/>
        <v>178.97</v>
      </c>
      <c r="M151" s="47">
        <f t="shared" si="87"/>
        <v>178.97</v>
      </c>
      <c r="N151" s="47">
        <f t="shared" si="87"/>
        <v>178.97</v>
      </c>
      <c r="O151" s="47">
        <f t="shared" si="87"/>
        <v>178.97</v>
      </c>
      <c r="P151" s="47">
        <f t="shared" si="87"/>
        <v>178.97</v>
      </c>
      <c r="Q151" s="47">
        <f t="shared" si="87"/>
        <v>178.97</v>
      </c>
      <c r="R151" s="47">
        <f t="shared" si="87"/>
        <v>178.97</v>
      </c>
      <c r="S151" s="47">
        <f t="shared" si="87"/>
        <v>178.97</v>
      </c>
      <c r="T151" s="47">
        <f t="shared" si="87"/>
        <v>178.97</v>
      </c>
      <c r="U151" s="47">
        <f t="shared" si="87"/>
        <v>178.97</v>
      </c>
      <c r="V151" s="47">
        <f t="shared" si="87"/>
        <v>178.97</v>
      </c>
      <c r="W151" s="47">
        <f t="shared" si="87"/>
        <v>178.97</v>
      </c>
      <c r="X151" s="47">
        <f t="shared" si="87"/>
        <v>178.97</v>
      </c>
      <c r="Y151" s="47">
        <f t="shared" si="87"/>
        <v>178.97</v>
      </c>
      <c r="Z151" s="18"/>
      <c r="AA151" s="19"/>
    </row>
    <row r="152" spans="1:27" s="11" customFormat="1" ht="18.75" customHeight="1" x14ac:dyDescent="0.2">
      <c r="A152" s="46">
        <v>30</v>
      </c>
      <c r="B152" s="27">
        <f>SUM(B153:B156)</f>
        <v>2665.9399999999996</v>
      </c>
      <c r="C152" s="27">
        <f t="shared" ref="C152:Y152" si="88">SUM(C153:C156)</f>
        <v>2569.1399999999994</v>
      </c>
      <c r="D152" s="27">
        <f t="shared" si="88"/>
        <v>2504.16</v>
      </c>
      <c r="E152" s="27">
        <f t="shared" si="88"/>
        <v>2466.6799999999998</v>
      </c>
      <c r="F152" s="27">
        <f t="shared" si="88"/>
        <v>2507.4899999999998</v>
      </c>
      <c r="G152" s="27">
        <f t="shared" si="88"/>
        <v>2655.5899999999997</v>
      </c>
      <c r="H152" s="27">
        <f t="shared" si="88"/>
        <v>2698.1699999999996</v>
      </c>
      <c r="I152" s="27">
        <f t="shared" si="88"/>
        <v>2757.8999999999996</v>
      </c>
      <c r="J152" s="27">
        <f t="shared" si="88"/>
        <v>2849.2599999999998</v>
      </c>
      <c r="K152" s="27">
        <f t="shared" si="88"/>
        <v>2851.5199999999995</v>
      </c>
      <c r="L152" s="27">
        <f t="shared" si="88"/>
        <v>2826.0199999999995</v>
      </c>
      <c r="M152" s="27">
        <f t="shared" si="88"/>
        <v>2832.3999999999996</v>
      </c>
      <c r="N152" s="27">
        <f t="shared" si="88"/>
        <v>2835.97</v>
      </c>
      <c r="O152" s="27">
        <f t="shared" si="88"/>
        <v>2841.3099999999995</v>
      </c>
      <c r="P152" s="27">
        <f t="shared" si="88"/>
        <v>2858.1099999999997</v>
      </c>
      <c r="Q152" s="27">
        <f t="shared" si="88"/>
        <v>2879.7799999999997</v>
      </c>
      <c r="R152" s="27">
        <f t="shared" si="88"/>
        <v>2908.2999999999997</v>
      </c>
      <c r="S152" s="27">
        <f t="shared" si="88"/>
        <v>2895.54</v>
      </c>
      <c r="T152" s="27">
        <f t="shared" si="88"/>
        <v>2842.5699999999997</v>
      </c>
      <c r="U152" s="27">
        <f t="shared" si="88"/>
        <v>2721.1899999999996</v>
      </c>
      <c r="V152" s="27">
        <f t="shared" si="88"/>
        <v>2714.75</v>
      </c>
      <c r="W152" s="27">
        <f t="shared" si="88"/>
        <v>2765.5299999999997</v>
      </c>
      <c r="X152" s="27">
        <f t="shared" si="88"/>
        <v>2697.0499999999997</v>
      </c>
      <c r="Y152" s="27">
        <f t="shared" si="88"/>
        <v>2498.4799999999996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1783.64</v>
      </c>
      <c r="C153" s="28">
        <f>'(5 цк) '!C153</f>
        <v>1686.84</v>
      </c>
      <c r="D153" s="28">
        <f>'(5 цк) '!D153</f>
        <v>1621.86</v>
      </c>
      <c r="E153" s="28">
        <f>'(5 цк) '!E153</f>
        <v>1584.38</v>
      </c>
      <c r="F153" s="28">
        <f>'(5 цк) '!F153</f>
        <v>1625.19</v>
      </c>
      <c r="G153" s="28">
        <f>'(5 цк) '!G153</f>
        <v>1773.29</v>
      </c>
      <c r="H153" s="28">
        <f>'(5 цк) '!H153</f>
        <v>1815.87</v>
      </c>
      <c r="I153" s="28">
        <f>'(5 цк) '!I153</f>
        <v>1875.6</v>
      </c>
      <c r="J153" s="28">
        <f>'(5 цк) '!J153</f>
        <v>1966.96</v>
      </c>
      <c r="K153" s="28">
        <f>'(5 цк) '!K153</f>
        <v>1969.22</v>
      </c>
      <c r="L153" s="28">
        <f>'(5 цк) '!L153</f>
        <v>1943.72</v>
      </c>
      <c r="M153" s="28">
        <f>'(5 цк) '!M153</f>
        <v>1950.1</v>
      </c>
      <c r="N153" s="28">
        <f>'(5 цк) '!N153</f>
        <v>1953.67</v>
      </c>
      <c r="O153" s="28">
        <f>'(5 цк) '!O153</f>
        <v>1959.01</v>
      </c>
      <c r="P153" s="28">
        <f>'(5 цк) '!P153</f>
        <v>1975.81</v>
      </c>
      <c r="Q153" s="28">
        <f>'(5 цк) '!Q153</f>
        <v>1997.48</v>
      </c>
      <c r="R153" s="28">
        <f>'(5 цк) '!R153</f>
        <v>2026</v>
      </c>
      <c r="S153" s="28">
        <f>'(5 цк) '!S153</f>
        <v>2013.24</v>
      </c>
      <c r="T153" s="28">
        <f>'(5 цк) '!T153</f>
        <v>1960.27</v>
      </c>
      <c r="U153" s="28">
        <f>'(5 цк) '!U153</f>
        <v>1838.89</v>
      </c>
      <c r="V153" s="28">
        <f>'(5 цк) '!V153</f>
        <v>1832.45</v>
      </c>
      <c r="W153" s="28">
        <f>'(5 цк) '!W153</f>
        <v>1883.23</v>
      </c>
      <c r="X153" s="28">
        <f>'(5 цк) '!X153</f>
        <v>1814.75</v>
      </c>
      <c r="Y153" s="28">
        <f>'(5 цк) '!Y153</f>
        <v>1616.18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4.8099999999999996</v>
      </c>
      <c r="C155" s="26">
        <f t="shared" si="89"/>
        <v>4.8099999999999996</v>
      </c>
      <c r="D155" s="26">
        <f t="shared" si="89"/>
        <v>4.8099999999999996</v>
      </c>
      <c r="E155" s="26">
        <f t="shared" si="89"/>
        <v>4.8099999999999996</v>
      </c>
      <c r="F155" s="26">
        <f t="shared" si="89"/>
        <v>4.8099999999999996</v>
      </c>
      <c r="G155" s="26">
        <f t="shared" si="89"/>
        <v>4.8099999999999996</v>
      </c>
      <c r="H155" s="26">
        <f t="shared" si="89"/>
        <v>4.8099999999999996</v>
      </c>
      <c r="I155" s="26">
        <f t="shared" si="89"/>
        <v>4.8099999999999996</v>
      </c>
      <c r="J155" s="26">
        <f t="shared" si="89"/>
        <v>4.8099999999999996</v>
      </c>
      <c r="K155" s="26">
        <f t="shared" si="89"/>
        <v>4.8099999999999996</v>
      </c>
      <c r="L155" s="26">
        <f t="shared" si="89"/>
        <v>4.8099999999999996</v>
      </c>
      <c r="M155" s="26">
        <f t="shared" si="89"/>
        <v>4.8099999999999996</v>
      </c>
      <c r="N155" s="26">
        <f t="shared" si="89"/>
        <v>4.8099999999999996</v>
      </c>
      <c r="O155" s="26">
        <f t="shared" si="89"/>
        <v>4.8099999999999996</v>
      </c>
      <c r="P155" s="26">
        <f t="shared" si="89"/>
        <v>4.8099999999999996</v>
      </c>
      <c r="Q155" s="26">
        <f t="shared" si="89"/>
        <v>4.8099999999999996</v>
      </c>
      <c r="R155" s="26">
        <f t="shared" si="89"/>
        <v>4.8099999999999996</v>
      </c>
      <c r="S155" s="26">
        <f t="shared" si="89"/>
        <v>4.8099999999999996</v>
      </c>
      <c r="T155" s="26">
        <f t="shared" si="89"/>
        <v>4.8099999999999996</v>
      </c>
      <c r="U155" s="26">
        <f t="shared" si="89"/>
        <v>4.8099999999999996</v>
      </c>
      <c r="V155" s="26">
        <f t="shared" si="89"/>
        <v>4.8099999999999996</v>
      </c>
      <c r="W155" s="26">
        <f t="shared" si="89"/>
        <v>4.8099999999999996</v>
      </c>
      <c r="X155" s="26">
        <f t="shared" si="89"/>
        <v>4.8099999999999996</v>
      </c>
      <c r="Y155" s="26">
        <f t="shared" si="89"/>
        <v>4.8099999999999996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7">
        <f>B151</f>
        <v>178.97</v>
      </c>
      <c r="C156" s="47">
        <f t="shared" ref="C156:Y156" si="90">C151</f>
        <v>178.97</v>
      </c>
      <c r="D156" s="47">
        <f t="shared" si="90"/>
        <v>178.97</v>
      </c>
      <c r="E156" s="47">
        <f t="shared" si="90"/>
        <v>178.97</v>
      </c>
      <c r="F156" s="47">
        <f t="shared" si="90"/>
        <v>178.97</v>
      </c>
      <c r="G156" s="47">
        <f t="shared" si="90"/>
        <v>178.97</v>
      </c>
      <c r="H156" s="47">
        <f t="shared" si="90"/>
        <v>178.97</v>
      </c>
      <c r="I156" s="47">
        <f t="shared" si="90"/>
        <v>178.97</v>
      </c>
      <c r="J156" s="47">
        <f t="shared" si="90"/>
        <v>178.97</v>
      </c>
      <c r="K156" s="47">
        <f t="shared" si="90"/>
        <v>178.97</v>
      </c>
      <c r="L156" s="47">
        <f t="shared" si="90"/>
        <v>178.97</v>
      </c>
      <c r="M156" s="47">
        <f t="shared" si="90"/>
        <v>178.97</v>
      </c>
      <c r="N156" s="47">
        <f t="shared" si="90"/>
        <v>178.97</v>
      </c>
      <c r="O156" s="47">
        <f t="shared" si="90"/>
        <v>178.97</v>
      </c>
      <c r="P156" s="47">
        <f t="shared" si="90"/>
        <v>178.97</v>
      </c>
      <c r="Q156" s="47">
        <f t="shared" si="90"/>
        <v>178.97</v>
      </c>
      <c r="R156" s="47">
        <f t="shared" si="90"/>
        <v>178.97</v>
      </c>
      <c r="S156" s="47">
        <f t="shared" si="90"/>
        <v>178.97</v>
      </c>
      <c r="T156" s="47">
        <f t="shared" si="90"/>
        <v>178.97</v>
      </c>
      <c r="U156" s="47">
        <f t="shared" si="90"/>
        <v>178.97</v>
      </c>
      <c r="V156" s="47">
        <f t="shared" si="90"/>
        <v>178.97</v>
      </c>
      <c r="W156" s="47">
        <f t="shared" si="90"/>
        <v>178.97</v>
      </c>
      <c r="X156" s="47">
        <f t="shared" si="90"/>
        <v>178.97</v>
      </c>
      <c r="Y156" s="47">
        <f t="shared" si="90"/>
        <v>178.97</v>
      </c>
      <c r="Z156" s="18"/>
      <c r="AA156" s="19"/>
    </row>
    <row r="157" spans="1:27" s="11" customFormat="1" ht="18.75" customHeight="1" x14ac:dyDescent="0.2">
      <c r="A157" s="46">
        <v>31</v>
      </c>
      <c r="B157" s="27">
        <f>SUM(B158:B161)</f>
        <v>2522.7199999999998</v>
      </c>
      <c r="C157" s="27">
        <f t="shared" ref="C157:Y157" si="91">SUM(C158:C161)</f>
        <v>2502.4199999999996</v>
      </c>
      <c r="D157" s="27">
        <f t="shared" si="91"/>
        <v>2412.5299999999997</v>
      </c>
      <c r="E157" s="27">
        <f t="shared" si="91"/>
        <v>2387.5</v>
      </c>
      <c r="F157" s="27">
        <f t="shared" si="91"/>
        <v>2423.9399999999996</v>
      </c>
      <c r="G157" s="27">
        <f t="shared" si="91"/>
        <v>2624.97</v>
      </c>
      <c r="H157" s="27">
        <f t="shared" si="91"/>
        <v>2686.0699999999997</v>
      </c>
      <c r="I157" s="27">
        <f t="shared" si="91"/>
        <v>2693.08</v>
      </c>
      <c r="J157" s="27">
        <f t="shared" si="91"/>
        <v>2684.5299999999997</v>
      </c>
      <c r="K157" s="27">
        <f t="shared" si="91"/>
        <v>2670.95</v>
      </c>
      <c r="L157" s="27">
        <f t="shared" si="91"/>
        <v>2644.12</v>
      </c>
      <c r="M157" s="27">
        <f t="shared" si="91"/>
        <v>2634.6499999999996</v>
      </c>
      <c r="N157" s="27">
        <f t="shared" si="91"/>
        <v>2632.37</v>
      </c>
      <c r="O157" s="27">
        <f t="shared" si="91"/>
        <v>2620.6099999999997</v>
      </c>
      <c r="P157" s="27">
        <f t="shared" si="91"/>
        <v>2656.3899999999994</v>
      </c>
      <c r="Q157" s="27">
        <f t="shared" si="91"/>
        <v>2710.97</v>
      </c>
      <c r="R157" s="27">
        <f t="shared" si="91"/>
        <v>2720.2299999999996</v>
      </c>
      <c r="S157" s="27">
        <f t="shared" si="91"/>
        <v>2716.25</v>
      </c>
      <c r="T157" s="27">
        <f t="shared" si="91"/>
        <v>2617.7599999999998</v>
      </c>
      <c r="U157" s="27">
        <f t="shared" si="91"/>
        <v>2506.3499999999995</v>
      </c>
      <c r="V157" s="27">
        <f t="shared" si="91"/>
        <v>2548.4199999999996</v>
      </c>
      <c r="W157" s="27">
        <f t="shared" si="91"/>
        <v>2667.0099999999998</v>
      </c>
      <c r="X157" s="27">
        <f t="shared" si="91"/>
        <v>2448.2299999999996</v>
      </c>
      <c r="Y157" s="27">
        <f t="shared" si="91"/>
        <v>2428.33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1640.42</v>
      </c>
      <c r="C158" s="28">
        <f>'(5 цк) '!C158</f>
        <v>1620.12</v>
      </c>
      <c r="D158" s="28">
        <f>'(5 цк) '!D158</f>
        <v>1530.23</v>
      </c>
      <c r="E158" s="28">
        <f>'(5 цк) '!E158</f>
        <v>1505.2</v>
      </c>
      <c r="F158" s="28">
        <f>'(5 цк) '!F158</f>
        <v>1541.64</v>
      </c>
      <c r="G158" s="28">
        <f>'(5 цк) '!G158</f>
        <v>1742.67</v>
      </c>
      <c r="H158" s="28">
        <f>'(5 цк) '!H158</f>
        <v>1803.77</v>
      </c>
      <c r="I158" s="28">
        <f>'(5 цк) '!I158</f>
        <v>1810.78</v>
      </c>
      <c r="J158" s="28">
        <f>'(5 цк) '!J158</f>
        <v>1802.23</v>
      </c>
      <c r="K158" s="28">
        <f>'(5 цк) '!K158</f>
        <v>1788.65</v>
      </c>
      <c r="L158" s="28">
        <f>'(5 цк) '!L158</f>
        <v>1761.82</v>
      </c>
      <c r="M158" s="28">
        <f>'(5 цк) '!M158</f>
        <v>1752.35</v>
      </c>
      <c r="N158" s="28">
        <f>'(5 цк) '!N158</f>
        <v>1750.07</v>
      </c>
      <c r="O158" s="28">
        <f>'(5 цк) '!O158</f>
        <v>1738.31</v>
      </c>
      <c r="P158" s="28">
        <f>'(5 цк) '!P158</f>
        <v>1774.09</v>
      </c>
      <c r="Q158" s="28">
        <f>'(5 цк) '!Q158</f>
        <v>1828.67</v>
      </c>
      <c r="R158" s="28">
        <f>'(5 цк) '!R158</f>
        <v>1837.93</v>
      </c>
      <c r="S158" s="28">
        <f>'(5 цк) '!S158</f>
        <v>1833.95</v>
      </c>
      <c r="T158" s="28">
        <f>'(5 цк) '!T158</f>
        <v>1735.46</v>
      </c>
      <c r="U158" s="28">
        <f>'(5 цк) '!U158</f>
        <v>1624.05</v>
      </c>
      <c r="V158" s="28">
        <f>'(5 цк) '!V158</f>
        <v>1666.12</v>
      </c>
      <c r="W158" s="28">
        <f>'(5 цк) '!W158</f>
        <v>1784.71</v>
      </c>
      <c r="X158" s="28">
        <f>'(5 цк) '!X158</f>
        <v>1565.93</v>
      </c>
      <c r="Y158" s="28">
        <f>'(5 цк) '!Y158</f>
        <v>1546.03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4.8099999999999996</v>
      </c>
      <c r="C160" s="26">
        <f t="shared" si="92"/>
        <v>4.8099999999999996</v>
      </c>
      <c r="D160" s="26">
        <f t="shared" si="92"/>
        <v>4.8099999999999996</v>
      </c>
      <c r="E160" s="26">
        <f t="shared" si="92"/>
        <v>4.8099999999999996</v>
      </c>
      <c r="F160" s="26">
        <f t="shared" si="92"/>
        <v>4.8099999999999996</v>
      </c>
      <c r="G160" s="26">
        <f t="shared" si="92"/>
        <v>4.8099999999999996</v>
      </c>
      <c r="H160" s="26">
        <f t="shared" si="92"/>
        <v>4.8099999999999996</v>
      </c>
      <c r="I160" s="26">
        <f t="shared" si="92"/>
        <v>4.8099999999999996</v>
      </c>
      <c r="J160" s="26">
        <f t="shared" si="92"/>
        <v>4.8099999999999996</v>
      </c>
      <c r="K160" s="26">
        <f t="shared" si="92"/>
        <v>4.8099999999999996</v>
      </c>
      <c r="L160" s="26">
        <f t="shared" si="92"/>
        <v>4.8099999999999996</v>
      </c>
      <c r="M160" s="26">
        <f t="shared" si="92"/>
        <v>4.8099999999999996</v>
      </c>
      <c r="N160" s="26">
        <f t="shared" si="92"/>
        <v>4.8099999999999996</v>
      </c>
      <c r="O160" s="26">
        <f t="shared" si="92"/>
        <v>4.8099999999999996</v>
      </c>
      <c r="P160" s="26">
        <f t="shared" si="92"/>
        <v>4.8099999999999996</v>
      </c>
      <c r="Q160" s="26">
        <f t="shared" si="92"/>
        <v>4.8099999999999996</v>
      </c>
      <c r="R160" s="26">
        <f t="shared" si="92"/>
        <v>4.8099999999999996</v>
      </c>
      <c r="S160" s="26">
        <f t="shared" si="92"/>
        <v>4.8099999999999996</v>
      </c>
      <c r="T160" s="26">
        <f t="shared" si="92"/>
        <v>4.8099999999999996</v>
      </c>
      <c r="U160" s="26">
        <f t="shared" si="92"/>
        <v>4.8099999999999996</v>
      </c>
      <c r="V160" s="26">
        <f t="shared" si="92"/>
        <v>4.8099999999999996</v>
      </c>
      <c r="W160" s="26">
        <f t="shared" si="92"/>
        <v>4.8099999999999996</v>
      </c>
      <c r="X160" s="26">
        <f t="shared" si="92"/>
        <v>4.8099999999999996</v>
      </c>
      <c r="Y160" s="26">
        <f t="shared" si="92"/>
        <v>4.8099999999999996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ref="C161:Y161" si="93">C156</f>
        <v>178.97</v>
      </c>
      <c r="D161" s="47">
        <f t="shared" si="93"/>
        <v>178.97</v>
      </c>
      <c r="E161" s="47">
        <f t="shared" si="93"/>
        <v>178.97</v>
      </c>
      <c r="F161" s="47">
        <f t="shared" si="93"/>
        <v>178.97</v>
      </c>
      <c r="G161" s="47">
        <f t="shared" si="93"/>
        <v>178.97</v>
      </c>
      <c r="H161" s="47">
        <f t="shared" si="93"/>
        <v>178.97</v>
      </c>
      <c r="I161" s="47">
        <f t="shared" si="93"/>
        <v>178.97</v>
      </c>
      <c r="J161" s="47">
        <f t="shared" si="93"/>
        <v>178.97</v>
      </c>
      <c r="K161" s="47">
        <f t="shared" si="93"/>
        <v>178.97</v>
      </c>
      <c r="L161" s="47">
        <f t="shared" si="93"/>
        <v>178.97</v>
      </c>
      <c r="M161" s="47">
        <f t="shared" si="93"/>
        <v>178.97</v>
      </c>
      <c r="N161" s="47">
        <f t="shared" si="93"/>
        <v>178.97</v>
      </c>
      <c r="O161" s="47">
        <f t="shared" si="93"/>
        <v>178.97</v>
      </c>
      <c r="P161" s="47">
        <f t="shared" si="93"/>
        <v>178.97</v>
      </c>
      <c r="Q161" s="47">
        <f t="shared" si="93"/>
        <v>178.97</v>
      </c>
      <c r="R161" s="47">
        <f t="shared" si="93"/>
        <v>178.97</v>
      </c>
      <c r="S161" s="47">
        <f t="shared" si="93"/>
        <v>178.97</v>
      </c>
      <c r="T161" s="47">
        <f t="shared" si="93"/>
        <v>178.97</v>
      </c>
      <c r="U161" s="47">
        <f t="shared" si="93"/>
        <v>178.97</v>
      </c>
      <c r="V161" s="47">
        <f t="shared" si="93"/>
        <v>178.97</v>
      </c>
      <c r="W161" s="47">
        <f t="shared" si="93"/>
        <v>178.97</v>
      </c>
      <c r="X161" s="47">
        <f t="shared" si="93"/>
        <v>178.97</v>
      </c>
      <c r="Y161" s="47">
        <f t="shared" si="93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42" t="s">
        <v>30</v>
      </c>
      <c r="B163" s="143" t="s">
        <v>63</v>
      </c>
      <c r="C163" s="143"/>
      <c r="D163" s="143"/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  <c r="Y163" s="143"/>
      <c r="Z163" s="15"/>
    </row>
    <row r="164" spans="1:27" s="9" customFormat="1" ht="39" customHeight="1" x14ac:dyDescent="0.2">
      <c r="A164" s="142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2944.94</v>
      </c>
      <c r="C165" s="27">
        <f t="shared" ref="C165:Y165" si="94">SUM(C166:C169)</f>
        <v>2921.18</v>
      </c>
      <c r="D165" s="27">
        <f t="shared" si="94"/>
        <v>2857.6</v>
      </c>
      <c r="E165" s="27">
        <f t="shared" si="94"/>
        <v>2880.08</v>
      </c>
      <c r="F165" s="27">
        <f t="shared" si="94"/>
        <v>2848.15</v>
      </c>
      <c r="G165" s="27">
        <f t="shared" si="94"/>
        <v>2922.2599999999998</v>
      </c>
      <c r="H165" s="27">
        <f t="shared" si="94"/>
        <v>2923.77</v>
      </c>
      <c r="I165" s="27">
        <f t="shared" si="94"/>
        <v>2964.57</v>
      </c>
      <c r="J165" s="27">
        <f t="shared" si="94"/>
        <v>2981.1600000000003</v>
      </c>
      <c r="K165" s="27">
        <f t="shared" si="94"/>
        <v>2947.1600000000003</v>
      </c>
      <c r="L165" s="27">
        <f t="shared" si="94"/>
        <v>2975.1</v>
      </c>
      <c r="M165" s="27">
        <f t="shared" si="94"/>
        <v>2955.9100000000003</v>
      </c>
      <c r="N165" s="27">
        <f t="shared" si="94"/>
        <v>2952.25</v>
      </c>
      <c r="O165" s="27">
        <f t="shared" si="94"/>
        <v>2979.7999999999997</v>
      </c>
      <c r="P165" s="27">
        <f t="shared" si="94"/>
        <v>3029.48</v>
      </c>
      <c r="Q165" s="27">
        <f t="shared" si="94"/>
        <v>3046.47</v>
      </c>
      <c r="R165" s="27">
        <f t="shared" si="94"/>
        <v>3070.94</v>
      </c>
      <c r="S165" s="27">
        <f t="shared" si="94"/>
        <v>3096.72</v>
      </c>
      <c r="T165" s="27">
        <f t="shared" si="94"/>
        <v>3030.4900000000002</v>
      </c>
      <c r="U165" s="27">
        <f t="shared" si="94"/>
        <v>3075.36</v>
      </c>
      <c r="V165" s="27">
        <f t="shared" si="94"/>
        <v>3006.7999999999997</v>
      </c>
      <c r="W165" s="27">
        <f t="shared" si="94"/>
        <v>2898.53</v>
      </c>
      <c r="X165" s="27">
        <f t="shared" si="94"/>
        <v>2870.58</v>
      </c>
      <c r="Y165" s="27">
        <f t="shared" si="94"/>
        <v>2823.63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1899.69</v>
      </c>
      <c r="C166" s="26">
        <f t="shared" si="95"/>
        <v>1875.93</v>
      </c>
      <c r="D166" s="26">
        <f t="shared" si="95"/>
        <v>1812.35</v>
      </c>
      <c r="E166" s="26">
        <f t="shared" si="95"/>
        <v>1834.83</v>
      </c>
      <c r="F166" s="26">
        <f t="shared" si="95"/>
        <v>1802.9</v>
      </c>
      <c r="G166" s="26">
        <f t="shared" si="95"/>
        <v>1877.01</v>
      </c>
      <c r="H166" s="26">
        <f t="shared" si="95"/>
        <v>1878.52</v>
      </c>
      <c r="I166" s="26">
        <f t="shared" si="95"/>
        <v>1919.32</v>
      </c>
      <c r="J166" s="26">
        <f t="shared" si="95"/>
        <v>1935.91</v>
      </c>
      <c r="K166" s="26">
        <f t="shared" si="95"/>
        <v>1901.91</v>
      </c>
      <c r="L166" s="26">
        <f t="shared" si="95"/>
        <v>1929.85</v>
      </c>
      <c r="M166" s="26">
        <f t="shared" si="95"/>
        <v>1910.66</v>
      </c>
      <c r="N166" s="26">
        <f t="shared" si="95"/>
        <v>1907</v>
      </c>
      <c r="O166" s="26">
        <f t="shared" si="95"/>
        <v>1934.55</v>
      </c>
      <c r="P166" s="26">
        <f t="shared" si="95"/>
        <v>1984.23</v>
      </c>
      <c r="Q166" s="26">
        <f t="shared" si="95"/>
        <v>2001.22</v>
      </c>
      <c r="R166" s="26">
        <f t="shared" si="95"/>
        <v>2025.69</v>
      </c>
      <c r="S166" s="26">
        <f t="shared" si="95"/>
        <v>2051.4699999999998</v>
      </c>
      <c r="T166" s="26">
        <f t="shared" si="95"/>
        <v>1985.24</v>
      </c>
      <c r="U166" s="26">
        <f t="shared" si="95"/>
        <v>2030.11</v>
      </c>
      <c r="V166" s="26">
        <f t="shared" si="95"/>
        <v>1961.55</v>
      </c>
      <c r="W166" s="26">
        <f t="shared" si="95"/>
        <v>1853.28</v>
      </c>
      <c r="X166" s="26">
        <f t="shared" si="95"/>
        <v>1825.33</v>
      </c>
      <c r="Y166" s="26">
        <f t="shared" si="95"/>
        <v>1778.38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97">C160</f>
        <v>4.8099999999999996</v>
      </c>
      <c r="D168" s="26">
        <f t="shared" si="97"/>
        <v>4.8099999999999996</v>
      </c>
      <c r="E168" s="26">
        <f t="shared" si="97"/>
        <v>4.8099999999999996</v>
      </c>
      <c r="F168" s="26">
        <f t="shared" si="97"/>
        <v>4.8099999999999996</v>
      </c>
      <c r="G168" s="26">
        <f t="shared" si="97"/>
        <v>4.8099999999999996</v>
      </c>
      <c r="H168" s="26">
        <f t="shared" si="97"/>
        <v>4.8099999999999996</v>
      </c>
      <c r="I168" s="26">
        <f t="shared" si="97"/>
        <v>4.8099999999999996</v>
      </c>
      <c r="J168" s="26">
        <f t="shared" si="97"/>
        <v>4.8099999999999996</v>
      </c>
      <c r="K168" s="26">
        <f t="shared" si="97"/>
        <v>4.8099999999999996</v>
      </c>
      <c r="L168" s="26">
        <f t="shared" si="97"/>
        <v>4.8099999999999996</v>
      </c>
      <c r="M168" s="26">
        <f t="shared" si="97"/>
        <v>4.8099999999999996</v>
      </c>
      <c r="N168" s="26">
        <f t="shared" si="97"/>
        <v>4.8099999999999996</v>
      </c>
      <c r="O168" s="26">
        <f t="shared" si="97"/>
        <v>4.8099999999999996</v>
      </c>
      <c r="P168" s="26">
        <f t="shared" si="97"/>
        <v>4.8099999999999996</v>
      </c>
      <c r="Q168" s="26">
        <f t="shared" si="97"/>
        <v>4.8099999999999996</v>
      </c>
      <c r="R168" s="26">
        <f t="shared" si="97"/>
        <v>4.8099999999999996</v>
      </c>
      <c r="S168" s="26">
        <f t="shared" si="97"/>
        <v>4.8099999999999996</v>
      </c>
      <c r="T168" s="26">
        <f t="shared" si="97"/>
        <v>4.8099999999999996</v>
      </c>
      <c r="U168" s="26">
        <f t="shared" si="97"/>
        <v>4.8099999999999996</v>
      </c>
      <c r="V168" s="26">
        <f t="shared" si="97"/>
        <v>4.8099999999999996</v>
      </c>
      <c r="W168" s="26">
        <f t="shared" si="97"/>
        <v>4.8099999999999996</v>
      </c>
      <c r="X168" s="26">
        <f t="shared" si="97"/>
        <v>4.8099999999999996</v>
      </c>
      <c r="Y168" s="26">
        <f t="shared" si="97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341.92</v>
      </c>
      <c r="C169" s="26">
        <f>B169</f>
        <v>341.92</v>
      </c>
      <c r="D169" s="26">
        <f t="shared" ref="D169:Y169" si="98">C169</f>
        <v>341.92</v>
      </c>
      <c r="E169" s="26">
        <f t="shared" si="98"/>
        <v>341.92</v>
      </c>
      <c r="F169" s="26">
        <f t="shared" si="98"/>
        <v>341.92</v>
      </c>
      <c r="G169" s="26">
        <f t="shared" si="98"/>
        <v>341.92</v>
      </c>
      <c r="H169" s="26">
        <f t="shared" si="98"/>
        <v>341.92</v>
      </c>
      <c r="I169" s="26">
        <f t="shared" si="98"/>
        <v>341.92</v>
      </c>
      <c r="J169" s="26">
        <f t="shared" si="98"/>
        <v>341.92</v>
      </c>
      <c r="K169" s="26">
        <f t="shared" si="98"/>
        <v>341.92</v>
      </c>
      <c r="L169" s="26">
        <f t="shared" si="98"/>
        <v>341.92</v>
      </c>
      <c r="M169" s="26">
        <f t="shared" si="98"/>
        <v>341.92</v>
      </c>
      <c r="N169" s="26">
        <f t="shared" si="98"/>
        <v>341.92</v>
      </c>
      <c r="O169" s="26">
        <f t="shared" si="98"/>
        <v>341.92</v>
      </c>
      <c r="P169" s="26">
        <f t="shared" si="98"/>
        <v>341.92</v>
      </c>
      <c r="Q169" s="26">
        <f t="shared" si="98"/>
        <v>341.92</v>
      </c>
      <c r="R169" s="26">
        <f t="shared" si="98"/>
        <v>341.92</v>
      </c>
      <c r="S169" s="26">
        <f t="shared" si="98"/>
        <v>341.92</v>
      </c>
      <c r="T169" s="26">
        <f t="shared" si="98"/>
        <v>341.92</v>
      </c>
      <c r="U169" s="26">
        <f t="shared" si="98"/>
        <v>341.92</v>
      </c>
      <c r="V169" s="26">
        <f t="shared" si="98"/>
        <v>341.92</v>
      </c>
      <c r="W169" s="26">
        <f t="shared" si="98"/>
        <v>341.92</v>
      </c>
      <c r="X169" s="26">
        <f t="shared" si="98"/>
        <v>341.92</v>
      </c>
      <c r="Y169" s="26">
        <f t="shared" si="98"/>
        <v>341.92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2784.0099999999998</v>
      </c>
      <c r="C170" s="27">
        <f t="shared" ref="C170:Y170" si="99">SUM(C171:C174)</f>
        <v>2781.54</v>
      </c>
      <c r="D170" s="27">
        <f t="shared" si="99"/>
        <v>2694.57</v>
      </c>
      <c r="E170" s="27">
        <f t="shared" si="99"/>
        <v>2734.83</v>
      </c>
      <c r="F170" s="27">
        <f t="shared" si="99"/>
        <v>2730.88</v>
      </c>
      <c r="G170" s="27">
        <f t="shared" si="99"/>
        <v>2812.98</v>
      </c>
      <c r="H170" s="27">
        <f t="shared" si="99"/>
        <v>2850.52</v>
      </c>
      <c r="I170" s="27">
        <f t="shared" si="99"/>
        <v>2837.02</v>
      </c>
      <c r="J170" s="27">
        <f t="shared" si="99"/>
        <v>2844.6</v>
      </c>
      <c r="K170" s="27">
        <f t="shared" si="99"/>
        <v>2833.21</v>
      </c>
      <c r="L170" s="27">
        <f t="shared" si="99"/>
        <v>2833.03</v>
      </c>
      <c r="M170" s="27">
        <f t="shared" si="99"/>
        <v>2831.19</v>
      </c>
      <c r="N170" s="27">
        <f t="shared" si="99"/>
        <v>2839.87</v>
      </c>
      <c r="O170" s="27">
        <f t="shared" si="99"/>
        <v>2867.14</v>
      </c>
      <c r="P170" s="27">
        <f t="shared" si="99"/>
        <v>2915.0499999999997</v>
      </c>
      <c r="Q170" s="27">
        <f t="shared" si="99"/>
        <v>2966.7000000000003</v>
      </c>
      <c r="R170" s="27">
        <f t="shared" si="99"/>
        <v>2986.2999999999997</v>
      </c>
      <c r="S170" s="27">
        <f t="shared" si="99"/>
        <v>3059.28</v>
      </c>
      <c r="T170" s="27">
        <f t="shared" si="99"/>
        <v>2971.94</v>
      </c>
      <c r="U170" s="27">
        <f t="shared" si="99"/>
        <v>2983.67</v>
      </c>
      <c r="V170" s="27">
        <f t="shared" si="99"/>
        <v>2919.4</v>
      </c>
      <c r="W170" s="27">
        <f t="shared" si="99"/>
        <v>2834.78</v>
      </c>
      <c r="X170" s="27">
        <f t="shared" si="99"/>
        <v>2796.23</v>
      </c>
      <c r="Y170" s="27">
        <f t="shared" si="99"/>
        <v>2769.28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1738.76</v>
      </c>
      <c r="C171" s="26">
        <f t="shared" si="100"/>
        <v>1736.29</v>
      </c>
      <c r="D171" s="26">
        <f t="shared" si="100"/>
        <v>1649.32</v>
      </c>
      <c r="E171" s="26">
        <f t="shared" si="100"/>
        <v>1689.58</v>
      </c>
      <c r="F171" s="26">
        <f t="shared" si="100"/>
        <v>1685.63</v>
      </c>
      <c r="G171" s="26">
        <f t="shared" si="100"/>
        <v>1767.73</v>
      </c>
      <c r="H171" s="26">
        <f t="shared" si="100"/>
        <v>1805.27</v>
      </c>
      <c r="I171" s="26">
        <f t="shared" si="100"/>
        <v>1791.77</v>
      </c>
      <c r="J171" s="26">
        <f t="shared" si="100"/>
        <v>1799.35</v>
      </c>
      <c r="K171" s="26">
        <f t="shared" si="100"/>
        <v>1787.96</v>
      </c>
      <c r="L171" s="26">
        <f t="shared" si="100"/>
        <v>1787.78</v>
      </c>
      <c r="M171" s="26">
        <f t="shared" si="100"/>
        <v>1785.94</v>
      </c>
      <c r="N171" s="26">
        <f t="shared" si="100"/>
        <v>1794.62</v>
      </c>
      <c r="O171" s="26">
        <f t="shared" si="100"/>
        <v>1821.89</v>
      </c>
      <c r="P171" s="26">
        <f t="shared" si="100"/>
        <v>1869.8</v>
      </c>
      <c r="Q171" s="26">
        <f t="shared" si="100"/>
        <v>1921.45</v>
      </c>
      <c r="R171" s="26">
        <f t="shared" si="100"/>
        <v>1941.05</v>
      </c>
      <c r="S171" s="26">
        <f t="shared" si="100"/>
        <v>2014.03</v>
      </c>
      <c r="T171" s="26">
        <f t="shared" si="100"/>
        <v>1926.69</v>
      </c>
      <c r="U171" s="26">
        <f t="shared" si="100"/>
        <v>1938.42</v>
      </c>
      <c r="V171" s="26">
        <f t="shared" si="100"/>
        <v>1874.15</v>
      </c>
      <c r="W171" s="26">
        <f t="shared" si="100"/>
        <v>1789.53</v>
      </c>
      <c r="X171" s="26">
        <f t="shared" si="100"/>
        <v>1750.98</v>
      </c>
      <c r="Y171" s="26">
        <f t="shared" si="100"/>
        <v>1724.03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102">C168</f>
        <v>4.8099999999999996</v>
      </c>
      <c r="D173" s="26">
        <f t="shared" si="102"/>
        <v>4.8099999999999996</v>
      </c>
      <c r="E173" s="26">
        <f t="shared" si="102"/>
        <v>4.8099999999999996</v>
      </c>
      <c r="F173" s="26">
        <f t="shared" si="102"/>
        <v>4.8099999999999996</v>
      </c>
      <c r="G173" s="26">
        <f t="shared" si="102"/>
        <v>4.8099999999999996</v>
      </c>
      <c r="H173" s="26">
        <f t="shared" si="102"/>
        <v>4.8099999999999996</v>
      </c>
      <c r="I173" s="26">
        <f t="shared" si="102"/>
        <v>4.8099999999999996</v>
      </c>
      <c r="J173" s="26">
        <f t="shared" si="102"/>
        <v>4.8099999999999996</v>
      </c>
      <c r="K173" s="26">
        <f t="shared" si="102"/>
        <v>4.8099999999999996</v>
      </c>
      <c r="L173" s="26">
        <f t="shared" si="102"/>
        <v>4.8099999999999996</v>
      </c>
      <c r="M173" s="26">
        <f t="shared" si="102"/>
        <v>4.8099999999999996</v>
      </c>
      <c r="N173" s="26">
        <f t="shared" si="102"/>
        <v>4.8099999999999996</v>
      </c>
      <c r="O173" s="26">
        <f t="shared" si="102"/>
        <v>4.8099999999999996</v>
      </c>
      <c r="P173" s="26">
        <f t="shared" si="102"/>
        <v>4.8099999999999996</v>
      </c>
      <c r="Q173" s="26">
        <f t="shared" si="102"/>
        <v>4.8099999999999996</v>
      </c>
      <c r="R173" s="26">
        <f t="shared" si="102"/>
        <v>4.8099999999999996</v>
      </c>
      <c r="S173" s="26">
        <f t="shared" si="102"/>
        <v>4.8099999999999996</v>
      </c>
      <c r="T173" s="26">
        <f t="shared" si="102"/>
        <v>4.8099999999999996</v>
      </c>
      <c r="U173" s="26">
        <f t="shared" si="102"/>
        <v>4.8099999999999996</v>
      </c>
      <c r="V173" s="26">
        <f t="shared" si="102"/>
        <v>4.8099999999999996</v>
      </c>
      <c r="W173" s="26">
        <f t="shared" si="102"/>
        <v>4.8099999999999996</v>
      </c>
      <c r="X173" s="26">
        <f t="shared" si="102"/>
        <v>4.8099999999999996</v>
      </c>
      <c r="Y173" s="26">
        <f t="shared" si="102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103">C169</f>
        <v>341.92</v>
      </c>
      <c r="D174" s="26">
        <f t="shared" si="103"/>
        <v>341.92</v>
      </c>
      <c r="E174" s="26">
        <f t="shared" si="103"/>
        <v>341.92</v>
      </c>
      <c r="F174" s="26">
        <f t="shared" si="103"/>
        <v>341.92</v>
      </c>
      <c r="G174" s="26">
        <f t="shared" si="103"/>
        <v>341.92</v>
      </c>
      <c r="H174" s="26">
        <f t="shared" si="103"/>
        <v>341.92</v>
      </c>
      <c r="I174" s="26">
        <f t="shared" si="103"/>
        <v>341.92</v>
      </c>
      <c r="J174" s="26">
        <f t="shared" si="103"/>
        <v>341.92</v>
      </c>
      <c r="K174" s="26">
        <f t="shared" si="103"/>
        <v>341.92</v>
      </c>
      <c r="L174" s="26">
        <f t="shared" si="103"/>
        <v>341.92</v>
      </c>
      <c r="M174" s="26">
        <f t="shared" si="103"/>
        <v>341.92</v>
      </c>
      <c r="N174" s="26">
        <f t="shared" si="103"/>
        <v>341.92</v>
      </c>
      <c r="O174" s="26">
        <f t="shared" si="103"/>
        <v>341.92</v>
      </c>
      <c r="P174" s="26">
        <f t="shared" si="103"/>
        <v>341.92</v>
      </c>
      <c r="Q174" s="26">
        <f t="shared" si="103"/>
        <v>341.92</v>
      </c>
      <c r="R174" s="26">
        <f t="shared" si="103"/>
        <v>341.92</v>
      </c>
      <c r="S174" s="26">
        <f t="shared" si="103"/>
        <v>341.92</v>
      </c>
      <c r="T174" s="26">
        <f t="shared" si="103"/>
        <v>341.92</v>
      </c>
      <c r="U174" s="26">
        <f t="shared" si="103"/>
        <v>341.92</v>
      </c>
      <c r="V174" s="26">
        <f t="shared" si="103"/>
        <v>341.92</v>
      </c>
      <c r="W174" s="26">
        <f t="shared" si="103"/>
        <v>341.92</v>
      </c>
      <c r="X174" s="26">
        <f t="shared" si="103"/>
        <v>341.92</v>
      </c>
      <c r="Y174" s="26">
        <f t="shared" si="103"/>
        <v>341.92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2779.78</v>
      </c>
      <c r="C175" s="27">
        <f t="shared" ref="C175:Y175" si="104">SUM(C176:C179)</f>
        <v>2792.2400000000002</v>
      </c>
      <c r="D175" s="27">
        <f t="shared" si="104"/>
        <v>2784.46</v>
      </c>
      <c r="E175" s="27">
        <f t="shared" si="104"/>
        <v>2829.88</v>
      </c>
      <c r="F175" s="27">
        <f t="shared" si="104"/>
        <v>2829.2999999999997</v>
      </c>
      <c r="G175" s="27">
        <f t="shared" si="104"/>
        <v>3018.0099999999998</v>
      </c>
      <c r="H175" s="27">
        <f t="shared" si="104"/>
        <v>2926.38</v>
      </c>
      <c r="I175" s="27">
        <f t="shared" si="104"/>
        <v>3029</v>
      </c>
      <c r="J175" s="27">
        <f t="shared" si="104"/>
        <v>2899.21</v>
      </c>
      <c r="K175" s="27">
        <f t="shared" si="104"/>
        <v>2875.36</v>
      </c>
      <c r="L175" s="27">
        <f t="shared" si="104"/>
        <v>2920.13</v>
      </c>
      <c r="M175" s="27">
        <f t="shared" si="104"/>
        <v>2854.94</v>
      </c>
      <c r="N175" s="27">
        <f t="shared" si="104"/>
        <v>2855.2999999999997</v>
      </c>
      <c r="O175" s="27">
        <f t="shared" si="104"/>
        <v>2894.19</v>
      </c>
      <c r="P175" s="27">
        <f t="shared" si="104"/>
        <v>3086.67</v>
      </c>
      <c r="Q175" s="27">
        <f t="shared" si="104"/>
        <v>3141.37</v>
      </c>
      <c r="R175" s="27">
        <f t="shared" si="104"/>
        <v>3006.07</v>
      </c>
      <c r="S175" s="27">
        <f t="shared" si="104"/>
        <v>3115.35</v>
      </c>
      <c r="T175" s="27">
        <f t="shared" si="104"/>
        <v>3036.87</v>
      </c>
      <c r="U175" s="27">
        <f t="shared" si="104"/>
        <v>2996.7400000000002</v>
      </c>
      <c r="V175" s="27">
        <f t="shared" si="104"/>
        <v>2903.57</v>
      </c>
      <c r="W175" s="27">
        <f t="shared" si="104"/>
        <v>2869.54</v>
      </c>
      <c r="X175" s="27">
        <f t="shared" si="104"/>
        <v>2817.93</v>
      </c>
      <c r="Y175" s="27">
        <f t="shared" si="104"/>
        <v>2790.48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1734.53</v>
      </c>
      <c r="C176" s="26">
        <f t="shared" si="105"/>
        <v>1746.99</v>
      </c>
      <c r="D176" s="26">
        <f t="shared" si="105"/>
        <v>1739.21</v>
      </c>
      <c r="E176" s="26">
        <f t="shared" si="105"/>
        <v>1784.63</v>
      </c>
      <c r="F176" s="26">
        <f t="shared" si="105"/>
        <v>1784.05</v>
      </c>
      <c r="G176" s="26">
        <f t="shared" si="105"/>
        <v>1972.76</v>
      </c>
      <c r="H176" s="26">
        <f t="shared" si="105"/>
        <v>1881.13</v>
      </c>
      <c r="I176" s="26">
        <f t="shared" si="105"/>
        <v>1983.75</v>
      </c>
      <c r="J176" s="26">
        <f t="shared" si="105"/>
        <v>1853.96</v>
      </c>
      <c r="K176" s="26">
        <f t="shared" si="105"/>
        <v>1830.11</v>
      </c>
      <c r="L176" s="26">
        <f t="shared" si="105"/>
        <v>1874.88</v>
      </c>
      <c r="M176" s="26">
        <f t="shared" si="105"/>
        <v>1809.69</v>
      </c>
      <c r="N176" s="26">
        <f t="shared" si="105"/>
        <v>1810.05</v>
      </c>
      <c r="O176" s="26">
        <f t="shared" si="105"/>
        <v>1848.94</v>
      </c>
      <c r="P176" s="26">
        <f t="shared" si="105"/>
        <v>2041.42</v>
      </c>
      <c r="Q176" s="26">
        <f t="shared" si="105"/>
        <v>2096.12</v>
      </c>
      <c r="R176" s="26">
        <f t="shared" si="105"/>
        <v>1960.82</v>
      </c>
      <c r="S176" s="26">
        <f t="shared" si="105"/>
        <v>2070.1</v>
      </c>
      <c r="T176" s="26">
        <f t="shared" si="105"/>
        <v>1991.62</v>
      </c>
      <c r="U176" s="26">
        <f t="shared" si="105"/>
        <v>1951.49</v>
      </c>
      <c r="V176" s="26">
        <f t="shared" si="105"/>
        <v>1858.32</v>
      </c>
      <c r="W176" s="26">
        <f t="shared" si="105"/>
        <v>1824.29</v>
      </c>
      <c r="X176" s="26">
        <f t="shared" si="105"/>
        <v>1772.68</v>
      </c>
      <c r="Y176" s="26">
        <f t="shared" si="105"/>
        <v>1745.23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4.8099999999999996</v>
      </c>
      <c r="C178" s="26">
        <f t="shared" si="106"/>
        <v>4.8099999999999996</v>
      </c>
      <c r="D178" s="26">
        <f t="shared" si="106"/>
        <v>4.8099999999999996</v>
      </c>
      <c r="E178" s="26">
        <f t="shared" si="106"/>
        <v>4.8099999999999996</v>
      </c>
      <c r="F178" s="26">
        <f t="shared" si="106"/>
        <v>4.8099999999999996</v>
      </c>
      <c r="G178" s="26">
        <f t="shared" si="106"/>
        <v>4.8099999999999996</v>
      </c>
      <c r="H178" s="26">
        <f t="shared" si="106"/>
        <v>4.8099999999999996</v>
      </c>
      <c r="I178" s="26">
        <f t="shared" si="106"/>
        <v>4.8099999999999996</v>
      </c>
      <c r="J178" s="26">
        <f t="shared" si="106"/>
        <v>4.8099999999999996</v>
      </c>
      <c r="K178" s="26">
        <f t="shared" si="106"/>
        <v>4.8099999999999996</v>
      </c>
      <c r="L178" s="26">
        <f t="shared" si="106"/>
        <v>4.8099999999999996</v>
      </c>
      <c r="M178" s="26">
        <f t="shared" si="106"/>
        <v>4.8099999999999996</v>
      </c>
      <c r="N178" s="26">
        <f t="shared" si="106"/>
        <v>4.8099999999999996</v>
      </c>
      <c r="O178" s="26">
        <f t="shared" si="106"/>
        <v>4.8099999999999996</v>
      </c>
      <c r="P178" s="26">
        <f t="shared" si="106"/>
        <v>4.8099999999999996</v>
      </c>
      <c r="Q178" s="26">
        <f t="shared" si="106"/>
        <v>4.8099999999999996</v>
      </c>
      <c r="R178" s="26">
        <f t="shared" si="106"/>
        <v>4.8099999999999996</v>
      </c>
      <c r="S178" s="26">
        <f t="shared" si="106"/>
        <v>4.8099999999999996</v>
      </c>
      <c r="T178" s="26">
        <f t="shared" si="106"/>
        <v>4.8099999999999996</v>
      </c>
      <c r="U178" s="26">
        <f t="shared" si="106"/>
        <v>4.8099999999999996</v>
      </c>
      <c r="V178" s="26">
        <f t="shared" si="106"/>
        <v>4.8099999999999996</v>
      </c>
      <c r="W178" s="26">
        <f t="shared" si="106"/>
        <v>4.8099999999999996</v>
      </c>
      <c r="X178" s="26">
        <f t="shared" si="106"/>
        <v>4.8099999999999996</v>
      </c>
      <c r="Y178" s="26">
        <f t="shared" si="106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ref="C179:Y179" si="107">C174</f>
        <v>341.92</v>
      </c>
      <c r="D179" s="26">
        <f t="shared" si="107"/>
        <v>341.92</v>
      </c>
      <c r="E179" s="26">
        <f t="shared" si="107"/>
        <v>341.92</v>
      </c>
      <c r="F179" s="26">
        <f t="shared" si="107"/>
        <v>341.92</v>
      </c>
      <c r="G179" s="26">
        <f t="shared" si="107"/>
        <v>341.92</v>
      </c>
      <c r="H179" s="26">
        <f t="shared" si="107"/>
        <v>341.92</v>
      </c>
      <c r="I179" s="26">
        <f t="shared" si="107"/>
        <v>341.92</v>
      </c>
      <c r="J179" s="26">
        <f t="shared" si="107"/>
        <v>341.92</v>
      </c>
      <c r="K179" s="26">
        <f t="shared" si="107"/>
        <v>341.92</v>
      </c>
      <c r="L179" s="26">
        <f t="shared" si="107"/>
        <v>341.92</v>
      </c>
      <c r="M179" s="26">
        <f t="shared" si="107"/>
        <v>341.92</v>
      </c>
      <c r="N179" s="26">
        <f t="shared" si="107"/>
        <v>341.92</v>
      </c>
      <c r="O179" s="26">
        <f t="shared" si="107"/>
        <v>341.92</v>
      </c>
      <c r="P179" s="26">
        <f t="shared" si="107"/>
        <v>341.92</v>
      </c>
      <c r="Q179" s="26">
        <f t="shared" si="107"/>
        <v>341.92</v>
      </c>
      <c r="R179" s="26">
        <f t="shared" si="107"/>
        <v>341.92</v>
      </c>
      <c r="S179" s="26">
        <f t="shared" si="107"/>
        <v>341.92</v>
      </c>
      <c r="T179" s="26">
        <f t="shared" si="107"/>
        <v>341.92</v>
      </c>
      <c r="U179" s="26">
        <f t="shared" si="107"/>
        <v>341.92</v>
      </c>
      <c r="V179" s="26">
        <f t="shared" si="107"/>
        <v>341.92</v>
      </c>
      <c r="W179" s="26">
        <f t="shared" si="107"/>
        <v>341.92</v>
      </c>
      <c r="X179" s="26">
        <f t="shared" si="107"/>
        <v>341.92</v>
      </c>
      <c r="Y179" s="26">
        <f t="shared" si="107"/>
        <v>341.92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2727.36</v>
      </c>
      <c r="C180" s="27">
        <f t="shared" ref="C180:Y180" si="108">SUM(C181:C184)</f>
        <v>2747.4900000000002</v>
      </c>
      <c r="D180" s="27">
        <f t="shared" si="108"/>
        <v>2759.7599999999998</v>
      </c>
      <c r="E180" s="27">
        <f t="shared" si="108"/>
        <v>2824.47</v>
      </c>
      <c r="F180" s="27">
        <f t="shared" si="108"/>
        <v>2825.7599999999998</v>
      </c>
      <c r="G180" s="27">
        <f t="shared" si="108"/>
        <v>2854.79</v>
      </c>
      <c r="H180" s="27">
        <f t="shared" si="108"/>
        <v>2881.69</v>
      </c>
      <c r="I180" s="27">
        <f t="shared" si="108"/>
        <v>2876.31</v>
      </c>
      <c r="J180" s="27">
        <f t="shared" si="108"/>
        <v>2837.75</v>
      </c>
      <c r="K180" s="27">
        <f t="shared" si="108"/>
        <v>2824.4</v>
      </c>
      <c r="L180" s="27">
        <f t="shared" si="108"/>
        <v>2812.82</v>
      </c>
      <c r="M180" s="27">
        <f t="shared" si="108"/>
        <v>2831.78</v>
      </c>
      <c r="N180" s="27">
        <f t="shared" si="108"/>
        <v>2824.93</v>
      </c>
      <c r="O180" s="27">
        <f t="shared" si="108"/>
        <v>2848.33</v>
      </c>
      <c r="P180" s="27">
        <f t="shared" si="108"/>
        <v>2886.2000000000003</v>
      </c>
      <c r="Q180" s="27">
        <f t="shared" si="108"/>
        <v>2931.63</v>
      </c>
      <c r="R180" s="27">
        <f t="shared" si="108"/>
        <v>2924.07</v>
      </c>
      <c r="S180" s="27">
        <f t="shared" si="108"/>
        <v>2985.3399999999997</v>
      </c>
      <c r="T180" s="27">
        <f t="shared" si="108"/>
        <v>2923.4</v>
      </c>
      <c r="U180" s="27">
        <f t="shared" si="108"/>
        <v>2933.37</v>
      </c>
      <c r="V180" s="27">
        <f t="shared" si="108"/>
        <v>2842.13</v>
      </c>
      <c r="W180" s="27">
        <f t="shared" si="108"/>
        <v>2794.87</v>
      </c>
      <c r="X180" s="27">
        <f t="shared" si="108"/>
        <v>2750.63</v>
      </c>
      <c r="Y180" s="27">
        <f t="shared" si="108"/>
        <v>2709.3399999999997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1682.11</v>
      </c>
      <c r="C181" s="26">
        <f t="shared" si="109"/>
        <v>1702.24</v>
      </c>
      <c r="D181" s="26">
        <f t="shared" si="109"/>
        <v>1714.51</v>
      </c>
      <c r="E181" s="26">
        <f t="shared" si="109"/>
        <v>1779.22</v>
      </c>
      <c r="F181" s="26">
        <f t="shared" si="109"/>
        <v>1780.51</v>
      </c>
      <c r="G181" s="26">
        <f t="shared" si="109"/>
        <v>1809.54</v>
      </c>
      <c r="H181" s="26">
        <f t="shared" si="109"/>
        <v>1836.44</v>
      </c>
      <c r="I181" s="26">
        <f t="shared" si="109"/>
        <v>1831.06</v>
      </c>
      <c r="J181" s="26">
        <f t="shared" si="109"/>
        <v>1792.5</v>
      </c>
      <c r="K181" s="26">
        <f t="shared" si="109"/>
        <v>1779.15</v>
      </c>
      <c r="L181" s="26">
        <f t="shared" si="109"/>
        <v>1767.57</v>
      </c>
      <c r="M181" s="26">
        <f t="shared" si="109"/>
        <v>1786.53</v>
      </c>
      <c r="N181" s="26">
        <f t="shared" si="109"/>
        <v>1779.68</v>
      </c>
      <c r="O181" s="26">
        <f t="shared" si="109"/>
        <v>1803.08</v>
      </c>
      <c r="P181" s="26">
        <f t="shared" si="109"/>
        <v>1840.95</v>
      </c>
      <c r="Q181" s="26">
        <f t="shared" si="109"/>
        <v>1886.38</v>
      </c>
      <c r="R181" s="26">
        <f t="shared" si="109"/>
        <v>1878.82</v>
      </c>
      <c r="S181" s="26">
        <f t="shared" si="109"/>
        <v>1940.09</v>
      </c>
      <c r="T181" s="26">
        <f t="shared" si="109"/>
        <v>1878.15</v>
      </c>
      <c r="U181" s="26">
        <f t="shared" si="109"/>
        <v>1888.12</v>
      </c>
      <c r="V181" s="26">
        <f t="shared" si="109"/>
        <v>1796.88</v>
      </c>
      <c r="W181" s="26">
        <f t="shared" si="109"/>
        <v>1749.62</v>
      </c>
      <c r="X181" s="26">
        <f t="shared" si="109"/>
        <v>1705.38</v>
      </c>
      <c r="Y181" s="26">
        <f t="shared" si="109"/>
        <v>1664.09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4.8099999999999996</v>
      </c>
      <c r="C183" s="26">
        <f t="shared" si="110"/>
        <v>4.8099999999999996</v>
      </c>
      <c r="D183" s="26">
        <f t="shared" si="110"/>
        <v>4.8099999999999996</v>
      </c>
      <c r="E183" s="26">
        <f t="shared" si="110"/>
        <v>4.8099999999999996</v>
      </c>
      <c r="F183" s="26">
        <f t="shared" si="110"/>
        <v>4.8099999999999996</v>
      </c>
      <c r="G183" s="26">
        <f t="shared" si="110"/>
        <v>4.8099999999999996</v>
      </c>
      <c r="H183" s="26">
        <f t="shared" si="110"/>
        <v>4.8099999999999996</v>
      </c>
      <c r="I183" s="26">
        <f t="shared" si="110"/>
        <v>4.8099999999999996</v>
      </c>
      <c r="J183" s="26">
        <f t="shared" si="110"/>
        <v>4.8099999999999996</v>
      </c>
      <c r="K183" s="26">
        <f t="shared" si="110"/>
        <v>4.8099999999999996</v>
      </c>
      <c r="L183" s="26">
        <f t="shared" si="110"/>
        <v>4.8099999999999996</v>
      </c>
      <c r="M183" s="26">
        <f t="shared" si="110"/>
        <v>4.8099999999999996</v>
      </c>
      <c r="N183" s="26">
        <f t="shared" si="110"/>
        <v>4.8099999999999996</v>
      </c>
      <c r="O183" s="26">
        <f t="shared" si="110"/>
        <v>4.8099999999999996</v>
      </c>
      <c r="P183" s="26">
        <f t="shared" si="110"/>
        <v>4.8099999999999996</v>
      </c>
      <c r="Q183" s="26">
        <f t="shared" si="110"/>
        <v>4.8099999999999996</v>
      </c>
      <c r="R183" s="26">
        <f t="shared" si="110"/>
        <v>4.8099999999999996</v>
      </c>
      <c r="S183" s="26">
        <f t="shared" si="110"/>
        <v>4.8099999999999996</v>
      </c>
      <c r="T183" s="26">
        <f t="shared" si="110"/>
        <v>4.8099999999999996</v>
      </c>
      <c r="U183" s="26">
        <f t="shared" si="110"/>
        <v>4.8099999999999996</v>
      </c>
      <c r="V183" s="26">
        <f t="shared" si="110"/>
        <v>4.8099999999999996</v>
      </c>
      <c r="W183" s="26">
        <f t="shared" si="110"/>
        <v>4.8099999999999996</v>
      </c>
      <c r="X183" s="26">
        <f t="shared" si="110"/>
        <v>4.8099999999999996</v>
      </c>
      <c r="Y183" s="26">
        <f t="shared" si="110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ref="C184:Y184" si="111">C179</f>
        <v>341.92</v>
      </c>
      <c r="D184" s="26">
        <f t="shared" si="111"/>
        <v>341.92</v>
      </c>
      <c r="E184" s="26">
        <f t="shared" si="111"/>
        <v>341.92</v>
      </c>
      <c r="F184" s="26">
        <f t="shared" si="111"/>
        <v>341.92</v>
      </c>
      <c r="G184" s="26">
        <f t="shared" si="111"/>
        <v>341.92</v>
      </c>
      <c r="H184" s="26">
        <f t="shared" si="111"/>
        <v>341.92</v>
      </c>
      <c r="I184" s="26">
        <f t="shared" si="111"/>
        <v>341.92</v>
      </c>
      <c r="J184" s="26">
        <f t="shared" si="111"/>
        <v>341.92</v>
      </c>
      <c r="K184" s="26">
        <f t="shared" si="111"/>
        <v>341.92</v>
      </c>
      <c r="L184" s="26">
        <f t="shared" si="111"/>
        <v>341.92</v>
      </c>
      <c r="M184" s="26">
        <f t="shared" si="111"/>
        <v>341.92</v>
      </c>
      <c r="N184" s="26">
        <f t="shared" si="111"/>
        <v>341.92</v>
      </c>
      <c r="O184" s="26">
        <f t="shared" si="111"/>
        <v>341.92</v>
      </c>
      <c r="P184" s="26">
        <f t="shared" si="111"/>
        <v>341.92</v>
      </c>
      <c r="Q184" s="26">
        <f t="shared" si="111"/>
        <v>341.92</v>
      </c>
      <c r="R184" s="26">
        <f t="shared" si="111"/>
        <v>341.92</v>
      </c>
      <c r="S184" s="26">
        <f t="shared" si="111"/>
        <v>341.92</v>
      </c>
      <c r="T184" s="26">
        <f t="shared" si="111"/>
        <v>341.92</v>
      </c>
      <c r="U184" s="26">
        <f t="shared" si="111"/>
        <v>341.92</v>
      </c>
      <c r="V184" s="26">
        <f t="shared" si="111"/>
        <v>341.92</v>
      </c>
      <c r="W184" s="26">
        <f t="shared" si="111"/>
        <v>341.92</v>
      </c>
      <c r="X184" s="26">
        <f t="shared" si="111"/>
        <v>341.92</v>
      </c>
      <c r="Y184" s="26">
        <f t="shared" si="111"/>
        <v>341.92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2807.43</v>
      </c>
      <c r="C185" s="27">
        <f t="shared" ref="C185:Y185" si="112">SUM(C186:C189)</f>
        <v>2818.6600000000003</v>
      </c>
      <c r="D185" s="27">
        <f t="shared" si="112"/>
        <v>2852.79</v>
      </c>
      <c r="E185" s="27">
        <f t="shared" si="112"/>
        <v>2907.1600000000003</v>
      </c>
      <c r="F185" s="27">
        <f t="shared" si="112"/>
        <v>2906.7000000000003</v>
      </c>
      <c r="G185" s="27">
        <f t="shared" si="112"/>
        <v>2919.7999999999997</v>
      </c>
      <c r="H185" s="27">
        <f t="shared" si="112"/>
        <v>2962.86</v>
      </c>
      <c r="I185" s="27">
        <f t="shared" si="112"/>
        <v>2987.5</v>
      </c>
      <c r="J185" s="27">
        <f t="shared" si="112"/>
        <v>2979.6600000000003</v>
      </c>
      <c r="K185" s="27">
        <f t="shared" si="112"/>
        <v>2953.58</v>
      </c>
      <c r="L185" s="27">
        <f t="shared" si="112"/>
        <v>2948.7599999999998</v>
      </c>
      <c r="M185" s="27">
        <f t="shared" si="112"/>
        <v>2944.83</v>
      </c>
      <c r="N185" s="27">
        <f t="shared" si="112"/>
        <v>2949.06</v>
      </c>
      <c r="O185" s="27">
        <f t="shared" si="112"/>
        <v>2984.94</v>
      </c>
      <c r="P185" s="27">
        <f t="shared" si="112"/>
        <v>3023.14</v>
      </c>
      <c r="Q185" s="27">
        <f t="shared" si="112"/>
        <v>3058.0899999999997</v>
      </c>
      <c r="R185" s="27">
        <f t="shared" si="112"/>
        <v>3049.85</v>
      </c>
      <c r="S185" s="27">
        <f t="shared" si="112"/>
        <v>3084.6</v>
      </c>
      <c r="T185" s="27">
        <f t="shared" si="112"/>
        <v>3035.79</v>
      </c>
      <c r="U185" s="27">
        <f t="shared" si="112"/>
        <v>3067.5899999999997</v>
      </c>
      <c r="V185" s="27">
        <f t="shared" si="112"/>
        <v>3004.39</v>
      </c>
      <c r="W185" s="27">
        <f t="shared" si="112"/>
        <v>2921.11</v>
      </c>
      <c r="X185" s="27">
        <f t="shared" si="112"/>
        <v>2851.39</v>
      </c>
      <c r="Y185" s="27">
        <f t="shared" si="112"/>
        <v>2843.25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1762.18</v>
      </c>
      <c r="C186" s="26">
        <f t="shared" si="113"/>
        <v>1773.41</v>
      </c>
      <c r="D186" s="26">
        <f t="shared" si="113"/>
        <v>1807.54</v>
      </c>
      <c r="E186" s="26">
        <f t="shared" si="113"/>
        <v>1861.91</v>
      </c>
      <c r="F186" s="26">
        <f t="shared" si="113"/>
        <v>1861.45</v>
      </c>
      <c r="G186" s="26">
        <f t="shared" si="113"/>
        <v>1874.55</v>
      </c>
      <c r="H186" s="26">
        <f t="shared" si="113"/>
        <v>1917.61</v>
      </c>
      <c r="I186" s="26">
        <f t="shared" si="113"/>
        <v>1942.25</v>
      </c>
      <c r="J186" s="26">
        <f t="shared" si="113"/>
        <v>1934.41</v>
      </c>
      <c r="K186" s="26">
        <f t="shared" si="113"/>
        <v>1908.33</v>
      </c>
      <c r="L186" s="26">
        <f t="shared" si="113"/>
        <v>1903.51</v>
      </c>
      <c r="M186" s="26">
        <f t="shared" si="113"/>
        <v>1899.58</v>
      </c>
      <c r="N186" s="26">
        <f t="shared" si="113"/>
        <v>1903.81</v>
      </c>
      <c r="O186" s="26">
        <f t="shared" si="113"/>
        <v>1939.69</v>
      </c>
      <c r="P186" s="26">
        <f t="shared" si="113"/>
        <v>1977.89</v>
      </c>
      <c r="Q186" s="26">
        <f t="shared" si="113"/>
        <v>2012.84</v>
      </c>
      <c r="R186" s="26">
        <f t="shared" si="113"/>
        <v>2004.6</v>
      </c>
      <c r="S186" s="26">
        <f t="shared" si="113"/>
        <v>2039.35</v>
      </c>
      <c r="T186" s="26">
        <f t="shared" si="113"/>
        <v>1990.54</v>
      </c>
      <c r="U186" s="26">
        <f t="shared" si="113"/>
        <v>2022.34</v>
      </c>
      <c r="V186" s="26">
        <f t="shared" si="113"/>
        <v>1959.14</v>
      </c>
      <c r="W186" s="26">
        <f t="shared" si="113"/>
        <v>1875.86</v>
      </c>
      <c r="X186" s="26">
        <f t="shared" si="113"/>
        <v>1806.14</v>
      </c>
      <c r="Y186" s="26">
        <f t="shared" si="113"/>
        <v>1798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4.8099999999999996</v>
      </c>
      <c r="C188" s="26">
        <f t="shared" si="114"/>
        <v>4.8099999999999996</v>
      </c>
      <c r="D188" s="26">
        <f t="shared" si="114"/>
        <v>4.8099999999999996</v>
      </c>
      <c r="E188" s="26">
        <f t="shared" si="114"/>
        <v>4.8099999999999996</v>
      </c>
      <c r="F188" s="26">
        <f t="shared" si="114"/>
        <v>4.8099999999999996</v>
      </c>
      <c r="G188" s="26">
        <f t="shared" si="114"/>
        <v>4.8099999999999996</v>
      </c>
      <c r="H188" s="26">
        <f t="shared" si="114"/>
        <v>4.8099999999999996</v>
      </c>
      <c r="I188" s="26">
        <f t="shared" si="114"/>
        <v>4.8099999999999996</v>
      </c>
      <c r="J188" s="26">
        <f t="shared" si="114"/>
        <v>4.8099999999999996</v>
      </c>
      <c r="K188" s="26">
        <f t="shared" si="114"/>
        <v>4.8099999999999996</v>
      </c>
      <c r="L188" s="26">
        <f t="shared" si="114"/>
        <v>4.8099999999999996</v>
      </c>
      <c r="M188" s="26">
        <f t="shared" si="114"/>
        <v>4.8099999999999996</v>
      </c>
      <c r="N188" s="26">
        <f t="shared" si="114"/>
        <v>4.8099999999999996</v>
      </c>
      <c r="O188" s="26">
        <f t="shared" si="114"/>
        <v>4.8099999999999996</v>
      </c>
      <c r="P188" s="26">
        <f t="shared" si="114"/>
        <v>4.8099999999999996</v>
      </c>
      <c r="Q188" s="26">
        <f t="shared" si="114"/>
        <v>4.8099999999999996</v>
      </c>
      <c r="R188" s="26">
        <f t="shared" si="114"/>
        <v>4.8099999999999996</v>
      </c>
      <c r="S188" s="26">
        <f t="shared" si="114"/>
        <v>4.8099999999999996</v>
      </c>
      <c r="T188" s="26">
        <f t="shared" si="114"/>
        <v>4.8099999999999996</v>
      </c>
      <c r="U188" s="26">
        <f t="shared" si="114"/>
        <v>4.8099999999999996</v>
      </c>
      <c r="V188" s="26">
        <f t="shared" si="114"/>
        <v>4.8099999999999996</v>
      </c>
      <c r="W188" s="26">
        <f t="shared" si="114"/>
        <v>4.8099999999999996</v>
      </c>
      <c r="X188" s="26">
        <f t="shared" si="114"/>
        <v>4.8099999999999996</v>
      </c>
      <c r="Y188" s="26">
        <f t="shared" si="114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ref="C189:Y189" si="115">C184</f>
        <v>341.92</v>
      </c>
      <c r="D189" s="26">
        <f t="shared" si="115"/>
        <v>341.92</v>
      </c>
      <c r="E189" s="26">
        <f t="shared" si="115"/>
        <v>341.92</v>
      </c>
      <c r="F189" s="26">
        <f t="shared" si="115"/>
        <v>341.92</v>
      </c>
      <c r="G189" s="26">
        <f t="shared" si="115"/>
        <v>341.92</v>
      </c>
      <c r="H189" s="26">
        <f t="shared" si="115"/>
        <v>341.92</v>
      </c>
      <c r="I189" s="26">
        <f t="shared" si="115"/>
        <v>341.92</v>
      </c>
      <c r="J189" s="26">
        <f t="shared" si="115"/>
        <v>341.92</v>
      </c>
      <c r="K189" s="26">
        <f t="shared" si="115"/>
        <v>341.92</v>
      </c>
      <c r="L189" s="26">
        <f t="shared" si="115"/>
        <v>341.92</v>
      </c>
      <c r="M189" s="26">
        <f t="shared" si="115"/>
        <v>341.92</v>
      </c>
      <c r="N189" s="26">
        <f t="shared" si="115"/>
        <v>341.92</v>
      </c>
      <c r="O189" s="26">
        <f t="shared" si="115"/>
        <v>341.92</v>
      </c>
      <c r="P189" s="26">
        <f t="shared" si="115"/>
        <v>341.92</v>
      </c>
      <c r="Q189" s="26">
        <f t="shared" si="115"/>
        <v>341.92</v>
      </c>
      <c r="R189" s="26">
        <f t="shared" si="115"/>
        <v>341.92</v>
      </c>
      <c r="S189" s="26">
        <f t="shared" si="115"/>
        <v>341.92</v>
      </c>
      <c r="T189" s="26">
        <f t="shared" si="115"/>
        <v>341.92</v>
      </c>
      <c r="U189" s="26">
        <f t="shared" si="115"/>
        <v>341.92</v>
      </c>
      <c r="V189" s="26">
        <f t="shared" si="115"/>
        <v>341.92</v>
      </c>
      <c r="W189" s="26">
        <f t="shared" si="115"/>
        <v>341.92</v>
      </c>
      <c r="X189" s="26">
        <f t="shared" si="115"/>
        <v>341.92</v>
      </c>
      <c r="Y189" s="26">
        <f t="shared" si="115"/>
        <v>341.92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2755.0099999999998</v>
      </c>
      <c r="C190" s="27">
        <f t="shared" ref="C190:Y190" si="116">SUM(C191:C194)</f>
        <v>2798.7999999999997</v>
      </c>
      <c r="D190" s="27">
        <f t="shared" si="116"/>
        <v>2821.68</v>
      </c>
      <c r="E190" s="27">
        <f t="shared" si="116"/>
        <v>2864.7000000000003</v>
      </c>
      <c r="F190" s="27">
        <f t="shared" si="116"/>
        <v>2862.06</v>
      </c>
      <c r="G190" s="27">
        <f t="shared" si="116"/>
        <v>2866.78</v>
      </c>
      <c r="H190" s="27">
        <f t="shared" si="116"/>
        <v>2895.9100000000003</v>
      </c>
      <c r="I190" s="27">
        <f t="shared" si="116"/>
        <v>2886.54</v>
      </c>
      <c r="J190" s="27">
        <f t="shared" si="116"/>
        <v>2866.42</v>
      </c>
      <c r="K190" s="27">
        <f t="shared" si="116"/>
        <v>2837.4100000000003</v>
      </c>
      <c r="L190" s="27">
        <f t="shared" si="116"/>
        <v>2819.61</v>
      </c>
      <c r="M190" s="27">
        <f t="shared" si="116"/>
        <v>2813.14</v>
      </c>
      <c r="N190" s="27">
        <f t="shared" si="116"/>
        <v>2820.06</v>
      </c>
      <c r="O190" s="27">
        <f t="shared" si="116"/>
        <v>2839.52</v>
      </c>
      <c r="P190" s="27">
        <f t="shared" si="116"/>
        <v>2871.82</v>
      </c>
      <c r="Q190" s="27">
        <f t="shared" si="116"/>
        <v>2927.19</v>
      </c>
      <c r="R190" s="27">
        <f t="shared" si="116"/>
        <v>2921.83</v>
      </c>
      <c r="S190" s="27">
        <f t="shared" si="116"/>
        <v>2999.35</v>
      </c>
      <c r="T190" s="27">
        <f t="shared" si="116"/>
        <v>2922.39</v>
      </c>
      <c r="U190" s="27">
        <f t="shared" si="116"/>
        <v>2940.9100000000003</v>
      </c>
      <c r="V190" s="27">
        <f t="shared" si="116"/>
        <v>2856.6</v>
      </c>
      <c r="W190" s="27">
        <f t="shared" si="116"/>
        <v>2862.73</v>
      </c>
      <c r="X190" s="27">
        <f t="shared" si="116"/>
        <v>2822.02</v>
      </c>
      <c r="Y190" s="27">
        <f t="shared" si="116"/>
        <v>2783.42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1709.76</v>
      </c>
      <c r="C191" s="26">
        <f t="shared" si="117"/>
        <v>1753.55</v>
      </c>
      <c r="D191" s="26">
        <f t="shared" si="117"/>
        <v>1776.43</v>
      </c>
      <c r="E191" s="26">
        <f t="shared" si="117"/>
        <v>1819.45</v>
      </c>
      <c r="F191" s="26">
        <f t="shared" si="117"/>
        <v>1816.81</v>
      </c>
      <c r="G191" s="26">
        <f t="shared" si="117"/>
        <v>1821.53</v>
      </c>
      <c r="H191" s="26">
        <f t="shared" si="117"/>
        <v>1850.66</v>
      </c>
      <c r="I191" s="26">
        <f t="shared" si="117"/>
        <v>1841.29</v>
      </c>
      <c r="J191" s="26">
        <f t="shared" si="117"/>
        <v>1821.17</v>
      </c>
      <c r="K191" s="26">
        <f t="shared" si="117"/>
        <v>1792.16</v>
      </c>
      <c r="L191" s="26">
        <f t="shared" si="117"/>
        <v>1774.36</v>
      </c>
      <c r="M191" s="26">
        <f t="shared" si="117"/>
        <v>1767.89</v>
      </c>
      <c r="N191" s="26">
        <f t="shared" si="117"/>
        <v>1774.81</v>
      </c>
      <c r="O191" s="26">
        <f t="shared" si="117"/>
        <v>1794.27</v>
      </c>
      <c r="P191" s="26">
        <f t="shared" si="117"/>
        <v>1826.57</v>
      </c>
      <c r="Q191" s="26">
        <f t="shared" si="117"/>
        <v>1881.94</v>
      </c>
      <c r="R191" s="26">
        <f t="shared" si="117"/>
        <v>1876.58</v>
      </c>
      <c r="S191" s="26">
        <f t="shared" si="117"/>
        <v>1954.1</v>
      </c>
      <c r="T191" s="26">
        <f t="shared" si="117"/>
        <v>1877.14</v>
      </c>
      <c r="U191" s="26">
        <f t="shared" si="117"/>
        <v>1895.66</v>
      </c>
      <c r="V191" s="26">
        <f t="shared" si="117"/>
        <v>1811.35</v>
      </c>
      <c r="W191" s="26">
        <f t="shared" si="117"/>
        <v>1817.48</v>
      </c>
      <c r="X191" s="26">
        <f t="shared" si="117"/>
        <v>1776.77</v>
      </c>
      <c r="Y191" s="26">
        <f t="shared" si="117"/>
        <v>1738.17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4.8099999999999996</v>
      </c>
      <c r="C193" s="26">
        <f t="shared" si="118"/>
        <v>4.8099999999999996</v>
      </c>
      <c r="D193" s="26">
        <f t="shared" si="118"/>
        <v>4.8099999999999996</v>
      </c>
      <c r="E193" s="26">
        <f t="shared" si="118"/>
        <v>4.8099999999999996</v>
      </c>
      <c r="F193" s="26">
        <f t="shared" si="118"/>
        <v>4.8099999999999996</v>
      </c>
      <c r="G193" s="26">
        <f t="shared" si="118"/>
        <v>4.8099999999999996</v>
      </c>
      <c r="H193" s="26">
        <f t="shared" si="118"/>
        <v>4.8099999999999996</v>
      </c>
      <c r="I193" s="26">
        <f t="shared" si="118"/>
        <v>4.8099999999999996</v>
      </c>
      <c r="J193" s="26">
        <f t="shared" si="118"/>
        <v>4.8099999999999996</v>
      </c>
      <c r="K193" s="26">
        <f t="shared" si="118"/>
        <v>4.8099999999999996</v>
      </c>
      <c r="L193" s="26">
        <f t="shared" si="118"/>
        <v>4.8099999999999996</v>
      </c>
      <c r="M193" s="26">
        <f t="shared" si="118"/>
        <v>4.8099999999999996</v>
      </c>
      <c r="N193" s="26">
        <f t="shared" si="118"/>
        <v>4.8099999999999996</v>
      </c>
      <c r="O193" s="26">
        <f t="shared" si="118"/>
        <v>4.8099999999999996</v>
      </c>
      <c r="P193" s="26">
        <f t="shared" si="118"/>
        <v>4.8099999999999996</v>
      </c>
      <c r="Q193" s="26">
        <f t="shared" si="118"/>
        <v>4.8099999999999996</v>
      </c>
      <c r="R193" s="26">
        <f t="shared" si="118"/>
        <v>4.8099999999999996</v>
      </c>
      <c r="S193" s="26">
        <f t="shared" si="118"/>
        <v>4.8099999999999996</v>
      </c>
      <c r="T193" s="26">
        <f t="shared" si="118"/>
        <v>4.8099999999999996</v>
      </c>
      <c r="U193" s="26">
        <f t="shared" si="118"/>
        <v>4.8099999999999996</v>
      </c>
      <c r="V193" s="26">
        <f t="shared" si="118"/>
        <v>4.8099999999999996</v>
      </c>
      <c r="W193" s="26">
        <f t="shared" si="118"/>
        <v>4.8099999999999996</v>
      </c>
      <c r="X193" s="26">
        <f t="shared" si="118"/>
        <v>4.8099999999999996</v>
      </c>
      <c r="Y193" s="26">
        <f t="shared" si="118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ref="C194:Y194" si="119">C189</f>
        <v>341.92</v>
      </c>
      <c r="D194" s="26">
        <f t="shared" si="119"/>
        <v>341.92</v>
      </c>
      <c r="E194" s="26">
        <f t="shared" si="119"/>
        <v>341.92</v>
      </c>
      <c r="F194" s="26">
        <f t="shared" si="119"/>
        <v>341.92</v>
      </c>
      <c r="G194" s="26">
        <f t="shared" si="119"/>
        <v>341.92</v>
      </c>
      <c r="H194" s="26">
        <f t="shared" si="119"/>
        <v>341.92</v>
      </c>
      <c r="I194" s="26">
        <f t="shared" si="119"/>
        <v>341.92</v>
      </c>
      <c r="J194" s="26">
        <f t="shared" si="119"/>
        <v>341.92</v>
      </c>
      <c r="K194" s="26">
        <f t="shared" si="119"/>
        <v>341.92</v>
      </c>
      <c r="L194" s="26">
        <f t="shared" si="119"/>
        <v>341.92</v>
      </c>
      <c r="M194" s="26">
        <f t="shared" si="119"/>
        <v>341.92</v>
      </c>
      <c r="N194" s="26">
        <f t="shared" si="119"/>
        <v>341.92</v>
      </c>
      <c r="O194" s="26">
        <f t="shared" si="119"/>
        <v>341.92</v>
      </c>
      <c r="P194" s="26">
        <f t="shared" si="119"/>
        <v>341.92</v>
      </c>
      <c r="Q194" s="26">
        <f t="shared" si="119"/>
        <v>341.92</v>
      </c>
      <c r="R194" s="26">
        <f t="shared" si="119"/>
        <v>341.92</v>
      </c>
      <c r="S194" s="26">
        <f t="shared" si="119"/>
        <v>341.92</v>
      </c>
      <c r="T194" s="26">
        <f t="shared" si="119"/>
        <v>341.92</v>
      </c>
      <c r="U194" s="26">
        <f t="shared" si="119"/>
        <v>341.92</v>
      </c>
      <c r="V194" s="26">
        <f t="shared" si="119"/>
        <v>341.92</v>
      </c>
      <c r="W194" s="26">
        <f t="shared" si="119"/>
        <v>341.92</v>
      </c>
      <c r="X194" s="26">
        <f t="shared" si="119"/>
        <v>341.92</v>
      </c>
      <c r="Y194" s="26">
        <f t="shared" si="119"/>
        <v>341.92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2921.4900000000002</v>
      </c>
      <c r="C195" s="27">
        <f t="shared" ref="C195:Y195" si="120">SUM(C196:C199)</f>
        <v>2934.32</v>
      </c>
      <c r="D195" s="27">
        <f t="shared" si="120"/>
        <v>2960.78</v>
      </c>
      <c r="E195" s="27">
        <f t="shared" si="120"/>
        <v>3009.75</v>
      </c>
      <c r="F195" s="27">
        <f t="shared" si="120"/>
        <v>2992.12</v>
      </c>
      <c r="G195" s="27">
        <f t="shared" si="120"/>
        <v>3031.17</v>
      </c>
      <c r="H195" s="27">
        <f t="shared" si="120"/>
        <v>3085.93</v>
      </c>
      <c r="I195" s="27">
        <f t="shared" si="120"/>
        <v>3104.13</v>
      </c>
      <c r="J195" s="27">
        <f t="shared" si="120"/>
        <v>3091.28</v>
      </c>
      <c r="K195" s="27">
        <f t="shared" si="120"/>
        <v>3081.33</v>
      </c>
      <c r="L195" s="27">
        <f t="shared" si="120"/>
        <v>3064.8399999999997</v>
      </c>
      <c r="M195" s="27">
        <f t="shared" si="120"/>
        <v>3057.25</v>
      </c>
      <c r="N195" s="27">
        <f t="shared" si="120"/>
        <v>3071.4500000000003</v>
      </c>
      <c r="O195" s="27">
        <f t="shared" si="120"/>
        <v>3047.83</v>
      </c>
      <c r="P195" s="27">
        <f t="shared" si="120"/>
        <v>3054.07</v>
      </c>
      <c r="Q195" s="27">
        <f t="shared" si="120"/>
        <v>3076.08</v>
      </c>
      <c r="R195" s="27">
        <f t="shared" si="120"/>
        <v>3071.93</v>
      </c>
      <c r="S195" s="27">
        <f t="shared" si="120"/>
        <v>3192.19</v>
      </c>
      <c r="T195" s="27">
        <f t="shared" si="120"/>
        <v>3129.22</v>
      </c>
      <c r="U195" s="27">
        <f t="shared" si="120"/>
        <v>3149.87</v>
      </c>
      <c r="V195" s="27">
        <f t="shared" si="120"/>
        <v>3077.36</v>
      </c>
      <c r="W195" s="27">
        <f t="shared" si="120"/>
        <v>3056.12</v>
      </c>
      <c r="X195" s="27">
        <f t="shared" si="120"/>
        <v>3017.5499999999997</v>
      </c>
      <c r="Y195" s="27">
        <f t="shared" si="120"/>
        <v>2961.81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1876.24</v>
      </c>
      <c r="C196" s="26">
        <f t="shared" si="121"/>
        <v>1889.07</v>
      </c>
      <c r="D196" s="26">
        <f t="shared" si="121"/>
        <v>1915.53</v>
      </c>
      <c r="E196" s="26">
        <f t="shared" si="121"/>
        <v>1964.5</v>
      </c>
      <c r="F196" s="26">
        <f t="shared" si="121"/>
        <v>1946.87</v>
      </c>
      <c r="G196" s="26">
        <f t="shared" si="121"/>
        <v>1985.92</v>
      </c>
      <c r="H196" s="26">
        <f t="shared" si="121"/>
        <v>2040.68</v>
      </c>
      <c r="I196" s="26">
        <f t="shared" si="121"/>
        <v>2058.88</v>
      </c>
      <c r="J196" s="26">
        <f t="shared" si="121"/>
        <v>2046.03</v>
      </c>
      <c r="K196" s="26">
        <f t="shared" si="121"/>
        <v>2036.08</v>
      </c>
      <c r="L196" s="26">
        <f t="shared" si="121"/>
        <v>2019.59</v>
      </c>
      <c r="M196" s="26">
        <f t="shared" si="121"/>
        <v>2012</v>
      </c>
      <c r="N196" s="26">
        <f t="shared" si="121"/>
        <v>2026.2</v>
      </c>
      <c r="O196" s="26">
        <f t="shared" si="121"/>
        <v>2002.58</v>
      </c>
      <c r="P196" s="26">
        <f t="shared" si="121"/>
        <v>2008.82</v>
      </c>
      <c r="Q196" s="26">
        <f t="shared" si="121"/>
        <v>2030.83</v>
      </c>
      <c r="R196" s="26">
        <f t="shared" si="121"/>
        <v>2026.68</v>
      </c>
      <c r="S196" s="26">
        <f t="shared" si="121"/>
        <v>2146.94</v>
      </c>
      <c r="T196" s="26">
        <f t="shared" si="121"/>
        <v>2083.9699999999998</v>
      </c>
      <c r="U196" s="26">
        <f t="shared" si="121"/>
        <v>2104.62</v>
      </c>
      <c r="V196" s="26">
        <f t="shared" si="121"/>
        <v>2032.11</v>
      </c>
      <c r="W196" s="26">
        <f t="shared" si="121"/>
        <v>2010.87</v>
      </c>
      <c r="X196" s="26">
        <f t="shared" si="121"/>
        <v>1972.3</v>
      </c>
      <c r="Y196" s="26">
        <f t="shared" si="121"/>
        <v>1916.56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4.8099999999999996</v>
      </c>
      <c r="C198" s="26">
        <f t="shared" si="122"/>
        <v>4.8099999999999996</v>
      </c>
      <c r="D198" s="26">
        <f t="shared" si="122"/>
        <v>4.8099999999999996</v>
      </c>
      <c r="E198" s="26">
        <f t="shared" si="122"/>
        <v>4.8099999999999996</v>
      </c>
      <c r="F198" s="26">
        <f t="shared" si="122"/>
        <v>4.8099999999999996</v>
      </c>
      <c r="G198" s="26">
        <f t="shared" si="122"/>
        <v>4.8099999999999996</v>
      </c>
      <c r="H198" s="26">
        <f t="shared" si="122"/>
        <v>4.8099999999999996</v>
      </c>
      <c r="I198" s="26">
        <f t="shared" si="122"/>
        <v>4.8099999999999996</v>
      </c>
      <c r="J198" s="26">
        <f t="shared" si="122"/>
        <v>4.8099999999999996</v>
      </c>
      <c r="K198" s="26">
        <f t="shared" si="122"/>
        <v>4.8099999999999996</v>
      </c>
      <c r="L198" s="26">
        <f t="shared" si="122"/>
        <v>4.8099999999999996</v>
      </c>
      <c r="M198" s="26">
        <f t="shared" si="122"/>
        <v>4.8099999999999996</v>
      </c>
      <c r="N198" s="26">
        <f t="shared" si="122"/>
        <v>4.8099999999999996</v>
      </c>
      <c r="O198" s="26">
        <f t="shared" si="122"/>
        <v>4.8099999999999996</v>
      </c>
      <c r="P198" s="26">
        <f t="shared" si="122"/>
        <v>4.8099999999999996</v>
      </c>
      <c r="Q198" s="26">
        <f t="shared" si="122"/>
        <v>4.8099999999999996</v>
      </c>
      <c r="R198" s="26">
        <f t="shared" si="122"/>
        <v>4.8099999999999996</v>
      </c>
      <c r="S198" s="26">
        <f t="shared" si="122"/>
        <v>4.8099999999999996</v>
      </c>
      <c r="T198" s="26">
        <f t="shared" si="122"/>
        <v>4.8099999999999996</v>
      </c>
      <c r="U198" s="26">
        <f t="shared" si="122"/>
        <v>4.8099999999999996</v>
      </c>
      <c r="V198" s="26">
        <f t="shared" si="122"/>
        <v>4.8099999999999996</v>
      </c>
      <c r="W198" s="26">
        <f t="shared" si="122"/>
        <v>4.8099999999999996</v>
      </c>
      <c r="X198" s="26">
        <f t="shared" si="122"/>
        <v>4.8099999999999996</v>
      </c>
      <c r="Y198" s="26">
        <f t="shared" si="122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ref="C199:Y199" si="123">C194</f>
        <v>341.92</v>
      </c>
      <c r="D199" s="26">
        <f t="shared" si="123"/>
        <v>341.92</v>
      </c>
      <c r="E199" s="26">
        <f t="shared" si="123"/>
        <v>341.92</v>
      </c>
      <c r="F199" s="26">
        <f t="shared" si="123"/>
        <v>341.92</v>
      </c>
      <c r="G199" s="26">
        <f t="shared" si="123"/>
        <v>341.92</v>
      </c>
      <c r="H199" s="26">
        <f t="shared" si="123"/>
        <v>341.92</v>
      </c>
      <c r="I199" s="26">
        <f t="shared" si="123"/>
        <v>341.92</v>
      </c>
      <c r="J199" s="26">
        <f t="shared" si="123"/>
        <v>341.92</v>
      </c>
      <c r="K199" s="26">
        <f t="shared" si="123"/>
        <v>341.92</v>
      </c>
      <c r="L199" s="26">
        <f t="shared" si="123"/>
        <v>341.92</v>
      </c>
      <c r="M199" s="26">
        <f t="shared" si="123"/>
        <v>341.92</v>
      </c>
      <c r="N199" s="26">
        <f t="shared" si="123"/>
        <v>341.92</v>
      </c>
      <c r="O199" s="26">
        <f t="shared" si="123"/>
        <v>341.92</v>
      </c>
      <c r="P199" s="26">
        <f t="shared" si="123"/>
        <v>341.92</v>
      </c>
      <c r="Q199" s="26">
        <f t="shared" si="123"/>
        <v>341.92</v>
      </c>
      <c r="R199" s="26">
        <f t="shared" si="123"/>
        <v>341.92</v>
      </c>
      <c r="S199" s="26">
        <f t="shared" si="123"/>
        <v>341.92</v>
      </c>
      <c r="T199" s="26">
        <f t="shared" si="123"/>
        <v>341.92</v>
      </c>
      <c r="U199" s="26">
        <f t="shared" si="123"/>
        <v>341.92</v>
      </c>
      <c r="V199" s="26">
        <f t="shared" si="123"/>
        <v>341.92</v>
      </c>
      <c r="W199" s="26">
        <f t="shared" si="123"/>
        <v>341.92</v>
      </c>
      <c r="X199" s="26">
        <f t="shared" si="123"/>
        <v>341.92</v>
      </c>
      <c r="Y199" s="26">
        <f t="shared" si="123"/>
        <v>341.92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2935.13</v>
      </c>
      <c r="C200" s="27">
        <f t="shared" ref="C200:Y200" si="124">SUM(C201:C204)</f>
        <v>2934.88</v>
      </c>
      <c r="D200" s="27">
        <f t="shared" si="124"/>
        <v>2890.58</v>
      </c>
      <c r="E200" s="27">
        <f t="shared" si="124"/>
        <v>2894.04</v>
      </c>
      <c r="F200" s="27">
        <f t="shared" si="124"/>
        <v>2914.7400000000002</v>
      </c>
      <c r="G200" s="27">
        <f t="shared" si="124"/>
        <v>2962.83</v>
      </c>
      <c r="H200" s="27">
        <f t="shared" si="124"/>
        <v>2990.88</v>
      </c>
      <c r="I200" s="27">
        <f t="shared" si="124"/>
        <v>3022.82</v>
      </c>
      <c r="J200" s="27">
        <f t="shared" si="124"/>
        <v>3072.6600000000003</v>
      </c>
      <c r="K200" s="27">
        <f t="shared" si="124"/>
        <v>3057.7999999999997</v>
      </c>
      <c r="L200" s="27">
        <f t="shared" si="124"/>
        <v>3036.75</v>
      </c>
      <c r="M200" s="27">
        <f t="shared" si="124"/>
        <v>3027.54</v>
      </c>
      <c r="N200" s="27">
        <f t="shared" si="124"/>
        <v>3025.12</v>
      </c>
      <c r="O200" s="27">
        <f t="shared" si="124"/>
        <v>3028.12</v>
      </c>
      <c r="P200" s="27">
        <f t="shared" si="124"/>
        <v>3095.85</v>
      </c>
      <c r="Q200" s="27">
        <f t="shared" si="124"/>
        <v>3131.72</v>
      </c>
      <c r="R200" s="27">
        <f t="shared" si="124"/>
        <v>3127.86</v>
      </c>
      <c r="S200" s="27">
        <f t="shared" si="124"/>
        <v>3199.4</v>
      </c>
      <c r="T200" s="27">
        <f t="shared" si="124"/>
        <v>3132.41</v>
      </c>
      <c r="U200" s="27">
        <f t="shared" si="124"/>
        <v>3165.76</v>
      </c>
      <c r="V200" s="27">
        <f t="shared" si="124"/>
        <v>3073.96</v>
      </c>
      <c r="W200" s="27">
        <f t="shared" si="124"/>
        <v>2945.19</v>
      </c>
      <c r="X200" s="27">
        <f t="shared" si="124"/>
        <v>2900.65</v>
      </c>
      <c r="Y200" s="27">
        <f t="shared" si="124"/>
        <v>2882.9500000000003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1889.88</v>
      </c>
      <c r="C201" s="26">
        <f t="shared" ref="C201:Y201" si="125">C43</f>
        <v>1889.63</v>
      </c>
      <c r="D201" s="26">
        <f t="shared" si="125"/>
        <v>1845.33</v>
      </c>
      <c r="E201" s="26">
        <f t="shared" si="125"/>
        <v>1848.79</v>
      </c>
      <c r="F201" s="26">
        <f t="shared" si="125"/>
        <v>1869.49</v>
      </c>
      <c r="G201" s="26">
        <f t="shared" si="125"/>
        <v>1917.58</v>
      </c>
      <c r="H201" s="26">
        <f t="shared" si="125"/>
        <v>1945.63</v>
      </c>
      <c r="I201" s="26">
        <f t="shared" si="125"/>
        <v>1977.57</v>
      </c>
      <c r="J201" s="26">
        <f t="shared" si="125"/>
        <v>2027.41</v>
      </c>
      <c r="K201" s="26">
        <f t="shared" si="125"/>
        <v>2012.55</v>
      </c>
      <c r="L201" s="26">
        <f t="shared" si="125"/>
        <v>1991.5</v>
      </c>
      <c r="M201" s="26">
        <f t="shared" si="125"/>
        <v>1982.29</v>
      </c>
      <c r="N201" s="26">
        <f t="shared" si="125"/>
        <v>1979.87</v>
      </c>
      <c r="O201" s="26">
        <f t="shared" si="125"/>
        <v>1982.87</v>
      </c>
      <c r="P201" s="26">
        <f t="shared" si="125"/>
        <v>2050.6</v>
      </c>
      <c r="Q201" s="26">
        <f t="shared" si="125"/>
        <v>2086.4699999999998</v>
      </c>
      <c r="R201" s="26">
        <f t="shared" si="125"/>
        <v>2082.61</v>
      </c>
      <c r="S201" s="26">
        <f t="shared" si="125"/>
        <v>2154.15</v>
      </c>
      <c r="T201" s="26">
        <f t="shared" si="125"/>
        <v>2087.16</v>
      </c>
      <c r="U201" s="26">
        <f t="shared" si="125"/>
        <v>2120.5100000000002</v>
      </c>
      <c r="V201" s="26">
        <f t="shared" si="125"/>
        <v>2028.71</v>
      </c>
      <c r="W201" s="26">
        <f t="shared" si="125"/>
        <v>1899.94</v>
      </c>
      <c r="X201" s="26">
        <f t="shared" si="125"/>
        <v>1855.4</v>
      </c>
      <c r="Y201" s="26">
        <f t="shared" si="125"/>
        <v>1837.7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4.8099999999999996</v>
      </c>
      <c r="C203" s="26">
        <f t="shared" si="126"/>
        <v>4.8099999999999996</v>
      </c>
      <c r="D203" s="26">
        <f t="shared" si="126"/>
        <v>4.8099999999999996</v>
      </c>
      <c r="E203" s="26">
        <f t="shared" si="126"/>
        <v>4.8099999999999996</v>
      </c>
      <c r="F203" s="26">
        <f t="shared" si="126"/>
        <v>4.8099999999999996</v>
      </c>
      <c r="G203" s="26">
        <f t="shared" si="126"/>
        <v>4.8099999999999996</v>
      </c>
      <c r="H203" s="26">
        <f t="shared" si="126"/>
        <v>4.8099999999999996</v>
      </c>
      <c r="I203" s="26">
        <f t="shared" si="126"/>
        <v>4.8099999999999996</v>
      </c>
      <c r="J203" s="26">
        <f t="shared" si="126"/>
        <v>4.8099999999999996</v>
      </c>
      <c r="K203" s="26">
        <f t="shared" si="126"/>
        <v>4.8099999999999996</v>
      </c>
      <c r="L203" s="26">
        <f t="shared" si="126"/>
        <v>4.8099999999999996</v>
      </c>
      <c r="M203" s="26">
        <f t="shared" si="126"/>
        <v>4.8099999999999996</v>
      </c>
      <c r="N203" s="26">
        <f t="shared" si="126"/>
        <v>4.8099999999999996</v>
      </c>
      <c r="O203" s="26">
        <f t="shared" si="126"/>
        <v>4.8099999999999996</v>
      </c>
      <c r="P203" s="26">
        <f t="shared" si="126"/>
        <v>4.8099999999999996</v>
      </c>
      <c r="Q203" s="26">
        <f t="shared" si="126"/>
        <v>4.8099999999999996</v>
      </c>
      <c r="R203" s="26">
        <f t="shared" si="126"/>
        <v>4.8099999999999996</v>
      </c>
      <c r="S203" s="26">
        <f t="shared" si="126"/>
        <v>4.8099999999999996</v>
      </c>
      <c r="T203" s="26">
        <f t="shared" si="126"/>
        <v>4.8099999999999996</v>
      </c>
      <c r="U203" s="26">
        <f t="shared" si="126"/>
        <v>4.8099999999999996</v>
      </c>
      <c r="V203" s="26">
        <f t="shared" si="126"/>
        <v>4.8099999999999996</v>
      </c>
      <c r="W203" s="26">
        <f t="shared" si="126"/>
        <v>4.8099999999999996</v>
      </c>
      <c r="X203" s="26">
        <f t="shared" si="126"/>
        <v>4.8099999999999996</v>
      </c>
      <c r="Y203" s="26">
        <f t="shared" si="126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ref="C204:Y204" si="127">C199</f>
        <v>341.92</v>
      </c>
      <c r="D204" s="26">
        <f t="shared" si="127"/>
        <v>341.92</v>
      </c>
      <c r="E204" s="26">
        <f t="shared" si="127"/>
        <v>341.92</v>
      </c>
      <c r="F204" s="26">
        <f t="shared" si="127"/>
        <v>341.92</v>
      </c>
      <c r="G204" s="26">
        <f t="shared" si="127"/>
        <v>341.92</v>
      </c>
      <c r="H204" s="26">
        <f t="shared" si="127"/>
        <v>341.92</v>
      </c>
      <c r="I204" s="26">
        <f t="shared" si="127"/>
        <v>341.92</v>
      </c>
      <c r="J204" s="26">
        <f t="shared" si="127"/>
        <v>341.92</v>
      </c>
      <c r="K204" s="26">
        <f t="shared" si="127"/>
        <v>341.92</v>
      </c>
      <c r="L204" s="26">
        <f t="shared" si="127"/>
        <v>341.92</v>
      </c>
      <c r="M204" s="26">
        <f t="shared" si="127"/>
        <v>341.92</v>
      </c>
      <c r="N204" s="26">
        <f t="shared" si="127"/>
        <v>341.92</v>
      </c>
      <c r="O204" s="26">
        <f t="shared" si="127"/>
        <v>341.92</v>
      </c>
      <c r="P204" s="26">
        <f t="shared" si="127"/>
        <v>341.92</v>
      </c>
      <c r="Q204" s="26">
        <f t="shared" si="127"/>
        <v>341.92</v>
      </c>
      <c r="R204" s="26">
        <f t="shared" si="127"/>
        <v>341.92</v>
      </c>
      <c r="S204" s="26">
        <f t="shared" si="127"/>
        <v>341.92</v>
      </c>
      <c r="T204" s="26">
        <f t="shared" si="127"/>
        <v>341.92</v>
      </c>
      <c r="U204" s="26">
        <f t="shared" si="127"/>
        <v>341.92</v>
      </c>
      <c r="V204" s="26">
        <f t="shared" si="127"/>
        <v>341.92</v>
      </c>
      <c r="W204" s="26">
        <f t="shared" si="127"/>
        <v>341.92</v>
      </c>
      <c r="X204" s="26">
        <f t="shared" si="127"/>
        <v>341.92</v>
      </c>
      <c r="Y204" s="26">
        <f t="shared" si="127"/>
        <v>341.92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2852.78</v>
      </c>
      <c r="C205" s="27">
        <f t="shared" ref="C205:Y205" si="128">SUM(C206:C209)</f>
        <v>2849.63</v>
      </c>
      <c r="D205" s="27">
        <f t="shared" si="128"/>
        <v>2768.7400000000002</v>
      </c>
      <c r="E205" s="27">
        <f t="shared" si="128"/>
        <v>2792.14</v>
      </c>
      <c r="F205" s="27">
        <f t="shared" si="128"/>
        <v>2731.61</v>
      </c>
      <c r="G205" s="27">
        <f t="shared" si="128"/>
        <v>2739.02</v>
      </c>
      <c r="H205" s="27">
        <f t="shared" si="128"/>
        <v>2745.65</v>
      </c>
      <c r="I205" s="27">
        <f t="shared" si="128"/>
        <v>2765.58</v>
      </c>
      <c r="J205" s="27">
        <f t="shared" si="128"/>
        <v>2842.88</v>
      </c>
      <c r="K205" s="27">
        <f t="shared" si="128"/>
        <v>2943.06</v>
      </c>
      <c r="L205" s="27">
        <f t="shared" si="128"/>
        <v>2906.06</v>
      </c>
      <c r="M205" s="27">
        <f t="shared" si="128"/>
        <v>2907.37</v>
      </c>
      <c r="N205" s="27">
        <f t="shared" si="128"/>
        <v>2816.11</v>
      </c>
      <c r="O205" s="27">
        <f t="shared" si="128"/>
        <v>2812.2999999999997</v>
      </c>
      <c r="P205" s="27">
        <f t="shared" si="128"/>
        <v>2792.04</v>
      </c>
      <c r="Q205" s="27">
        <f t="shared" si="128"/>
        <v>2773.2599999999998</v>
      </c>
      <c r="R205" s="27">
        <f t="shared" si="128"/>
        <v>2789.93</v>
      </c>
      <c r="S205" s="27">
        <f t="shared" si="128"/>
        <v>3062.9</v>
      </c>
      <c r="T205" s="27">
        <f t="shared" si="128"/>
        <v>2999.64</v>
      </c>
      <c r="U205" s="27">
        <f t="shared" si="128"/>
        <v>3028.2599999999998</v>
      </c>
      <c r="V205" s="27">
        <f t="shared" si="128"/>
        <v>2955.18</v>
      </c>
      <c r="W205" s="27">
        <f t="shared" si="128"/>
        <v>2860.29</v>
      </c>
      <c r="X205" s="27">
        <f t="shared" si="128"/>
        <v>2833.69</v>
      </c>
      <c r="Y205" s="27">
        <f t="shared" si="128"/>
        <v>2796.27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1807.53</v>
      </c>
      <c r="C206" s="26">
        <f t="shared" si="129"/>
        <v>1804.38</v>
      </c>
      <c r="D206" s="26">
        <f t="shared" si="129"/>
        <v>1723.49</v>
      </c>
      <c r="E206" s="26">
        <f t="shared" si="129"/>
        <v>1746.89</v>
      </c>
      <c r="F206" s="26">
        <f t="shared" si="129"/>
        <v>1686.36</v>
      </c>
      <c r="G206" s="26">
        <f t="shared" si="129"/>
        <v>1693.77</v>
      </c>
      <c r="H206" s="26">
        <f t="shared" si="129"/>
        <v>1700.4</v>
      </c>
      <c r="I206" s="26">
        <f t="shared" si="129"/>
        <v>1720.33</v>
      </c>
      <c r="J206" s="26">
        <f t="shared" si="129"/>
        <v>1797.63</v>
      </c>
      <c r="K206" s="26">
        <f t="shared" si="129"/>
        <v>1897.81</v>
      </c>
      <c r="L206" s="26">
        <f t="shared" si="129"/>
        <v>1860.81</v>
      </c>
      <c r="M206" s="26">
        <f t="shared" si="129"/>
        <v>1862.12</v>
      </c>
      <c r="N206" s="26">
        <f t="shared" si="129"/>
        <v>1770.86</v>
      </c>
      <c r="O206" s="26">
        <f t="shared" si="129"/>
        <v>1767.05</v>
      </c>
      <c r="P206" s="26">
        <f t="shared" si="129"/>
        <v>1746.79</v>
      </c>
      <c r="Q206" s="26">
        <f t="shared" si="129"/>
        <v>1728.01</v>
      </c>
      <c r="R206" s="26">
        <f t="shared" si="129"/>
        <v>1744.68</v>
      </c>
      <c r="S206" s="26">
        <f t="shared" si="129"/>
        <v>2017.65</v>
      </c>
      <c r="T206" s="26">
        <f t="shared" si="129"/>
        <v>1954.39</v>
      </c>
      <c r="U206" s="26">
        <f t="shared" si="129"/>
        <v>1983.01</v>
      </c>
      <c r="V206" s="26">
        <f t="shared" si="129"/>
        <v>1909.93</v>
      </c>
      <c r="W206" s="26">
        <f t="shared" si="129"/>
        <v>1815.04</v>
      </c>
      <c r="X206" s="26">
        <f t="shared" si="129"/>
        <v>1788.44</v>
      </c>
      <c r="Y206" s="26">
        <f t="shared" si="129"/>
        <v>1751.02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4.8099999999999996</v>
      </c>
      <c r="C208" s="26">
        <f t="shared" si="130"/>
        <v>4.8099999999999996</v>
      </c>
      <c r="D208" s="26">
        <f t="shared" si="130"/>
        <v>4.8099999999999996</v>
      </c>
      <c r="E208" s="26">
        <f t="shared" si="130"/>
        <v>4.8099999999999996</v>
      </c>
      <c r="F208" s="26">
        <f t="shared" si="130"/>
        <v>4.8099999999999996</v>
      </c>
      <c r="G208" s="26">
        <f t="shared" si="130"/>
        <v>4.8099999999999996</v>
      </c>
      <c r="H208" s="26">
        <f t="shared" si="130"/>
        <v>4.8099999999999996</v>
      </c>
      <c r="I208" s="26">
        <f t="shared" si="130"/>
        <v>4.8099999999999996</v>
      </c>
      <c r="J208" s="26">
        <f t="shared" si="130"/>
        <v>4.8099999999999996</v>
      </c>
      <c r="K208" s="26">
        <f t="shared" si="130"/>
        <v>4.8099999999999996</v>
      </c>
      <c r="L208" s="26">
        <f t="shared" si="130"/>
        <v>4.8099999999999996</v>
      </c>
      <c r="M208" s="26">
        <f t="shared" si="130"/>
        <v>4.8099999999999996</v>
      </c>
      <c r="N208" s="26">
        <f t="shared" si="130"/>
        <v>4.8099999999999996</v>
      </c>
      <c r="O208" s="26">
        <f t="shared" si="130"/>
        <v>4.8099999999999996</v>
      </c>
      <c r="P208" s="26">
        <f t="shared" si="130"/>
        <v>4.8099999999999996</v>
      </c>
      <c r="Q208" s="26">
        <f t="shared" si="130"/>
        <v>4.8099999999999996</v>
      </c>
      <c r="R208" s="26">
        <f t="shared" si="130"/>
        <v>4.8099999999999996</v>
      </c>
      <c r="S208" s="26">
        <f t="shared" si="130"/>
        <v>4.8099999999999996</v>
      </c>
      <c r="T208" s="26">
        <f t="shared" si="130"/>
        <v>4.8099999999999996</v>
      </c>
      <c r="U208" s="26">
        <f t="shared" si="130"/>
        <v>4.8099999999999996</v>
      </c>
      <c r="V208" s="26">
        <f t="shared" si="130"/>
        <v>4.8099999999999996</v>
      </c>
      <c r="W208" s="26">
        <f t="shared" si="130"/>
        <v>4.8099999999999996</v>
      </c>
      <c r="X208" s="26">
        <f t="shared" si="130"/>
        <v>4.8099999999999996</v>
      </c>
      <c r="Y208" s="26">
        <f t="shared" si="130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ref="C209:Y209" si="131">C204</f>
        <v>341.92</v>
      </c>
      <c r="D209" s="26">
        <f t="shared" si="131"/>
        <v>341.92</v>
      </c>
      <c r="E209" s="26">
        <f t="shared" si="131"/>
        <v>341.92</v>
      </c>
      <c r="F209" s="26">
        <f t="shared" si="131"/>
        <v>341.92</v>
      </c>
      <c r="G209" s="26">
        <f t="shared" si="131"/>
        <v>341.92</v>
      </c>
      <c r="H209" s="26">
        <f t="shared" si="131"/>
        <v>341.92</v>
      </c>
      <c r="I209" s="26">
        <f t="shared" si="131"/>
        <v>341.92</v>
      </c>
      <c r="J209" s="26">
        <f t="shared" si="131"/>
        <v>341.92</v>
      </c>
      <c r="K209" s="26">
        <f t="shared" si="131"/>
        <v>341.92</v>
      </c>
      <c r="L209" s="26">
        <f t="shared" si="131"/>
        <v>341.92</v>
      </c>
      <c r="M209" s="26">
        <f t="shared" si="131"/>
        <v>341.92</v>
      </c>
      <c r="N209" s="26">
        <f t="shared" si="131"/>
        <v>341.92</v>
      </c>
      <c r="O209" s="26">
        <f t="shared" si="131"/>
        <v>341.92</v>
      </c>
      <c r="P209" s="26">
        <f t="shared" si="131"/>
        <v>341.92</v>
      </c>
      <c r="Q209" s="26">
        <f t="shared" si="131"/>
        <v>341.92</v>
      </c>
      <c r="R209" s="26">
        <f t="shared" si="131"/>
        <v>341.92</v>
      </c>
      <c r="S209" s="26">
        <f t="shared" si="131"/>
        <v>341.92</v>
      </c>
      <c r="T209" s="26">
        <f t="shared" si="131"/>
        <v>341.92</v>
      </c>
      <c r="U209" s="26">
        <f t="shared" si="131"/>
        <v>341.92</v>
      </c>
      <c r="V209" s="26">
        <f t="shared" si="131"/>
        <v>341.92</v>
      </c>
      <c r="W209" s="26">
        <f t="shared" si="131"/>
        <v>341.92</v>
      </c>
      <c r="X209" s="26">
        <f t="shared" si="131"/>
        <v>341.92</v>
      </c>
      <c r="Y209" s="26">
        <f t="shared" si="131"/>
        <v>341.92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2810.11</v>
      </c>
      <c r="C210" s="27">
        <f t="shared" ref="C210:Y210" si="132">SUM(C211:C214)</f>
        <v>2824.03</v>
      </c>
      <c r="D210" s="27">
        <f t="shared" si="132"/>
        <v>2819.4500000000003</v>
      </c>
      <c r="E210" s="27">
        <f t="shared" si="132"/>
        <v>2828.5499999999997</v>
      </c>
      <c r="F210" s="27">
        <f t="shared" si="132"/>
        <v>2857.42</v>
      </c>
      <c r="G210" s="27">
        <f t="shared" si="132"/>
        <v>2896.08</v>
      </c>
      <c r="H210" s="27">
        <f t="shared" si="132"/>
        <v>2946.9500000000003</v>
      </c>
      <c r="I210" s="27">
        <f t="shared" si="132"/>
        <v>2939.93</v>
      </c>
      <c r="J210" s="27">
        <f t="shared" si="132"/>
        <v>2942.38</v>
      </c>
      <c r="K210" s="27">
        <f t="shared" si="132"/>
        <v>2924.06</v>
      </c>
      <c r="L210" s="27">
        <f t="shared" si="132"/>
        <v>2903.3399999999997</v>
      </c>
      <c r="M210" s="27">
        <f t="shared" si="132"/>
        <v>2894.1600000000003</v>
      </c>
      <c r="N210" s="27">
        <f t="shared" si="132"/>
        <v>2890.17</v>
      </c>
      <c r="O210" s="27">
        <f t="shared" si="132"/>
        <v>2895.52</v>
      </c>
      <c r="P210" s="27">
        <f t="shared" si="132"/>
        <v>2928.72</v>
      </c>
      <c r="Q210" s="27">
        <f t="shared" si="132"/>
        <v>2978.19</v>
      </c>
      <c r="R210" s="27">
        <f t="shared" si="132"/>
        <v>3001.2599999999998</v>
      </c>
      <c r="S210" s="27">
        <f t="shared" si="132"/>
        <v>2976.77</v>
      </c>
      <c r="T210" s="27">
        <f t="shared" si="132"/>
        <v>2978.64</v>
      </c>
      <c r="U210" s="27">
        <f t="shared" si="132"/>
        <v>2923.36</v>
      </c>
      <c r="V210" s="27">
        <f t="shared" si="132"/>
        <v>2930.03</v>
      </c>
      <c r="W210" s="27">
        <f t="shared" si="132"/>
        <v>2866.9</v>
      </c>
      <c r="X210" s="27">
        <f t="shared" si="132"/>
        <v>2809.13</v>
      </c>
      <c r="Y210" s="27">
        <f t="shared" si="132"/>
        <v>2790.7999999999997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1764.86</v>
      </c>
      <c r="C211" s="26">
        <f t="shared" si="133"/>
        <v>1778.78</v>
      </c>
      <c r="D211" s="26">
        <f t="shared" si="133"/>
        <v>1774.2</v>
      </c>
      <c r="E211" s="26">
        <f t="shared" si="133"/>
        <v>1783.3</v>
      </c>
      <c r="F211" s="26">
        <f t="shared" si="133"/>
        <v>1812.17</v>
      </c>
      <c r="G211" s="26">
        <f t="shared" si="133"/>
        <v>1850.83</v>
      </c>
      <c r="H211" s="26">
        <f t="shared" si="133"/>
        <v>1901.7</v>
      </c>
      <c r="I211" s="26">
        <f t="shared" si="133"/>
        <v>1894.68</v>
      </c>
      <c r="J211" s="26">
        <f t="shared" si="133"/>
        <v>1897.13</v>
      </c>
      <c r="K211" s="26">
        <f t="shared" si="133"/>
        <v>1878.81</v>
      </c>
      <c r="L211" s="26">
        <f t="shared" si="133"/>
        <v>1858.09</v>
      </c>
      <c r="M211" s="26">
        <f t="shared" si="133"/>
        <v>1848.91</v>
      </c>
      <c r="N211" s="26">
        <f t="shared" si="133"/>
        <v>1844.92</v>
      </c>
      <c r="O211" s="26">
        <f t="shared" si="133"/>
        <v>1850.27</v>
      </c>
      <c r="P211" s="26">
        <f t="shared" si="133"/>
        <v>1883.47</v>
      </c>
      <c r="Q211" s="26">
        <f t="shared" si="133"/>
        <v>1932.94</v>
      </c>
      <c r="R211" s="26">
        <f t="shared" si="133"/>
        <v>1956.01</v>
      </c>
      <c r="S211" s="26">
        <f t="shared" si="133"/>
        <v>1931.52</v>
      </c>
      <c r="T211" s="26">
        <f t="shared" si="133"/>
        <v>1933.39</v>
      </c>
      <c r="U211" s="26">
        <f t="shared" si="133"/>
        <v>1878.11</v>
      </c>
      <c r="V211" s="26">
        <f t="shared" si="133"/>
        <v>1884.78</v>
      </c>
      <c r="W211" s="26">
        <f t="shared" si="133"/>
        <v>1821.65</v>
      </c>
      <c r="X211" s="26">
        <f t="shared" si="133"/>
        <v>1763.88</v>
      </c>
      <c r="Y211" s="26">
        <f t="shared" si="133"/>
        <v>1745.55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4.8099999999999996</v>
      </c>
      <c r="C213" s="26">
        <f t="shared" si="134"/>
        <v>4.8099999999999996</v>
      </c>
      <c r="D213" s="26">
        <f t="shared" si="134"/>
        <v>4.8099999999999996</v>
      </c>
      <c r="E213" s="26">
        <f t="shared" si="134"/>
        <v>4.8099999999999996</v>
      </c>
      <c r="F213" s="26">
        <f t="shared" si="134"/>
        <v>4.8099999999999996</v>
      </c>
      <c r="G213" s="26">
        <f t="shared" si="134"/>
        <v>4.8099999999999996</v>
      </c>
      <c r="H213" s="26">
        <f t="shared" si="134"/>
        <v>4.8099999999999996</v>
      </c>
      <c r="I213" s="26">
        <f t="shared" si="134"/>
        <v>4.8099999999999996</v>
      </c>
      <c r="J213" s="26">
        <f t="shared" si="134"/>
        <v>4.8099999999999996</v>
      </c>
      <c r="K213" s="26">
        <f t="shared" si="134"/>
        <v>4.8099999999999996</v>
      </c>
      <c r="L213" s="26">
        <f t="shared" si="134"/>
        <v>4.8099999999999996</v>
      </c>
      <c r="M213" s="26">
        <f t="shared" si="134"/>
        <v>4.8099999999999996</v>
      </c>
      <c r="N213" s="26">
        <f t="shared" si="134"/>
        <v>4.8099999999999996</v>
      </c>
      <c r="O213" s="26">
        <f t="shared" si="134"/>
        <v>4.8099999999999996</v>
      </c>
      <c r="P213" s="26">
        <f t="shared" si="134"/>
        <v>4.8099999999999996</v>
      </c>
      <c r="Q213" s="26">
        <f t="shared" si="134"/>
        <v>4.8099999999999996</v>
      </c>
      <c r="R213" s="26">
        <f t="shared" si="134"/>
        <v>4.8099999999999996</v>
      </c>
      <c r="S213" s="26">
        <f t="shared" si="134"/>
        <v>4.8099999999999996</v>
      </c>
      <c r="T213" s="26">
        <f t="shared" si="134"/>
        <v>4.8099999999999996</v>
      </c>
      <c r="U213" s="26">
        <f t="shared" si="134"/>
        <v>4.8099999999999996</v>
      </c>
      <c r="V213" s="26">
        <f t="shared" si="134"/>
        <v>4.8099999999999996</v>
      </c>
      <c r="W213" s="26">
        <f t="shared" si="134"/>
        <v>4.8099999999999996</v>
      </c>
      <c r="X213" s="26">
        <f t="shared" si="134"/>
        <v>4.8099999999999996</v>
      </c>
      <c r="Y213" s="26">
        <f t="shared" si="13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ref="C214:Y214" si="135">C209</f>
        <v>341.92</v>
      </c>
      <c r="D214" s="26">
        <f t="shared" si="135"/>
        <v>341.92</v>
      </c>
      <c r="E214" s="26">
        <f t="shared" si="135"/>
        <v>341.92</v>
      </c>
      <c r="F214" s="26">
        <f t="shared" si="135"/>
        <v>341.92</v>
      </c>
      <c r="G214" s="26">
        <f t="shared" si="135"/>
        <v>341.92</v>
      </c>
      <c r="H214" s="26">
        <f t="shared" si="135"/>
        <v>341.92</v>
      </c>
      <c r="I214" s="26">
        <f t="shared" si="135"/>
        <v>341.92</v>
      </c>
      <c r="J214" s="26">
        <f t="shared" si="135"/>
        <v>341.92</v>
      </c>
      <c r="K214" s="26">
        <f t="shared" si="135"/>
        <v>341.92</v>
      </c>
      <c r="L214" s="26">
        <f t="shared" si="135"/>
        <v>341.92</v>
      </c>
      <c r="M214" s="26">
        <f t="shared" si="135"/>
        <v>341.92</v>
      </c>
      <c r="N214" s="26">
        <f t="shared" si="135"/>
        <v>341.92</v>
      </c>
      <c r="O214" s="26">
        <f t="shared" si="135"/>
        <v>341.92</v>
      </c>
      <c r="P214" s="26">
        <f t="shared" si="135"/>
        <v>341.92</v>
      </c>
      <c r="Q214" s="26">
        <f t="shared" si="135"/>
        <v>341.92</v>
      </c>
      <c r="R214" s="26">
        <f t="shared" si="135"/>
        <v>341.92</v>
      </c>
      <c r="S214" s="26">
        <f t="shared" si="135"/>
        <v>341.92</v>
      </c>
      <c r="T214" s="26">
        <f t="shared" si="135"/>
        <v>341.92</v>
      </c>
      <c r="U214" s="26">
        <f t="shared" si="135"/>
        <v>341.92</v>
      </c>
      <c r="V214" s="26">
        <f t="shared" si="135"/>
        <v>341.92</v>
      </c>
      <c r="W214" s="26">
        <f t="shared" si="135"/>
        <v>341.92</v>
      </c>
      <c r="X214" s="26">
        <f t="shared" si="135"/>
        <v>341.92</v>
      </c>
      <c r="Y214" s="26">
        <f t="shared" si="135"/>
        <v>341.92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2846.73</v>
      </c>
      <c r="C215" s="27">
        <f t="shared" ref="C215:Y215" si="136">SUM(C216:C219)</f>
        <v>2858.23</v>
      </c>
      <c r="D215" s="27">
        <f t="shared" si="136"/>
        <v>2865.5899999999997</v>
      </c>
      <c r="E215" s="27">
        <f t="shared" si="136"/>
        <v>2877.2599999999998</v>
      </c>
      <c r="F215" s="27">
        <f t="shared" si="136"/>
        <v>2914.0499999999997</v>
      </c>
      <c r="G215" s="27">
        <f t="shared" si="136"/>
        <v>2921.19</v>
      </c>
      <c r="H215" s="27">
        <f t="shared" si="136"/>
        <v>2959.58</v>
      </c>
      <c r="I215" s="27">
        <f t="shared" si="136"/>
        <v>2966.72</v>
      </c>
      <c r="J215" s="27">
        <f t="shared" si="136"/>
        <v>2962.14</v>
      </c>
      <c r="K215" s="27">
        <f t="shared" si="136"/>
        <v>2900.85</v>
      </c>
      <c r="L215" s="27">
        <f t="shared" si="136"/>
        <v>2946.96</v>
      </c>
      <c r="M215" s="27">
        <f t="shared" si="136"/>
        <v>2940.92</v>
      </c>
      <c r="N215" s="27">
        <f t="shared" si="136"/>
        <v>2945.39</v>
      </c>
      <c r="O215" s="27">
        <f t="shared" si="136"/>
        <v>2942.32</v>
      </c>
      <c r="P215" s="27">
        <f t="shared" si="136"/>
        <v>2961.7599999999998</v>
      </c>
      <c r="Q215" s="27">
        <f t="shared" si="136"/>
        <v>2990.82</v>
      </c>
      <c r="R215" s="27">
        <f t="shared" si="136"/>
        <v>3001.14</v>
      </c>
      <c r="S215" s="27">
        <f t="shared" si="136"/>
        <v>2996.93</v>
      </c>
      <c r="T215" s="27">
        <f t="shared" si="136"/>
        <v>3000.15</v>
      </c>
      <c r="U215" s="27">
        <f t="shared" si="136"/>
        <v>2942.71</v>
      </c>
      <c r="V215" s="27">
        <f t="shared" si="136"/>
        <v>2895.89</v>
      </c>
      <c r="W215" s="27">
        <f t="shared" si="136"/>
        <v>2834.98</v>
      </c>
      <c r="X215" s="27">
        <f t="shared" si="136"/>
        <v>2821.93</v>
      </c>
      <c r="Y215" s="27">
        <f t="shared" si="136"/>
        <v>2799.07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1801.48</v>
      </c>
      <c r="C216" s="26">
        <f t="shared" si="137"/>
        <v>1812.98</v>
      </c>
      <c r="D216" s="26">
        <f t="shared" si="137"/>
        <v>1820.34</v>
      </c>
      <c r="E216" s="26">
        <f t="shared" si="137"/>
        <v>1832.01</v>
      </c>
      <c r="F216" s="26">
        <f t="shared" si="137"/>
        <v>1868.8</v>
      </c>
      <c r="G216" s="26">
        <f t="shared" si="137"/>
        <v>1875.94</v>
      </c>
      <c r="H216" s="26">
        <f t="shared" si="137"/>
        <v>1914.33</v>
      </c>
      <c r="I216" s="26">
        <f t="shared" si="137"/>
        <v>1921.47</v>
      </c>
      <c r="J216" s="26">
        <f t="shared" si="137"/>
        <v>1916.89</v>
      </c>
      <c r="K216" s="26">
        <f t="shared" si="137"/>
        <v>1855.6</v>
      </c>
      <c r="L216" s="26">
        <f t="shared" si="137"/>
        <v>1901.71</v>
      </c>
      <c r="M216" s="26">
        <f t="shared" si="137"/>
        <v>1895.67</v>
      </c>
      <c r="N216" s="26">
        <f t="shared" si="137"/>
        <v>1900.14</v>
      </c>
      <c r="O216" s="26">
        <f t="shared" si="137"/>
        <v>1897.07</v>
      </c>
      <c r="P216" s="26">
        <f t="shared" si="137"/>
        <v>1916.51</v>
      </c>
      <c r="Q216" s="26">
        <f t="shared" si="137"/>
        <v>1945.57</v>
      </c>
      <c r="R216" s="26">
        <f t="shared" si="137"/>
        <v>1955.89</v>
      </c>
      <c r="S216" s="26">
        <f t="shared" si="137"/>
        <v>1951.68</v>
      </c>
      <c r="T216" s="26">
        <f t="shared" si="137"/>
        <v>1954.9</v>
      </c>
      <c r="U216" s="26">
        <f t="shared" si="137"/>
        <v>1897.46</v>
      </c>
      <c r="V216" s="26">
        <f t="shared" si="137"/>
        <v>1850.64</v>
      </c>
      <c r="W216" s="26">
        <f t="shared" si="137"/>
        <v>1789.73</v>
      </c>
      <c r="X216" s="26">
        <f t="shared" si="137"/>
        <v>1776.68</v>
      </c>
      <c r="Y216" s="26">
        <f t="shared" si="137"/>
        <v>1753.82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4.8099999999999996</v>
      </c>
      <c r="C218" s="26">
        <f t="shared" si="138"/>
        <v>4.8099999999999996</v>
      </c>
      <c r="D218" s="26">
        <f t="shared" si="138"/>
        <v>4.8099999999999996</v>
      </c>
      <c r="E218" s="26">
        <f t="shared" si="138"/>
        <v>4.8099999999999996</v>
      </c>
      <c r="F218" s="26">
        <f t="shared" si="138"/>
        <v>4.8099999999999996</v>
      </c>
      <c r="G218" s="26">
        <f t="shared" si="138"/>
        <v>4.8099999999999996</v>
      </c>
      <c r="H218" s="26">
        <f t="shared" si="138"/>
        <v>4.8099999999999996</v>
      </c>
      <c r="I218" s="26">
        <f t="shared" si="138"/>
        <v>4.8099999999999996</v>
      </c>
      <c r="J218" s="26">
        <f t="shared" si="138"/>
        <v>4.8099999999999996</v>
      </c>
      <c r="K218" s="26">
        <f t="shared" si="138"/>
        <v>4.8099999999999996</v>
      </c>
      <c r="L218" s="26">
        <f t="shared" si="138"/>
        <v>4.8099999999999996</v>
      </c>
      <c r="M218" s="26">
        <f t="shared" si="138"/>
        <v>4.8099999999999996</v>
      </c>
      <c r="N218" s="26">
        <f t="shared" si="138"/>
        <v>4.8099999999999996</v>
      </c>
      <c r="O218" s="26">
        <f t="shared" si="138"/>
        <v>4.8099999999999996</v>
      </c>
      <c r="P218" s="26">
        <f t="shared" si="138"/>
        <v>4.8099999999999996</v>
      </c>
      <c r="Q218" s="26">
        <f t="shared" si="138"/>
        <v>4.8099999999999996</v>
      </c>
      <c r="R218" s="26">
        <f t="shared" si="138"/>
        <v>4.8099999999999996</v>
      </c>
      <c r="S218" s="26">
        <f t="shared" si="138"/>
        <v>4.8099999999999996</v>
      </c>
      <c r="T218" s="26">
        <f t="shared" si="138"/>
        <v>4.8099999999999996</v>
      </c>
      <c r="U218" s="26">
        <f t="shared" si="138"/>
        <v>4.8099999999999996</v>
      </c>
      <c r="V218" s="26">
        <f t="shared" si="138"/>
        <v>4.8099999999999996</v>
      </c>
      <c r="W218" s="26">
        <f t="shared" si="138"/>
        <v>4.8099999999999996</v>
      </c>
      <c r="X218" s="26">
        <f t="shared" si="138"/>
        <v>4.8099999999999996</v>
      </c>
      <c r="Y218" s="26">
        <f t="shared" si="138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ref="C219:Y219" si="139">C214</f>
        <v>341.92</v>
      </c>
      <c r="D219" s="26">
        <f t="shared" si="139"/>
        <v>341.92</v>
      </c>
      <c r="E219" s="26">
        <f t="shared" si="139"/>
        <v>341.92</v>
      </c>
      <c r="F219" s="26">
        <f t="shared" si="139"/>
        <v>341.92</v>
      </c>
      <c r="G219" s="26">
        <f t="shared" si="139"/>
        <v>341.92</v>
      </c>
      <c r="H219" s="26">
        <f t="shared" si="139"/>
        <v>341.92</v>
      </c>
      <c r="I219" s="26">
        <f t="shared" si="139"/>
        <v>341.92</v>
      </c>
      <c r="J219" s="26">
        <f t="shared" si="139"/>
        <v>341.92</v>
      </c>
      <c r="K219" s="26">
        <f t="shared" si="139"/>
        <v>341.92</v>
      </c>
      <c r="L219" s="26">
        <f t="shared" si="139"/>
        <v>341.92</v>
      </c>
      <c r="M219" s="26">
        <f t="shared" si="139"/>
        <v>341.92</v>
      </c>
      <c r="N219" s="26">
        <f t="shared" si="139"/>
        <v>341.92</v>
      </c>
      <c r="O219" s="26">
        <f t="shared" si="139"/>
        <v>341.92</v>
      </c>
      <c r="P219" s="26">
        <f t="shared" si="139"/>
        <v>341.92</v>
      </c>
      <c r="Q219" s="26">
        <f t="shared" si="139"/>
        <v>341.92</v>
      </c>
      <c r="R219" s="26">
        <f t="shared" si="139"/>
        <v>341.92</v>
      </c>
      <c r="S219" s="26">
        <f t="shared" si="139"/>
        <v>341.92</v>
      </c>
      <c r="T219" s="26">
        <f t="shared" si="139"/>
        <v>341.92</v>
      </c>
      <c r="U219" s="26">
        <f t="shared" si="139"/>
        <v>341.92</v>
      </c>
      <c r="V219" s="26">
        <f t="shared" si="139"/>
        <v>341.92</v>
      </c>
      <c r="W219" s="26">
        <f t="shared" si="139"/>
        <v>341.92</v>
      </c>
      <c r="X219" s="26">
        <f t="shared" si="139"/>
        <v>341.92</v>
      </c>
      <c r="Y219" s="26">
        <f t="shared" si="139"/>
        <v>341.92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2923.7000000000003</v>
      </c>
      <c r="C220" s="27">
        <f t="shared" ref="C220:Y220" si="140">SUM(C221:C224)</f>
        <v>2949.9</v>
      </c>
      <c r="D220" s="27">
        <f t="shared" si="140"/>
        <v>2944.9500000000003</v>
      </c>
      <c r="E220" s="27">
        <f t="shared" si="140"/>
        <v>2927.02</v>
      </c>
      <c r="F220" s="27">
        <f t="shared" si="140"/>
        <v>2942.13</v>
      </c>
      <c r="G220" s="27">
        <f t="shared" si="140"/>
        <v>3003.2000000000003</v>
      </c>
      <c r="H220" s="27">
        <f t="shared" si="140"/>
        <v>3064.85</v>
      </c>
      <c r="I220" s="27">
        <f t="shared" si="140"/>
        <v>3113.06</v>
      </c>
      <c r="J220" s="27">
        <f t="shared" si="140"/>
        <v>3099.86</v>
      </c>
      <c r="K220" s="27">
        <f t="shared" si="140"/>
        <v>3094.79</v>
      </c>
      <c r="L220" s="27">
        <f t="shared" si="140"/>
        <v>3076.2999999999997</v>
      </c>
      <c r="M220" s="27">
        <f t="shared" si="140"/>
        <v>3069.18</v>
      </c>
      <c r="N220" s="27">
        <f t="shared" si="140"/>
        <v>3044.9500000000003</v>
      </c>
      <c r="O220" s="27">
        <f t="shared" si="140"/>
        <v>3111.38</v>
      </c>
      <c r="P220" s="27">
        <f t="shared" si="140"/>
        <v>3161.5</v>
      </c>
      <c r="Q220" s="27">
        <f t="shared" si="140"/>
        <v>3197.67</v>
      </c>
      <c r="R220" s="27">
        <f t="shared" si="140"/>
        <v>3198.71</v>
      </c>
      <c r="S220" s="27">
        <f t="shared" si="140"/>
        <v>3085.81</v>
      </c>
      <c r="T220" s="27">
        <f t="shared" si="140"/>
        <v>3138.57</v>
      </c>
      <c r="U220" s="27">
        <f t="shared" si="140"/>
        <v>3075.35</v>
      </c>
      <c r="V220" s="27">
        <f t="shared" si="140"/>
        <v>3063.23</v>
      </c>
      <c r="W220" s="27">
        <f t="shared" si="140"/>
        <v>3028.37</v>
      </c>
      <c r="X220" s="27">
        <f t="shared" si="140"/>
        <v>2966.35</v>
      </c>
      <c r="Y220" s="27">
        <f t="shared" si="140"/>
        <v>2891.31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1878.45</v>
      </c>
      <c r="C221" s="26">
        <f t="shared" si="141"/>
        <v>1904.65</v>
      </c>
      <c r="D221" s="26">
        <f t="shared" si="141"/>
        <v>1899.7</v>
      </c>
      <c r="E221" s="26">
        <f t="shared" si="141"/>
        <v>1881.77</v>
      </c>
      <c r="F221" s="26">
        <f t="shared" si="141"/>
        <v>1896.88</v>
      </c>
      <c r="G221" s="26">
        <f t="shared" si="141"/>
        <v>1957.95</v>
      </c>
      <c r="H221" s="26">
        <f t="shared" si="141"/>
        <v>2019.6</v>
      </c>
      <c r="I221" s="26">
        <f t="shared" si="141"/>
        <v>2067.81</v>
      </c>
      <c r="J221" s="26">
        <f t="shared" si="141"/>
        <v>2054.61</v>
      </c>
      <c r="K221" s="26">
        <f t="shared" si="141"/>
        <v>2049.54</v>
      </c>
      <c r="L221" s="26">
        <f t="shared" si="141"/>
        <v>2031.05</v>
      </c>
      <c r="M221" s="26">
        <f t="shared" si="141"/>
        <v>2023.93</v>
      </c>
      <c r="N221" s="26">
        <f t="shared" si="141"/>
        <v>1999.7</v>
      </c>
      <c r="O221" s="26">
        <f t="shared" si="141"/>
        <v>2066.13</v>
      </c>
      <c r="P221" s="26">
        <f t="shared" si="141"/>
        <v>2116.25</v>
      </c>
      <c r="Q221" s="26">
        <f t="shared" si="141"/>
        <v>2152.42</v>
      </c>
      <c r="R221" s="26">
        <f t="shared" si="141"/>
        <v>2153.46</v>
      </c>
      <c r="S221" s="26">
        <f t="shared" si="141"/>
        <v>2040.56</v>
      </c>
      <c r="T221" s="26">
        <f t="shared" si="141"/>
        <v>2093.3200000000002</v>
      </c>
      <c r="U221" s="26">
        <f t="shared" si="141"/>
        <v>2030.1</v>
      </c>
      <c r="V221" s="26">
        <f t="shared" si="141"/>
        <v>2017.98</v>
      </c>
      <c r="W221" s="26">
        <f t="shared" si="141"/>
        <v>1983.12</v>
      </c>
      <c r="X221" s="26">
        <f t="shared" si="141"/>
        <v>1921.1</v>
      </c>
      <c r="Y221" s="26">
        <f t="shared" si="141"/>
        <v>1846.06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4.8099999999999996</v>
      </c>
      <c r="C223" s="26">
        <f t="shared" si="142"/>
        <v>4.8099999999999996</v>
      </c>
      <c r="D223" s="26">
        <f t="shared" si="142"/>
        <v>4.8099999999999996</v>
      </c>
      <c r="E223" s="26">
        <f t="shared" si="142"/>
        <v>4.8099999999999996</v>
      </c>
      <c r="F223" s="26">
        <f t="shared" si="142"/>
        <v>4.8099999999999996</v>
      </c>
      <c r="G223" s="26">
        <f t="shared" si="142"/>
        <v>4.8099999999999996</v>
      </c>
      <c r="H223" s="26">
        <f t="shared" si="142"/>
        <v>4.8099999999999996</v>
      </c>
      <c r="I223" s="26">
        <f t="shared" si="142"/>
        <v>4.8099999999999996</v>
      </c>
      <c r="J223" s="26">
        <f t="shared" si="142"/>
        <v>4.8099999999999996</v>
      </c>
      <c r="K223" s="26">
        <f t="shared" si="142"/>
        <v>4.8099999999999996</v>
      </c>
      <c r="L223" s="26">
        <f t="shared" si="142"/>
        <v>4.8099999999999996</v>
      </c>
      <c r="M223" s="26">
        <f t="shared" si="142"/>
        <v>4.8099999999999996</v>
      </c>
      <c r="N223" s="26">
        <f t="shared" si="142"/>
        <v>4.8099999999999996</v>
      </c>
      <c r="O223" s="26">
        <f t="shared" si="142"/>
        <v>4.8099999999999996</v>
      </c>
      <c r="P223" s="26">
        <f t="shared" si="142"/>
        <v>4.8099999999999996</v>
      </c>
      <c r="Q223" s="26">
        <f t="shared" si="142"/>
        <v>4.8099999999999996</v>
      </c>
      <c r="R223" s="26">
        <f t="shared" si="142"/>
        <v>4.8099999999999996</v>
      </c>
      <c r="S223" s="26">
        <f t="shared" si="142"/>
        <v>4.8099999999999996</v>
      </c>
      <c r="T223" s="26">
        <f t="shared" si="142"/>
        <v>4.8099999999999996</v>
      </c>
      <c r="U223" s="26">
        <f t="shared" si="142"/>
        <v>4.8099999999999996</v>
      </c>
      <c r="V223" s="26">
        <f t="shared" si="142"/>
        <v>4.8099999999999996</v>
      </c>
      <c r="W223" s="26">
        <f t="shared" si="142"/>
        <v>4.8099999999999996</v>
      </c>
      <c r="X223" s="26">
        <f t="shared" si="142"/>
        <v>4.8099999999999996</v>
      </c>
      <c r="Y223" s="26">
        <f t="shared" si="142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ref="C224:Y224" si="143">C219</f>
        <v>341.92</v>
      </c>
      <c r="D224" s="26">
        <f t="shared" si="143"/>
        <v>341.92</v>
      </c>
      <c r="E224" s="26">
        <f t="shared" si="143"/>
        <v>341.92</v>
      </c>
      <c r="F224" s="26">
        <f t="shared" si="143"/>
        <v>341.92</v>
      </c>
      <c r="G224" s="26">
        <f t="shared" si="143"/>
        <v>341.92</v>
      </c>
      <c r="H224" s="26">
        <f t="shared" si="143"/>
        <v>341.92</v>
      </c>
      <c r="I224" s="26">
        <f t="shared" si="143"/>
        <v>341.92</v>
      </c>
      <c r="J224" s="26">
        <f t="shared" si="143"/>
        <v>341.92</v>
      </c>
      <c r="K224" s="26">
        <f t="shared" si="143"/>
        <v>341.92</v>
      </c>
      <c r="L224" s="26">
        <f t="shared" si="143"/>
        <v>341.92</v>
      </c>
      <c r="M224" s="26">
        <f t="shared" si="143"/>
        <v>341.92</v>
      </c>
      <c r="N224" s="26">
        <f t="shared" si="143"/>
        <v>341.92</v>
      </c>
      <c r="O224" s="26">
        <f t="shared" si="143"/>
        <v>341.92</v>
      </c>
      <c r="P224" s="26">
        <f t="shared" si="143"/>
        <v>341.92</v>
      </c>
      <c r="Q224" s="26">
        <f t="shared" si="143"/>
        <v>341.92</v>
      </c>
      <c r="R224" s="26">
        <f t="shared" si="143"/>
        <v>341.92</v>
      </c>
      <c r="S224" s="26">
        <f t="shared" si="143"/>
        <v>341.92</v>
      </c>
      <c r="T224" s="26">
        <f t="shared" si="143"/>
        <v>341.92</v>
      </c>
      <c r="U224" s="26">
        <f t="shared" si="143"/>
        <v>341.92</v>
      </c>
      <c r="V224" s="26">
        <f t="shared" si="143"/>
        <v>341.92</v>
      </c>
      <c r="W224" s="26">
        <f t="shared" si="143"/>
        <v>341.92</v>
      </c>
      <c r="X224" s="26">
        <f t="shared" si="143"/>
        <v>341.92</v>
      </c>
      <c r="Y224" s="26">
        <f t="shared" si="143"/>
        <v>341.92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2937.72</v>
      </c>
      <c r="C225" s="27">
        <f t="shared" ref="C225:Y225" si="144">SUM(C226:C229)</f>
        <v>2952.29</v>
      </c>
      <c r="D225" s="27">
        <f t="shared" si="144"/>
        <v>3022.2400000000002</v>
      </c>
      <c r="E225" s="27">
        <f t="shared" si="144"/>
        <v>3079.2599999999998</v>
      </c>
      <c r="F225" s="27">
        <f t="shared" si="144"/>
        <v>3036.37</v>
      </c>
      <c r="G225" s="27">
        <f t="shared" si="144"/>
        <v>3050.57</v>
      </c>
      <c r="H225" s="27">
        <f t="shared" si="144"/>
        <v>3060.35</v>
      </c>
      <c r="I225" s="27">
        <f t="shared" si="144"/>
        <v>3074.5899999999997</v>
      </c>
      <c r="J225" s="27">
        <f t="shared" si="144"/>
        <v>3043.6</v>
      </c>
      <c r="K225" s="27">
        <f t="shared" si="144"/>
        <v>3052.06</v>
      </c>
      <c r="L225" s="27">
        <f t="shared" si="144"/>
        <v>3041.03</v>
      </c>
      <c r="M225" s="27">
        <f t="shared" si="144"/>
        <v>3036.0499999999997</v>
      </c>
      <c r="N225" s="27">
        <f t="shared" si="144"/>
        <v>3054.7599999999998</v>
      </c>
      <c r="O225" s="27">
        <f t="shared" si="144"/>
        <v>3077.58</v>
      </c>
      <c r="P225" s="27">
        <f t="shared" si="144"/>
        <v>3108.97</v>
      </c>
      <c r="Q225" s="27">
        <f t="shared" si="144"/>
        <v>3135.35</v>
      </c>
      <c r="R225" s="27">
        <f t="shared" si="144"/>
        <v>3127.12</v>
      </c>
      <c r="S225" s="27">
        <f t="shared" si="144"/>
        <v>3160.51</v>
      </c>
      <c r="T225" s="27">
        <f t="shared" si="144"/>
        <v>3165.69</v>
      </c>
      <c r="U225" s="27">
        <f t="shared" si="144"/>
        <v>3104.47</v>
      </c>
      <c r="V225" s="27">
        <f t="shared" si="144"/>
        <v>3052.64</v>
      </c>
      <c r="W225" s="27">
        <f t="shared" si="144"/>
        <v>3030.7999999999997</v>
      </c>
      <c r="X225" s="27">
        <f t="shared" si="144"/>
        <v>2986.5899999999997</v>
      </c>
      <c r="Y225" s="27">
        <f t="shared" si="144"/>
        <v>2939.69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1892.47</v>
      </c>
      <c r="C226" s="26">
        <f t="shared" si="145"/>
        <v>1907.04</v>
      </c>
      <c r="D226" s="26">
        <f t="shared" si="145"/>
        <v>1976.99</v>
      </c>
      <c r="E226" s="26">
        <f t="shared" si="145"/>
        <v>2034.01</v>
      </c>
      <c r="F226" s="26">
        <f t="shared" si="145"/>
        <v>1991.12</v>
      </c>
      <c r="G226" s="26">
        <f t="shared" si="145"/>
        <v>2005.32</v>
      </c>
      <c r="H226" s="26">
        <f t="shared" si="145"/>
        <v>2015.1</v>
      </c>
      <c r="I226" s="26">
        <f t="shared" si="145"/>
        <v>2029.34</v>
      </c>
      <c r="J226" s="26">
        <f t="shared" si="145"/>
        <v>1998.35</v>
      </c>
      <c r="K226" s="26">
        <f t="shared" si="145"/>
        <v>2006.81</v>
      </c>
      <c r="L226" s="26">
        <f t="shared" si="145"/>
        <v>1995.78</v>
      </c>
      <c r="M226" s="26">
        <f t="shared" si="145"/>
        <v>1990.8</v>
      </c>
      <c r="N226" s="26">
        <f t="shared" si="145"/>
        <v>2009.51</v>
      </c>
      <c r="O226" s="26">
        <f t="shared" si="145"/>
        <v>2032.33</v>
      </c>
      <c r="P226" s="26">
        <f t="shared" si="145"/>
        <v>2063.7199999999998</v>
      </c>
      <c r="Q226" s="26">
        <f t="shared" si="145"/>
        <v>2090.1</v>
      </c>
      <c r="R226" s="26">
        <f t="shared" si="145"/>
        <v>2081.87</v>
      </c>
      <c r="S226" s="26">
        <f t="shared" si="145"/>
        <v>2115.2600000000002</v>
      </c>
      <c r="T226" s="26">
        <f t="shared" si="145"/>
        <v>2120.44</v>
      </c>
      <c r="U226" s="26">
        <f t="shared" si="145"/>
        <v>2059.2199999999998</v>
      </c>
      <c r="V226" s="26">
        <f t="shared" si="145"/>
        <v>2007.39</v>
      </c>
      <c r="W226" s="26">
        <f t="shared" si="145"/>
        <v>1985.55</v>
      </c>
      <c r="X226" s="26">
        <f t="shared" si="145"/>
        <v>1941.34</v>
      </c>
      <c r="Y226" s="26">
        <f t="shared" si="145"/>
        <v>1894.44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4.8099999999999996</v>
      </c>
      <c r="C228" s="26">
        <f t="shared" si="146"/>
        <v>4.8099999999999996</v>
      </c>
      <c r="D228" s="26">
        <f t="shared" si="146"/>
        <v>4.8099999999999996</v>
      </c>
      <c r="E228" s="26">
        <f t="shared" si="146"/>
        <v>4.8099999999999996</v>
      </c>
      <c r="F228" s="26">
        <f t="shared" si="146"/>
        <v>4.8099999999999996</v>
      </c>
      <c r="G228" s="26">
        <f t="shared" si="146"/>
        <v>4.8099999999999996</v>
      </c>
      <c r="H228" s="26">
        <f t="shared" si="146"/>
        <v>4.8099999999999996</v>
      </c>
      <c r="I228" s="26">
        <f t="shared" si="146"/>
        <v>4.8099999999999996</v>
      </c>
      <c r="J228" s="26">
        <f t="shared" si="146"/>
        <v>4.8099999999999996</v>
      </c>
      <c r="K228" s="26">
        <f t="shared" si="146"/>
        <v>4.8099999999999996</v>
      </c>
      <c r="L228" s="26">
        <f t="shared" si="146"/>
        <v>4.8099999999999996</v>
      </c>
      <c r="M228" s="26">
        <f t="shared" si="146"/>
        <v>4.8099999999999996</v>
      </c>
      <c r="N228" s="26">
        <f t="shared" si="146"/>
        <v>4.8099999999999996</v>
      </c>
      <c r="O228" s="26">
        <f t="shared" si="146"/>
        <v>4.8099999999999996</v>
      </c>
      <c r="P228" s="26">
        <f t="shared" si="146"/>
        <v>4.8099999999999996</v>
      </c>
      <c r="Q228" s="26">
        <f t="shared" si="146"/>
        <v>4.8099999999999996</v>
      </c>
      <c r="R228" s="26">
        <f t="shared" si="146"/>
        <v>4.8099999999999996</v>
      </c>
      <c r="S228" s="26">
        <f t="shared" si="146"/>
        <v>4.8099999999999996</v>
      </c>
      <c r="T228" s="26">
        <f t="shared" si="146"/>
        <v>4.8099999999999996</v>
      </c>
      <c r="U228" s="26">
        <f t="shared" si="146"/>
        <v>4.8099999999999996</v>
      </c>
      <c r="V228" s="26">
        <f t="shared" si="146"/>
        <v>4.8099999999999996</v>
      </c>
      <c r="W228" s="26">
        <f t="shared" si="146"/>
        <v>4.8099999999999996</v>
      </c>
      <c r="X228" s="26">
        <f t="shared" si="146"/>
        <v>4.8099999999999996</v>
      </c>
      <c r="Y228" s="26">
        <f t="shared" si="146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ref="C229:Y229" si="147">C224</f>
        <v>341.92</v>
      </c>
      <c r="D229" s="26">
        <f t="shared" si="147"/>
        <v>341.92</v>
      </c>
      <c r="E229" s="26">
        <f t="shared" si="147"/>
        <v>341.92</v>
      </c>
      <c r="F229" s="26">
        <f t="shared" si="147"/>
        <v>341.92</v>
      </c>
      <c r="G229" s="26">
        <f t="shared" si="147"/>
        <v>341.92</v>
      </c>
      <c r="H229" s="26">
        <f t="shared" si="147"/>
        <v>341.92</v>
      </c>
      <c r="I229" s="26">
        <f t="shared" si="147"/>
        <v>341.92</v>
      </c>
      <c r="J229" s="26">
        <f t="shared" si="147"/>
        <v>341.92</v>
      </c>
      <c r="K229" s="26">
        <f t="shared" si="147"/>
        <v>341.92</v>
      </c>
      <c r="L229" s="26">
        <f t="shared" si="147"/>
        <v>341.92</v>
      </c>
      <c r="M229" s="26">
        <f t="shared" si="147"/>
        <v>341.92</v>
      </c>
      <c r="N229" s="26">
        <f t="shared" si="147"/>
        <v>341.92</v>
      </c>
      <c r="O229" s="26">
        <f t="shared" si="147"/>
        <v>341.92</v>
      </c>
      <c r="P229" s="26">
        <f t="shared" si="147"/>
        <v>341.92</v>
      </c>
      <c r="Q229" s="26">
        <f t="shared" si="147"/>
        <v>341.92</v>
      </c>
      <c r="R229" s="26">
        <f t="shared" si="147"/>
        <v>341.92</v>
      </c>
      <c r="S229" s="26">
        <f t="shared" si="147"/>
        <v>341.92</v>
      </c>
      <c r="T229" s="26">
        <f t="shared" si="147"/>
        <v>341.92</v>
      </c>
      <c r="U229" s="26">
        <f t="shared" si="147"/>
        <v>341.92</v>
      </c>
      <c r="V229" s="26">
        <f t="shared" si="147"/>
        <v>341.92</v>
      </c>
      <c r="W229" s="26">
        <f t="shared" si="147"/>
        <v>341.92</v>
      </c>
      <c r="X229" s="26">
        <f t="shared" si="147"/>
        <v>341.92</v>
      </c>
      <c r="Y229" s="26">
        <f t="shared" si="147"/>
        <v>341.92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2901.63</v>
      </c>
      <c r="C230" s="27">
        <f t="shared" ref="C230:Y230" si="148">SUM(C231:C234)</f>
        <v>2883.19</v>
      </c>
      <c r="D230" s="27">
        <f t="shared" si="148"/>
        <v>2967.61</v>
      </c>
      <c r="E230" s="27">
        <f t="shared" si="148"/>
        <v>2973.78</v>
      </c>
      <c r="F230" s="27">
        <f t="shared" si="148"/>
        <v>2969.69</v>
      </c>
      <c r="G230" s="27">
        <f t="shared" si="148"/>
        <v>2959</v>
      </c>
      <c r="H230" s="27">
        <f t="shared" si="148"/>
        <v>2963.57</v>
      </c>
      <c r="I230" s="27">
        <f t="shared" si="148"/>
        <v>2951.0499999999997</v>
      </c>
      <c r="J230" s="27">
        <f t="shared" si="148"/>
        <v>2953.9900000000002</v>
      </c>
      <c r="K230" s="27">
        <f t="shared" si="148"/>
        <v>2942.03</v>
      </c>
      <c r="L230" s="27">
        <f t="shared" si="148"/>
        <v>2935.43</v>
      </c>
      <c r="M230" s="27">
        <f t="shared" si="148"/>
        <v>2939.03</v>
      </c>
      <c r="N230" s="27">
        <f t="shared" si="148"/>
        <v>2947.96</v>
      </c>
      <c r="O230" s="27">
        <f t="shared" si="148"/>
        <v>2995.86</v>
      </c>
      <c r="P230" s="27">
        <f t="shared" si="148"/>
        <v>3001.36</v>
      </c>
      <c r="Q230" s="27">
        <f t="shared" si="148"/>
        <v>3021.67</v>
      </c>
      <c r="R230" s="27">
        <f t="shared" si="148"/>
        <v>3021.2599999999998</v>
      </c>
      <c r="S230" s="27">
        <f t="shared" si="148"/>
        <v>3033.79</v>
      </c>
      <c r="T230" s="27">
        <f t="shared" si="148"/>
        <v>3046.7400000000002</v>
      </c>
      <c r="U230" s="27">
        <f t="shared" si="148"/>
        <v>3003.5499999999997</v>
      </c>
      <c r="V230" s="27">
        <f t="shared" si="148"/>
        <v>2963.23</v>
      </c>
      <c r="W230" s="27">
        <f t="shared" si="148"/>
        <v>2963.88</v>
      </c>
      <c r="X230" s="27">
        <f t="shared" si="148"/>
        <v>2911.82</v>
      </c>
      <c r="Y230" s="27">
        <f t="shared" si="148"/>
        <v>2855.53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1856.38</v>
      </c>
      <c r="C231" s="26">
        <f t="shared" si="149"/>
        <v>1837.94</v>
      </c>
      <c r="D231" s="26">
        <f t="shared" si="149"/>
        <v>1922.36</v>
      </c>
      <c r="E231" s="26">
        <f t="shared" si="149"/>
        <v>1928.53</v>
      </c>
      <c r="F231" s="26">
        <f t="shared" si="149"/>
        <v>1924.44</v>
      </c>
      <c r="G231" s="26">
        <f t="shared" si="149"/>
        <v>1913.75</v>
      </c>
      <c r="H231" s="26">
        <f t="shared" si="149"/>
        <v>1918.32</v>
      </c>
      <c r="I231" s="26">
        <f t="shared" si="149"/>
        <v>1905.8</v>
      </c>
      <c r="J231" s="26">
        <f t="shared" si="149"/>
        <v>1908.74</v>
      </c>
      <c r="K231" s="26">
        <f t="shared" si="149"/>
        <v>1896.78</v>
      </c>
      <c r="L231" s="26">
        <f t="shared" si="149"/>
        <v>1890.18</v>
      </c>
      <c r="M231" s="26">
        <f t="shared" si="149"/>
        <v>1893.78</v>
      </c>
      <c r="N231" s="26">
        <f t="shared" si="149"/>
        <v>1902.71</v>
      </c>
      <c r="O231" s="26">
        <f t="shared" si="149"/>
        <v>1950.61</v>
      </c>
      <c r="P231" s="26">
        <f t="shared" si="149"/>
        <v>1956.11</v>
      </c>
      <c r="Q231" s="26">
        <f t="shared" si="149"/>
        <v>1976.42</v>
      </c>
      <c r="R231" s="26">
        <f t="shared" si="149"/>
        <v>1976.01</v>
      </c>
      <c r="S231" s="26">
        <f t="shared" si="149"/>
        <v>1988.54</v>
      </c>
      <c r="T231" s="26">
        <f t="shared" si="149"/>
        <v>2001.49</v>
      </c>
      <c r="U231" s="26">
        <f t="shared" si="149"/>
        <v>1958.3</v>
      </c>
      <c r="V231" s="26">
        <f t="shared" si="149"/>
        <v>1917.98</v>
      </c>
      <c r="W231" s="26">
        <f t="shared" si="149"/>
        <v>1918.63</v>
      </c>
      <c r="X231" s="26">
        <f t="shared" si="149"/>
        <v>1866.57</v>
      </c>
      <c r="Y231" s="26">
        <f t="shared" si="149"/>
        <v>1810.28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4.8099999999999996</v>
      </c>
      <c r="C233" s="26">
        <f t="shared" si="150"/>
        <v>4.8099999999999996</v>
      </c>
      <c r="D233" s="26">
        <f t="shared" si="150"/>
        <v>4.8099999999999996</v>
      </c>
      <c r="E233" s="26">
        <f t="shared" si="150"/>
        <v>4.8099999999999996</v>
      </c>
      <c r="F233" s="26">
        <f t="shared" si="150"/>
        <v>4.8099999999999996</v>
      </c>
      <c r="G233" s="26">
        <f t="shared" si="150"/>
        <v>4.8099999999999996</v>
      </c>
      <c r="H233" s="26">
        <f t="shared" si="150"/>
        <v>4.8099999999999996</v>
      </c>
      <c r="I233" s="26">
        <f t="shared" si="150"/>
        <v>4.8099999999999996</v>
      </c>
      <c r="J233" s="26">
        <f t="shared" si="150"/>
        <v>4.8099999999999996</v>
      </c>
      <c r="K233" s="26">
        <f t="shared" si="150"/>
        <v>4.8099999999999996</v>
      </c>
      <c r="L233" s="26">
        <f t="shared" si="150"/>
        <v>4.8099999999999996</v>
      </c>
      <c r="M233" s="26">
        <f t="shared" si="150"/>
        <v>4.8099999999999996</v>
      </c>
      <c r="N233" s="26">
        <f t="shared" si="150"/>
        <v>4.8099999999999996</v>
      </c>
      <c r="O233" s="26">
        <f t="shared" si="150"/>
        <v>4.8099999999999996</v>
      </c>
      <c r="P233" s="26">
        <f t="shared" si="150"/>
        <v>4.8099999999999996</v>
      </c>
      <c r="Q233" s="26">
        <f t="shared" si="150"/>
        <v>4.8099999999999996</v>
      </c>
      <c r="R233" s="26">
        <f t="shared" si="150"/>
        <v>4.8099999999999996</v>
      </c>
      <c r="S233" s="26">
        <f t="shared" si="150"/>
        <v>4.8099999999999996</v>
      </c>
      <c r="T233" s="26">
        <f t="shared" si="150"/>
        <v>4.8099999999999996</v>
      </c>
      <c r="U233" s="26">
        <f t="shared" si="150"/>
        <v>4.8099999999999996</v>
      </c>
      <c r="V233" s="26">
        <f t="shared" si="150"/>
        <v>4.8099999999999996</v>
      </c>
      <c r="W233" s="26">
        <f t="shared" si="150"/>
        <v>4.8099999999999996</v>
      </c>
      <c r="X233" s="26">
        <f t="shared" si="150"/>
        <v>4.8099999999999996</v>
      </c>
      <c r="Y233" s="26">
        <f t="shared" si="150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ref="C234:Y234" si="151">C229</f>
        <v>341.92</v>
      </c>
      <c r="D234" s="26">
        <f t="shared" si="151"/>
        <v>341.92</v>
      </c>
      <c r="E234" s="26">
        <f t="shared" si="151"/>
        <v>341.92</v>
      </c>
      <c r="F234" s="26">
        <f t="shared" si="151"/>
        <v>341.92</v>
      </c>
      <c r="G234" s="26">
        <f t="shared" si="151"/>
        <v>341.92</v>
      </c>
      <c r="H234" s="26">
        <f t="shared" si="151"/>
        <v>341.92</v>
      </c>
      <c r="I234" s="26">
        <f t="shared" si="151"/>
        <v>341.92</v>
      </c>
      <c r="J234" s="26">
        <f t="shared" si="151"/>
        <v>341.92</v>
      </c>
      <c r="K234" s="26">
        <f t="shared" si="151"/>
        <v>341.92</v>
      </c>
      <c r="L234" s="26">
        <f t="shared" si="151"/>
        <v>341.92</v>
      </c>
      <c r="M234" s="26">
        <f t="shared" si="151"/>
        <v>341.92</v>
      </c>
      <c r="N234" s="26">
        <f t="shared" si="151"/>
        <v>341.92</v>
      </c>
      <c r="O234" s="26">
        <f t="shared" si="151"/>
        <v>341.92</v>
      </c>
      <c r="P234" s="26">
        <f t="shared" si="151"/>
        <v>341.92</v>
      </c>
      <c r="Q234" s="26">
        <f t="shared" si="151"/>
        <v>341.92</v>
      </c>
      <c r="R234" s="26">
        <f t="shared" si="151"/>
        <v>341.92</v>
      </c>
      <c r="S234" s="26">
        <f t="shared" si="151"/>
        <v>341.92</v>
      </c>
      <c r="T234" s="26">
        <f t="shared" si="151"/>
        <v>341.92</v>
      </c>
      <c r="U234" s="26">
        <f t="shared" si="151"/>
        <v>341.92</v>
      </c>
      <c r="V234" s="26">
        <f t="shared" si="151"/>
        <v>341.92</v>
      </c>
      <c r="W234" s="26">
        <f t="shared" si="151"/>
        <v>341.92</v>
      </c>
      <c r="X234" s="26">
        <f t="shared" si="151"/>
        <v>341.92</v>
      </c>
      <c r="Y234" s="26">
        <f t="shared" si="151"/>
        <v>341.92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2832.7400000000002</v>
      </c>
      <c r="C235" s="27">
        <f t="shared" ref="C235:Y235" si="152">SUM(C236:C239)</f>
        <v>2835.28</v>
      </c>
      <c r="D235" s="27">
        <f t="shared" si="152"/>
        <v>2847.57</v>
      </c>
      <c r="E235" s="27">
        <f t="shared" si="152"/>
        <v>2878.37</v>
      </c>
      <c r="F235" s="27">
        <f t="shared" si="152"/>
        <v>2892.37</v>
      </c>
      <c r="G235" s="27">
        <f t="shared" si="152"/>
        <v>2907.44</v>
      </c>
      <c r="H235" s="27">
        <f t="shared" si="152"/>
        <v>2853.36</v>
      </c>
      <c r="I235" s="27">
        <f t="shared" si="152"/>
        <v>2904.63</v>
      </c>
      <c r="J235" s="27">
        <f t="shared" si="152"/>
        <v>2973.71</v>
      </c>
      <c r="K235" s="27">
        <f t="shared" si="152"/>
        <v>2968.0899999999997</v>
      </c>
      <c r="L235" s="27">
        <f t="shared" si="152"/>
        <v>2968.8399999999997</v>
      </c>
      <c r="M235" s="27">
        <f t="shared" si="152"/>
        <v>2952.75</v>
      </c>
      <c r="N235" s="27">
        <f t="shared" si="152"/>
        <v>2937.54</v>
      </c>
      <c r="O235" s="27">
        <f t="shared" si="152"/>
        <v>2954.94</v>
      </c>
      <c r="P235" s="27">
        <f t="shared" si="152"/>
        <v>2958.1600000000003</v>
      </c>
      <c r="Q235" s="27">
        <f t="shared" si="152"/>
        <v>2985.04</v>
      </c>
      <c r="R235" s="27">
        <f t="shared" si="152"/>
        <v>2986.21</v>
      </c>
      <c r="S235" s="27">
        <f t="shared" si="152"/>
        <v>3051.4</v>
      </c>
      <c r="T235" s="27">
        <f t="shared" si="152"/>
        <v>3090.38</v>
      </c>
      <c r="U235" s="27">
        <f t="shared" si="152"/>
        <v>3005.35</v>
      </c>
      <c r="V235" s="27">
        <f t="shared" si="152"/>
        <v>2858.98</v>
      </c>
      <c r="W235" s="27">
        <f t="shared" si="152"/>
        <v>2844.19</v>
      </c>
      <c r="X235" s="27">
        <f t="shared" si="152"/>
        <v>2818.56</v>
      </c>
      <c r="Y235" s="27">
        <f t="shared" si="152"/>
        <v>2783.08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1787.49</v>
      </c>
      <c r="C236" s="26">
        <f t="shared" si="153"/>
        <v>1790.03</v>
      </c>
      <c r="D236" s="26">
        <f t="shared" si="153"/>
        <v>1802.32</v>
      </c>
      <c r="E236" s="26">
        <f t="shared" si="153"/>
        <v>1833.12</v>
      </c>
      <c r="F236" s="26">
        <f t="shared" si="153"/>
        <v>1847.12</v>
      </c>
      <c r="G236" s="26">
        <f t="shared" si="153"/>
        <v>1862.19</v>
      </c>
      <c r="H236" s="26">
        <f t="shared" si="153"/>
        <v>1808.11</v>
      </c>
      <c r="I236" s="26">
        <f t="shared" si="153"/>
        <v>1859.38</v>
      </c>
      <c r="J236" s="26">
        <f t="shared" si="153"/>
        <v>1928.46</v>
      </c>
      <c r="K236" s="26">
        <f t="shared" si="153"/>
        <v>1922.84</v>
      </c>
      <c r="L236" s="26">
        <f t="shared" si="153"/>
        <v>1923.59</v>
      </c>
      <c r="M236" s="26">
        <f t="shared" si="153"/>
        <v>1907.5</v>
      </c>
      <c r="N236" s="26">
        <f t="shared" si="153"/>
        <v>1892.29</v>
      </c>
      <c r="O236" s="26">
        <f t="shared" si="153"/>
        <v>1909.69</v>
      </c>
      <c r="P236" s="26">
        <f t="shared" si="153"/>
        <v>1912.91</v>
      </c>
      <c r="Q236" s="26">
        <f t="shared" si="153"/>
        <v>1939.79</v>
      </c>
      <c r="R236" s="26">
        <f t="shared" si="153"/>
        <v>1940.96</v>
      </c>
      <c r="S236" s="26">
        <f t="shared" si="153"/>
        <v>2006.15</v>
      </c>
      <c r="T236" s="26">
        <f t="shared" si="153"/>
        <v>2045.13</v>
      </c>
      <c r="U236" s="26">
        <f t="shared" si="153"/>
        <v>1960.1</v>
      </c>
      <c r="V236" s="26">
        <f t="shared" si="153"/>
        <v>1813.73</v>
      </c>
      <c r="W236" s="26">
        <f t="shared" si="153"/>
        <v>1798.94</v>
      </c>
      <c r="X236" s="26">
        <f t="shared" si="153"/>
        <v>1773.31</v>
      </c>
      <c r="Y236" s="26">
        <f t="shared" si="153"/>
        <v>1737.83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4.8099999999999996</v>
      </c>
      <c r="C238" s="26">
        <f t="shared" si="154"/>
        <v>4.8099999999999996</v>
      </c>
      <c r="D238" s="26">
        <f t="shared" si="154"/>
        <v>4.8099999999999996</v>
      </c>
      <c r="E238" s="26">
        <f t="shared" si="154"/>
        <v>4.8099999999999996</v>
      </c>
      <c r="F238" s="26">
        <f t="shared" si="154"/>
        <v>4.8099999999999996</v>
      </c>
      <c r="G238" s="26">
        <f t="shared" si="154"/>
        <v>4.8099999999999996</v>
      </c>
      <c r="H238" s="26">
        <f t="shared" si="154"/>
        <v>4.8099999999999996</v>
      </c>
      <c r="I238" s="26">
        <f t="shared" si="154"/>
        <v>4.8099999999999996</v>
      </c>
      <c r="J238" s="26">
        <f t="shared" si="154"/>
        <v>4.8099999999999996</v>
      </c>
      <c r="K238" s="26">
        <f t="shared" si="154"/>
        <v>4.8099999999999996</v>
      </c>
      <c r="L238" s="26">
        <f t="shared" si="154"/>
        <v>4.8099999999999996</v>
      </c>
      <c r="M238" s="26">
        <f t="shared" si="154"/>
        <v>4.8099999999999996</v>
      </c>
      <c r="N238" s="26">
        <f t="shared" si="154"/>
        <v>4.8099999999999996</v>
      </c>
      <c r="O238" s="26">
        <f t="shared" si="154"/>
        <v>4.8099999999999996</v>
      </c>
      <c r="P238" s="26">
        <f t="shared" si="154"/>
        <v>4.8099999999999996</v>
      </c>
      <c r="Q238" s="26">
        <f t="shared" si="154"/>
        <v>4.8099999999999996</v>
      </c>
      <c r="R238" s="26">
        <f t="shared" si="154"/>
        <v>4.8099999999999996</v>
      </c>
      <c r="S238" s="26">
        <f t="shared" si="154"/>
        <v>4.8099999999999996</v>
      </c>
      <c r="T238" s="26">
        <f t="shared" si="154"/>
        <v>4.8099999999999996</v>
      </c>
      <c r="U238" s="26">
        <f t="shared" si="154"/>
        <v>4.8099999999999996</v>
      </c>
      <c r="V238" s="26">
        <f t="shared" si="154"/>
        <v>4.8099999999999996</v>
      </c>
      <c r="W238" s="26">
        <f t="shared" si="154"/>
        <v>4.8099999999999996</v>
      </c>
      <c r="X238" s="26">
        <f t="shared" si="154"/>
        <v>4.8099999999999996</v>
      </c>
      <c r="Y238" s="26">
        <f t="shared" si="154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ref="C239:Y239" si="155">C234</f>
        <v>341.92</v>
      </c>
      <c r="D239" s="26">
        <f t="shared" si="155"/>
        <v>341.92</v>
      </c>
      <c r="E239" s="26">
        <f t="shared" si="155"/>
        <v>341.92</v>
      </c>
      <c r="F239" s="26">
        <f t="shared" si="155"/>
        <v>341.92</v>
      </c>
      <c r="G239" s="26">
        <f t="shared" si="155"/>
        <v>341.92</v>
      </c>
      <c r="H239" s="26">
        <f t="shared" si="155"/>
        <v>341.92</v>
      </c>
      <c r="I239" s="26">
        <f t="shared" si="155"/>
        <v>341.92</v>
      </c>
      <c r="J239" s="26">
        <f t="shared" si="155"/>
        <v>341.92</v>
      </c>
      <c r="K239" s="26">
        <f t="shared" si="155"/>
        <v>341.92</v>
      </c>
      <c r="L239" s="26">
        <f t="shared" si="155"/>
        <v>341.92</v>
      </c>
      <c r="M239" s="26">
        <f t="shared" si="155"/>
        <v>341.92</v>
      </c>
      <c r="N239" s="26">
        <f t="shared" si="155"/>
        <v>341.92</v>
      </c>
      <c r="O239" s="26">
        <f t="shared" si="155"/>
        <v>341.92</v>
      </c>
      <c r="P239" s="26">
        <f t="shared" si="155"/>
        <v>341.92</v>
      </c>
      <c r="Q239" s="26">
        <f t="shared" si="155"/>
        <v>341.92</v>
      </c>
      <c r="R239" s="26">
        <f t="shared" si="155"/>
        <v>341.92</v>
      </c>
      <c r="S239" s="26">
        <f t="shared" si="155"/>
        <v>341.92</v>
      </c>
      <c r="T239" s="26">
        <f t="shared" si="155"/>
        <v>341.92</v>
      </c>
      <c r="U239" s="26">
        <f t="shared" si="155"/>
        <v>341.92</v>
      </c>
      <c r="V239" s="26">
        <f t="shared" si="155"/>
        <v>341.92</v>
      </c>
      <c r="W239" s="26">
        <f t="shared" si="155"/>
        <v>341.92</v>
      </c>
      <c r="X239" s="26">
        <f t="shared" si="155"/>
        <v>341.92</v>
      </c>
      <c r="Y239" s="26">
        <f t="shared" si="155"/>
        <v>341.92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2775.9900000000002</v>
      </c>
      <c r="C240" s="27">
        <f t="shared" ref="C240:Y240" si="156">SUM(C241:C244)</f>
        <v>2729.85</v>
      </c>
      <c r="D240" s="27">
        <f t="shared" si="156"/>
        <v>2732.7999999999997</v>
      </c>
      <c r="E240" s="27">
        <f t="shared" si="156"/>
        <v>2804.0899999999997</v>
      </c>
      <c r="F240" s="27">
        <f t="shared" si="156"/>
        <v>2794.9100000000003</v>
      </c>
      <c r="G240" s="27">
        <f t="shared" si="156"/>
        <v>2784.33</v>
      </c>
      <c r="H240" s="27">
        <f t="shared" si="156"/>
        <v>2801.0499999999997</v>
      </c>
      <c r="I240" s="27">
        <f t="shared" si="156"/>
        <v>2842.3399999999997</v>
      </c>
      <c r="J240" s="27">
        <f t="shared" si="156"/>
        <v>2837.64</v>
      </c>
      <c r="K240" s="27">
        <f t="shared" si="156"/>
        <v>2829.8399999999997</v>
      </c>
      <c r="L240" s="27">
        <f t="shared" si="156"/>
        <v>2826.6600000000003</v>
      </c>
      <c r="M240" s="27">
        <f t="shared" si="156"/>
        <v>2832.04</v>
      </c>
      <c r="N240" s="27">
        <f t="shared" si="156"/>
        <v>2832.64</v>
      </c>
      <c r="O240" s="27">
        <f t="shared" si="156"/>
        <v>2883.48</v>
      </c>
      <c r="P240" s="27">
        <f t="shared" si="156"/>
        <v>2909.46</v>
      </c>
      <c r="Q240" s="27">
        <f t="shared" si="156"/>
        <v>2888.42</v>
      </c>
      <c r="R240" s="27">
        <f t="shared" si="156"/>
        <v>2964.86</v>
      </c>
      <c r="S240" s="27">
        <f t="shared" si="156"/>
        <v>3041.54</v>
      </c>
      <c r="T240" s="27">
        <f t="shared" si="156"/>
        <v>3068.14</v>
      </c>
      <c r="U240" s="27">
        <f t="shared" si="156"/>
        <v>3003.64</v>
      </c>
      <c r="V240" s="27">
        <f t="shared" si="156"/>
        <v>2923.7599999999998</v>
      </c>
      <c r="W240" s="27">
        <f t="shared" si="156"/>
        <v>2817.89</v>
      </c>
      <c r="X240" s="27">
        <f t="shared" si="156"/>
        <v>2779.07</v>
      </c>
      <c r="Y240" s="27">
        <f t="shared" si="156"/>
        <v>2720.39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1730.74</v>
      </c>
      <c r="C241" s="26">
        <f t="shared" si="157"/>
        <v>1684.6</v>
      </c>
      <c r="D241" s="26">
        <f t="shared" si="157"/>
        <v>1687.55</v>
      </c>
      <c r="E241" s="26">
        <f t="shared" si="157"/>
        <v>1758.84</v>
      </c>
      <c r="F241" s="26">
        <f t="shared" si="157"/>
        <v>1749.66</v>
      </c>
      <c r="G241" s="26">
        <f t="shared" si="157"/>
        <v>1739.08</v>
      </c>
      <c r="H241" s="26">
        <f t="shared" si="157"/>
        <v>1755.8</v>
      </c>
      <c r="I241" s="26">
        <f t="shared" si="157"/>
        <v>1797.09</v>
      </c>
      <c r="J241" s="26">
        <f t="shared" si="157"/>
        <v>1792.39</v>
      </c>
      <c r="K241" s="26">
        <f t="shared" si="157"/>
        <v>1784.59</v>
      </c>
      <c r="L241" s="26">
        <f t="shared" si="157"/>
        <v>1781.41</v>
      </c>
      <c r="M241" s="26">
        <f t="shared" si="157"/>
        <v>1786.79</v>
      </c>
      <c r="N241" s="26">
        <f t="shared" si="157"/>
        <v>1787.39</v>
      </c>
      <c r="O241" s="26">
        <f t="shared" si="157"/>
        <v>1838.23</v>
      </c>
      <c r="P241" s="26">
        <f t="shared" si="157"/>
        <v>1864.21</v>
      </c>
      <c r="Q241" s="26">
        <f t="shared" si="157"/>
        <v>1843.17</v>
      </c>
      <c r="R241" s="26">
        <f t="shared" si="157"/>
        <v>1919.61</v>
      </c>
      <c r="S241" s="26">
        <f t="shared" si="157"/>
        <v>1996.29</v>
      </c>
      <c r="T241" s="26">
        <f t="shared" si="157"/>
        <v>2022.89</v>
      </c>
      <c r="U241" s="26">
        <f t="shared" si="157"/>
        <v>1958.39</v>
      </c>
      <c r="V241" s="26">
        <f t="shared" si="157"/>
        <v>1878.51</v>
      </c>
      <c r="W241" s="26">
        <f t="shared" si="157"/>
        <v>1772.64</v>
      </c>
      <c r="X241" s="26">
        <f t="shared" si="157"/>
        <v>1733.82</v>
      </c>
      <c r="Y241" s="26">
        <f t="shared" si="157"/>
        <v>1675.14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4.8099999999999996</v>
      </c>
      <c r="C243" s="26">
        <f t="shared" si="158"/>
        <v>4.8099999999999996</v>
      </c>
      <c r="D243" s="26">
        <f t="shared" si="158"/>
        <v>4.8099999999999996</v>
      </c>
      <c r="E243" s="26">
        <f t="shared" si="158"/>
        <v>4.8099999999999996</v>
      </c>
      <c r="F243" s="26">
        <f t="shared" si="158"/>
        <v>4.8099999999999996</v>
      </c>
      <c r="G243" s="26">
        <f t="shared" si="158"/>
        <v>4.8099999999999996</v>
      </c>
      <c r="H243" s="26">
        <f t="shared" si="158"/>
        <v>4.8099999999999996</v>
      </c>
      <c r="I243" s="26">
        <f t="shared" si="158"/>
        <v>4.8099999999999996</v>
      </c>
      <c r="J243" s="26">
        <f t="shared" si="158"/>
        <v>4.8099999999999996</v>
      </c>
      <c r="K243" s="26">
        <f t="shared" si="158"/>
        <v>4.8099999999999996</v>
      </c>
      <c r="L243" s="26">
        <f t="shared" si="158"/>
        <v>4.8099999999999996</v>
      </c>
      <c r="M243" s="26">
        <f t="shared" si="158"/>
        <v>4.8099999999999996</v>
      </c>
      <c r="N243" s="26">
        <f t="shared" si="158"/>
        <v>4.8099999999999996</v>
      </c>
      <c r="O243" s="26">
        <f t="shared" si="158"/>
        <v>4.8099999999999996</v>
      </c>
      <c r="P243" s="26">
        <f t="shared" si="158"/>
        <v>4.8099999999999996</v>
      </c>
      <c r="Q243" s="26">
        <f t="shared" si="158"/>
        <v>4.8099999999999996</v>
      </c>
      <c r="R243" s="26">
        <f t="shared" si="158"/>
        <v>4.8099999999999996</v>
      </c>
      <c r="S243" s="26">
        <f t="shared" si="158"/>
        <v>4.8099999999999996</v>
      </c>
      <c r="T243" s="26">
        <f t="shared" si="158"/>
        <v>4.8099999999999996</v>
      </c>
      <c r="U243" s="26">
        <f t="shared" si="158"/>
        <v>4.8099999999999996</v>
      </c>
      <c r="V243" s="26">
        <f t="shared" si="158"/>
        <v>4.8099999999999996</v>
      </c>
      <c r="W243" s="26">
        <f t="shared" si="158"/>
        <v>4.8099999999999996</v>
      </c>
      <c r="X243" s="26">
        <f t="shared" si="158"/>
        <v>4.8099999999999996</v>
      </c>
      <c r="Y243" s="26">
        <f t="shared" si="158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ref="C244:Y244" si="159">C239</f>
        <v>341.92</v>
      </c>
      <c r="D244" s="26">
        <f t="shared" si="159"/>
        <v>341.92</v>
      </c>
      <c r="E244" s="26">
        <f t="shared" si="159"/>
        <v>341.92</v>
      </c>
      <c r="F244" s="26">
        <f t="shared" si="159"/>
        <v>341.92</v>
      </c>
      <c r="G244" s="26">
        <f t="shared" si="159"/>
        <v>341.92</v>
      </c>
      <c r="H244" s="26">
        <f t="shared" si="159"/>
        <v>341.92</v>
      </c>
      <c r="I244" s="26">
        <f t="shared" si="159"/>
        <v>341.92</v>
      </c>
      <c r="J244" s="26">
        <f t="shared" si="159"/>
        <v>341.92</v>
      </c>
      <c r="K244" s="26">
        <f t="shared" si="159"/>
        <v>341.92</v>
      </c>
      <c r="L244" s="26">
        <f t="shared" si="159"/>
        <v>341.92</v>
      </c>
      <c r="M244" s="26">
        <f t="shared" si="159"/>
        <v>341.92</v>
      </c>
      <c r="N244" s="26">
        <f t="shared" si="159"/>
        <v>341.92</v>
      </c>
      <c r="O244" s="26">
        <f t="shared" si="159"/>
        <v>341.92</v>
      </c>
      <c r="P244" s="26">
        <f t="shared" si="159"/>
        <v>341.92</v>
      </c>
      <c r="Q244" s="26">
        <f t="shared" si="159"/>
        <v>341.92</v>
      </c>
      <c r="R244" s="26">
        <f t="shared" si="159"/>
        <v>341.92</v>
      </c>
      <c r="S244" s="26">
        <f t="shared" si="159"/>
        <v>341.92</v>
      </c>
      <c r="T244" s="26">
        <f t="shared" si="159"/>
        <v>341.92</v>
      </c>
      <c r="U244" s="26">
        <f t="shared" si="159"/>
        <v>341.92</v>
      </c>
      <c r="V244" s="26">
        <f t="shared" si="159"/>
        <v>341.92</v>
      </c>
      <c r="W244" s="26">
        <f t="shared" si="159"/>
        <v>341.92</v>
      </c>
      <c r="X244" s="26">
        <f t="shared" si="159"/>
        <v>341.92</v>
      </c>
      <c r="Y244" s="26">
        <f t="shared" si="159"/>
        <v>341.92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2809.58</v>
      </c>
      <c r="C245" s="27">
        <f t="shared" ref="C245:Y245" si="160">SUM(C246:C249)</f>
        <v>2822.56</v>
      </c>
      <c r="D245" s="27">
        <f t="shared" si="160"/>
        <v>2863.0499999999997</v>
      </c>
      <c r="E245" s="27">
        <f t="shared" si="160"/>
        <v>2922.4900000000002</v>
      </c>
      <c r="F245" s="27">
        <f t="shared" si="160"/>
        <v>2899.11</v>
      </c>
      <c r="G245" s="27">
        <f t="shared" si="160"/>
        <v>2912.9500000000003</v>
      </c>
      <c r="H245" s="27">
        <f t="shared" si="160"/>
        <v>2858.64</v>
      </c>
      <c r="I245" s="27">
        <f t="shared" si="160"/>
        <v>2906.82</v>
      </c>
      <c r="J245" s="27">
        <f t="shared" si="160"/>
        <v>2906.52</v>
      </c>
      <c r="K245" s="27">
        <f t="shared" si="160"/>
        <v>2896.82</v>
      </c>
      <c r="L245" s="27">
        <f t="shared" si="160"/>
        <v>2887.81</v>
      </c>
      <c r="M245" s="27">
        <f t="shared" si="160"/>
        <v>2898.75</v>
      </c>
      <c r="N245" s="27">
        <f t="shared" si="160"/>
        <v>2902.2000000000003</v>
      </c>
      <c r="O245" s="27">
        <f t="shared" si="160"/>
        <v>2908.63</v>
      </c>
      <c r="P245" s="27">
        <f t="shared" si="160"/>
        <v>2924.7599999999998</v>
      </c>
      <c r="Q245" s="27">
        <f t="shared" si="160"/>
        <v>2954.21</v>
      </c>
      <c r="R245" s="27">
        <f t="shared" si="160"/>
        <v>2944.85</v>
      </c>
      <c r="S245" s="27">
        <f t="shared" si="160"/>
        <v>3016.29</v>
      </c>
      <c r="T245" s="27">
        <f t="shared" si="160"/>
        <v>3052.35</v>
      </c>
      <c r="U245" s="27">
        <f t="shared" si="160"/>
        <v>2962.65</v>
      </c>
      <c r="V245" s="27">
        <f t="shared" si="160"/>
        <v>2845.89</v>
      </c>
      <c r="W245" s="27">
        <f t="shared" si="160"/>
        <v>2839.29</v>
      </c>
      <c r="X245" s="27">
        <f t="shared" si="160"/>
        <v>2755.42</v>
      </c>
      <c r="Y245" s="27">
        <f t="shared" si="160"/>
        <v>2716.48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1764.33</v>
      </c>
      <c r="C246" s="26">
        <f t="shared" si="161"/>
        <v>1777.31</v>
      </c>
      <c r="D246" s="26">
        <f t="shared" si="161"/>
        <v>1817.8</v>
      </c>
      <c r="E246" s="26">
        <f t="shared" si="161"/>
        <v>1877.24</v>
      </c>
      <c r="F246" s="26">
        <f t="shared" si="161"/>
        <v>1853.86</v>
      </c>
      <c r="G246" s="26">
        <f t="shared" si="161"/>
        <v>1867.7</v>
      </c>
      <c r="H246" s="26">
        <f t="shared" si="161"/>
        <v>1813.39</v>
      </c>
      <c r="I246" s="26">
        <f t="shared" si="161"/>
        <v>1861.57</v>
      </c>
      <c r="J246" s="26">
        <f t="shared" si="161"/>
        <v>1861.27</v>
      </c>
      <c r="K246" s="26">
        <f t="shared" si="161"/>
        <v>1851.57</v>
      </c>
      <c r="L246" s="26">
        <f t="shared" si="161"/>
        <v>1842.56</v>
      </c>
      <c r="M246" s="26">
        <f t="shared" si="161"/>
        <v>1853.5</v>
      </c>
      <c r="N246" s="26">
        <f t="shared" si="161"/>
        <v>1856.95</v>
      </c>
      <c r="O246" s="26">
        <f t="shared" si="161"/>
        <v>1863.38</v>
      </c>
      <c r="P246" s="26">
        <f t="shared" si="161"/>
        <v>1879.51</v>
      </c>
      <c r="Q246" s="26">
        <f t="shared" si="161"/>
        <v>1908.96</v>
      </c>
      <c r="R246" s="26">
        <f t="shared" si="161"/>
        <v>1899.6</v>
      </c>
      <c r="S246" s="26">
        <f t="shared" si="161"/>
        <v>1971.04</v>
      </c>
      <c r="T246" s="26">
        <f t="shared" si="161"/>
        <v>2007.1</v>
      </c>
      <c r="U246" s="26">
        <f t="shared" si="161"/>
        <v>1917.4</v>
      </c>
      <c r="V246" s="26">
        <f t="shared" si="161"/>
        <v>1800.64</v>
      </c>
      <c r="W246" s="26">
        <f t="shared" si="161"/>
        <v>1794.04</v>
      </c>
      <c r="X246" s="26">
        <f t="shared" si="161"/>
        <v>1710.17</v>
      </c>
      <c r="Y246" s="26">
        <f t="shared" si="161"/>
        <v>1671.23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4.8099999999999996</v>
      </c>
      <c r="C248" s="26">
        <f t="shared" si="162"/>
        <v>4.8099999999999996</v>
      </c>
      <c r="D248" s="26">
        <f t="shared" si="162"/>
        <v>4.8099999999999996</v>
      </c>
      <c r="E248" s="26">
        <f t="shared" si="162"/>
        <v>4.8099999999999996</v>
      </c>
      <c r="F248" s="26">
        <f t="shared" si="162"/>
        <v>4.8099999999999996</v>
      </c>
      <c r="G248" s="26">
        <f t="shared" si="162"/>
        <v>4.8099999999999996</v>
      </c>
      <c r="H248" s="26">
        <f t="shared" si="162"/>
        <v>4.8099999999999996</v>
      </c>
      <c r="I248" s="26">
        <f t="shared" si="162"/>
        <v>4.8099999999999996</v>
      </c>
      <c r="J248" s="26">
        <f t="shared" si="162"/>
        <v>4.8099999999999996</v>
      </c>
      <c r="K248" s="26">
        <f t="shared" si="162"/>
        <v>4.8099999999999996</v>
      </c>
      <c r="L248" s="26">
        <f t="shared" si="162"/>
        <v>4.8099999999999996</v>
      </c>
      <c r="M248" s="26">
        <f t="shared" si="162"/>
        <v>4.8099999999999996</v>
      </c>
      <c r="N248" s="26">
        <f t="shared" si="162"/>
        <v>4.8099999999999996</v>
      </c>
      <c r="O248" s="26">
        <f t="shared" si="162"/>
        <v>4.8099999999999996</v>
      </c>
      <c r="P248" s="26">
        <f t="shared" si="162"/>
        <v>4.8099999999999996</v>
      </c>
      <c r="Q248" s="26">
        <f t="shared" si="162"/>
        <v>4.8099999999999996</v>
      </c>
      <c r="R248" s="26">
        <f t="shared" si="162"/>
        <v>4.8099999999999996</v>
      </c>
      <c r="S248" s="26">
        <f t="shared" si="162"/>
        <v>4.8099999999999996</v>
      </c>
      <c r="T248" s="26">
        <f t="shared" si="162"/>
        <v>4.8099999999999996</v>
      </c>
      <c r="U248" s="26">
        <f t="shared" si="162"/>
        <v>4.8099999999999996</v>
      </c>
      <c r="V248" s="26">
        <f t="shared" si="162"/>
        <v>4.8099999999999996</v>
      </c>
      <c r="W248" s="26">
        <f t="shared" si="162"/>
        <v>4.8099999999999996</v>
      </c>
      <c r="X248" s="26">
        <f t="shared" si="162"/>
        <v>4.8099999999999996</v>
      </c>
      <c r="Y248" s="26">
        <f t="shared" si="162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ref="C249:Y249" si="163">C244</f>
        <v>341.92</v>
      </c>
      <c r="D249" s="26">
        <f t="shared" si="163"/>
        <v>341.92</v>
      </c>
      <c r="E249" s="26">
        <f t="shared" si="163"/>
        <v>341.92</v>
      </c>
      <c r="F249" s="26">
        <f t="shared" si="163"/>
        <v>341.92</v>
      </c>
      <c r="G249" s="26">
        <f t="shared" si="163"/>
        <v>341.92</v>
      </c>
      <c r="H249" s="26">
        <f t="shared" si="163"/>
        <v>341.92</v>
      </c>
      <c r="I249" s="26">
        <f t="shared" si="163"/>
        <v>341.92</v>
      </c>
      <c r="J249" s="26">
        <f t="shared" si="163"/>
        <v>341.92</v>
      </c>
      <c r="K249" s="26">
        <f t="shared" si="163"/>
        <v>341.92</v>
      </c>
      <c r="L249" s="26">
        <f t="shared" si="163"/>
        <v>341.92</v>
      </c>
      <c r="M249" s="26">
        <f t="shared" si="163"/>
        <v>341.92</v>
      </c>
      <c r="N249" s="26">
        <f t="shared" si="163"/>
        <v>341.92</v>
      </c>
      <c r="O249" s="26">
        <f t="shared" si="163"/>
        <v>341.92</v>
      </c>
      <c r="P249" s="26">
        <f t="shared" si="163"/>
        <v>341.92</v>
      </c>
      <c r="Q249" s="26">
        <f t="shared" si="163"/>
        <v>341.92</v>
      </c>
      <c r="R249" s="26">
        <f t="shared" si="163"/>
        <v>341.92</v>
      </c>
      <c r="S249" s="26">
        <f t="shared" si="163"/>
        <v>341.92</v>
      </c>
      <c r="T249" s="26">
        <f t="shared" si="163"/>
        <v>341.92</v>
      </c>
      <c r="U249" s="26">
        <f t="shared" si="163"/>
        <v>341.92</v>
      </c>
      <c r="V249" s="26">
        <f t="shared" si="163"/>
        <v>341.92</v>
      </c>
      <c r="W249" s="26">
        <f t="shared" si="163"/>
        <v>341.92</v>
      </c>
      <c r="X249" s="26">
        <f t="shared" si="163"/>
        <v>341.92</v>
      </c>
      <c r="Y249" s="26">
        <f t="shared" si="163"/>
        <v>341.92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2728.96</v>
      </c>
      <c r="C250" s="27">
        <f t="shared" ref="C250:Y250" si="164">SUM(C251:C254)</f>
        <v>2739.82</v>
      </c>
      <c r="D250" s="27">
        <f t="shared" si="164"/>
        <v>2744.68</v>
      </c>
      <c r="E250" s="27">
        <f t="shared" si="164"/>
        <v>2804.06</v>
      </c>
      <c r="F250" s="27">
        <f t="shared" si="164"/>
        <v>2779.98</v>
      </c>
      <c r="G250" s="27">
        <f t="shared" si="164"/>
        <v>2802.82</v>
      </c>
      <c r="H250" s="27">
        <f t="shared" si="164"/>
        <v>2803.28</v>
      </c>
      <c r="I250" s="27">
        <f t="shared" si="164"/>
        <v>2773.35</v>
      </c>
      <c r="J250" s="27">
        <f t="shared" si="164"/>
        <v>2768.02</v>
      </c>
      <c r="K250" s="27">
        <f t="shared" si="164"/>
        <v>2770.56</v>
      </c>
      <c r="L250" s="27">
        <f t="shared" si="164"/>
        <v>2779.44</v>
      </c>
      <c r="M250" s="27">
        <f t="shared" si="164"/>
        <v>2794.42</v>
      </c>
      <c r="N250" s="27">
        <f t="shared" si="164"/>
        <v>2804.2599999999998</v>
      </c>
      <c r="O250" s="27">
        <f t="shared" si="164"/>
        <v>2806.98</v>
      </c>
      <c r="P250" s="27">
        <f t="shared" si="164"/>
        <v>2824.9900000000002</v>
      </c>
      <c r="Q250" s="27">
        <f t="shared" si="164"/>
        <v>2845.14</v>
      </c>
      <c r="R250" s="27">
        <f t="shared" si="164"/>
        <v>2847.94</v>
      </c>
      <c r="S250" s="27">
        <f t="shared" si="164"/>
        <v>2937.37</v>
      </c>
      <c r="T250" s="27">
        <f t="shared" si="164"/>
        <v>2993.67</v>
      </c>
      <c r="U250" s="27">
        <f t="shared" si="164"/>
        <v>2898.82</v>
      </c>
      <c r="V250" s="27">
        <f t="shared" si="164"/>
        <v>2800.4</v>
      </c>
      <c r="W250" s="27">
        <f t="shared" si="164"/>
        <v>2750.2400000000002</v>
      </c>
      <c r="X250" s="27">
        <f t="shared" si="164"/>
        <v>2726.1</v>
      </c>
      <c r="Y250" s="27">
        <f t="shared" si="164"/>
        <v>2719.52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1683.71</v>
      </c>
      <c r="C251" s="26">
        <f t="shared" si="165"/>
        <v>1694.57</v>
      </c>
      <c r="D251" s="26">
        <f t="shared" si="165"/>
        <v>1699.43</v>
      </c>
      <c r="E251" s="26">
        <f t="shared" si="165"/>
        <v>1758.81</v>
      </c>
      <c r="F251" s="26">
        <f t="shared" si="165"/>
        <v>1734.73</v>
      </c>
      <c r="G251" s="26">
        <f t="shared" si="165"/>
        <v>1757.57</v>
      </c>
      <c r="H251" s="26">
        <f t="shared" si="165"/>
        <v>1758.03</v>
      </c>
      <c r="I251" s="26">
        <f t="shared" si="165"/>
        <v>1728.1</v>
      </c>
      <c r="J251" s="26">
        <f t="shared" si="165"/>
        <v>1722.77</v>
      </c>
      <c r="K251" s="26">
        <f t="shared" si="165"/>
        <v>1725.31</v>
      </c>
      <c r="L251" s="26">
        <f t="shared" si="165"/>
        <v>1734.19</v>
      </c>
      <c r="M251" s="26">
        <f t="shared" si="165"/>
        <v>1749.17</v>
      </c>
      <c r="N251" s="26">
        <f t="shared" si="165"/>
        <v>1759.01</v>
      </c>
      <c r="O251" s="26">
        <f t="shared" si="165"/>
        <v>1761.73</v>
      </c>
      <c r="P251" s="26">
        <f t="shared" si="165"/>
        <v>1779.74</v>
      </c>
      <c r="Q251" s="26">
        <f t="shared" si="165"/>
        <v>1799.89</v>
      </c>
      <c r="R251" s="26">
        <f t="shared" si="165"/>
        <v>1802.69</v>
      </c>
      <c r="S251" s="26">
        <f t="shared" si="165"/>
        <v>1892.12</v>
      </c>
      <c r="T251" s="26">
        <f t="shared" si="165"/>
        <v>1948.42</v>
      </c>
      <c r="U251" s="26">
        <f t="shared" si="165"/>
        <v>1853.57</v>
      </c>
      <c r="V251" s="26">
        <f t="shared" si="165"/>
        <v>1755.15</v>
      </c>
      <c r="W251" s="26">
        <f t="shared" si="165"/>
        <v>1704.99</v>
      </c>
      <c r="X251" s="26">
        <f t="shared" si="165"/>
        <v>1680.85</v>
      </c>
      <c r="Y251" s="26">
        <f t="shared" si="165"/>
        <v>1674.27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4.8099999999999996</v>
      </c>
      <c r="C253" s="26">
        <f t="shared" si="166"/>
        <v>4.8099999999999996</v>
      </c>
      <c r="D253" s="26">
        <f t="shared" si="166"/>
        <v>4.8099999999999996</v>
      </c>
      <c r="E253" s="26">
        <f t="shared" si="166"/>
        <v>4.8099999999999996</v>
      </c>
      <c r="F253" s="26">
        <f t="shared" si="166"/>
        <v>4.8099999999999996</v>
      </c>
      <c r="G253" s="26">
        <f t="shared" si="166"/>
        <v>4.8099999999999996</v>
      </c>
      <c r="H253" s="26">
        <f t="shared" si="166"/>
        <v>4.8099999999999996</v>
      </c>
      <c r="I253" s="26">
        <f t="shared" si="166"/>
        <v>4.8099999999999996</v>
      </c>
      <c r="J253" s="26">
        <f t="shared" si="166"/>
        <v>4.8099999999999996</v>
      </c>
      <c r="K253" s="26">
        <f t="shared" si="166"/>
        <v>4.8099999999999996</v>
      </c>
      <c r="L253" s="26">
        <f t="shared" si="166"/>
        <v>4.8099999999999996</v>
      </c>
      <c r="M253" s="26">
        <f t="shared" si="166"/>
        <v>4.8099999999999996</v>
      </c>
      <c r="N253" s="26">
        <f t="shared" si="166"/>
        <v>4.8099999999999996</v>
      </c>
      <c r="O253" s="26">
        <f t="shared" si="166"/>
        <v>4.8099999999999996</v>
      </c>
      <c r="P253" s="26">
        <f t="shared" si="166"/>
        <v>4.8099999999999996</v>
      </c>
      <c r="Q253" s="26">
        <f t="shared" si="166"/>
        <v>4.8099999999999996</v>
      </c>
      <c r="R253" s="26">
        <f t="shared" si="166"/>
        <v>4.8099999999999996</v>
      </c>
      <c r="S253" s="26">
        <f t="shared" si="166"/>
        <v>4.8099999999999996</v>
      </c>
      <c r="T253" s="26">
        <f t="shared" si="166"/>
        <v>4.8099999999999996</v>
      </c>
      <c r="U253" s="26">
        <f t="shared" si="166"/>
        <v>4.8099999999999996</v>
      </c>
      <c r="V253" s="26">
        <f t="shared" si="166"/>
        <v>4.8099999999999996</v>
      </c>
      <c r="W253" s="26">
        <f t="shared" si="166"/>
        <v>4.8099999999999996</v>
      </c>
      <c r="X253" s="26">
        <f t="shared" si="166"/>
        <v>4.8099999999999996</v>
      </c>
      <c r="Y253" s="26">
        <f t="shared" si="166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ref="C254:Y254" si="167">C249</f>
        <v>341.92</v>
      </c>
      <c r="D254" s="26">
        <f t="shared" si="167"/>
        <v>341.92</v>
      </c>
      <c r="E254" s="26">
        <f t="shared" si="167"/>
        <v>341.92</v>
      </c>
      <c r="F254" s="26">
        <f t="shared" si="167"/>
        <v>341.92</v>
      </c>
      <c r="G254" s="26">
        <f t="shared" si="167"/>
        <v>341.92</v>
      </c>
      <c r="H254" s="26">
        <f t="shared" si="167"/>
        <v>341.92</v>
      </c>
      <c r="I254" s="26">
        <f t="shared" si="167"/>
        <v>341.92</v>
      </c>
      <c r="J254" s="26">
        <f t="shared" si="167"/>
        <v>341.92</v>
      </c>
      <c r="K254" s="26">
        <f t="shared" si="167"/>
        <v>341.92</v>
      </c>
      <c r="L254" s="26">
        <f t="shared" si="167"/>
        <v>341.92</v>
      </c>
      <c r="M254" s="26">
        <f t="shared" si="167"/>
        <v>341.92</v>
      </c>
      <c r="N254" s="26">
        <f t="shared" si="167"/>
        <v>341.92</v>
      </c>
      <c r="O254" s="26">
        <f t="shared" si="167"/>
        <v>341.92</v>
      </c>
      <c r="P254" s="26">
        <f t="shared" si="167"/>
        <v>341.92</v>
      </c>
      <c r="Q254" s="26">
        <f t="shared" si="167"/>
        <v>341.92</v>
      </c>
      <c r="R254" s="26">
        <f t="shared" si="167"/>
        <v>341.92</v>
      </c>
      <c r="S254" s="26">
        <f t="shared" si="167"/>
        <v>341.92</v>
      </c>
      <c r="T254" s="26">
        <f t="shared" si="167"/>
        <v>341.92</v>
      </c>
      <c r="U254" s="26">
        <f t="shared" si="167"/>
        <v>341.92</v>
      </c>
      <c r="V254" s="26">
        <f t="shared" si="167"/>
        <v>341.92</v>
      </c>
      <c r="W254" s="26">
        <f t="shared" si="167"/>
        <v>341.92</v>
      </c>
      <c r="X254" s="26">
        <f t="shared" si="167"/>
        <v>341.92</v>
      </c>
      <c r="Y254" s="26">
        <f t="shared" si="167"/>
        <v>341.92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2742.36</v>
      </c>
      <c r="C255" s="27">
        <f t="shared" ref="C255:Y255" si="168">SUM(C256:C259)</f>
        <v>2749.56</v>
      </c>
      <c r="D255" s="27">
        <f t="shared" si="168"/>
        <v>2853.6600000000003</v>
      </c>
      <c r="E255" s="27">
        <f t="shared" si="168"/>
        <v>2796.5499999999997</v>
      </c>
      <c r="F255" s="27">
        <f t="shared" si="168"/>
        <v>2864.54</v>
      </c>
      <c r="G255" s="27">
        <f t="shared" si="168"/>
        <v>2852.7000000000003</v>
      </c>
      <c r="H255" s="27">
        <f t="shared" si="168"/>
        <v>2814.89</v>
      </c>
      <c r="I255" s="27">
        <f t="shared" si="168"/>
        <v>2770.68</v>
      </c>
      <c r="J255" s="27">
        <f t="shared" si="168"/>
        <v>2875.38</v>
      </c>
      <c r="K255" s="27">
        <f t="shared" si="168"/>
        <v>2873.98</v>
      </c>
      <c r="L255" s="27">
        <f t="shared" si="168"/>
        <v>2768.46</v>
      </c>
      <c r="M255" s="27">
        <f t="shared" si="168"/>
        <v>2857.96</v>
      </c>
      <c r="N255" s="27">
        <f t="shared" si="168"/>
        <v>2777.36</v>
      </c>
      <c r="O255" s="27">
        <f t="shared" si="168"/>
        <v>2878.28</v>
      </c>
      <c r="P255" s="27">
        <f t="shared" si="168"/>
        <v>2902.37</v>
      </c>
      <c r="Q255" s="27">
        <f t="shared" si="168"/>
        <v>2936.6</v>
      </c>
      <c r="R255" s="27">
        <f t="shared" si="168"/>
        <v>2940.94</v>
      </c>
      <c r="S255" s="27">
        <f t="shared" si="168"/>
        <v>3026.38</v>
      </c>
      <c r="T255" s="27">
        <f t="shared" si="168"/>
        <v>3051.81</v>
      </c>
      <c r="U255" s="27">
        <f t="shared" si="168"/>
        <v>2874.22</v>
      </c>
      <c r="V255" s="27">
        <f t="shared" si="168"/>
        <v>2806.81</v>
      </c>
      <c r="W255" s="27">
        <f t="shared" si="168"/>
        <v>2797.86</v>
      </c>
      <c r="X255" s="27">
        <f t="shared" si="168"/>
        <v>2803.65</v>
      </c>
      <c r="Y255" s="27">
        <f t="shared" si="168"/>
        <v>2738.64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1697.11</v>
      </c>
      <c r="C256" s="26">
        <f t="shared" si="169"/>
        <v>1704.31</v>
      </c>
      <c r="D256" s="26">
        <f t="shared" si="169"/>
        <v>1808.41</v>
      </c>
      <c r="E256" s="26">
        <f t="shared" si="169"/>
        <v>1751.3</v>
      </c>
      <c r="F256" s="26">
        <f t="shared" si="169"/>
        <v>1819.29</v>
      </c>
      <c r="G256" s="26">
        <f t="shared" si="169"/>
        <v>1807.45</v>
      </c>
      <c r="H256" s="26">
        <f t="shared" si="169"/>
        <v>1769.64</v>
      </c>
      <c r="I256" s="26">
        <f t="shared" si="169"/>
        <v>1725.43</v>
      </c>
      <c r="J256" s="26">
        <f t="shared" si="169"/>
        <v>1830.13</v>
      </c>
      <c r="K256" s="26">
        <f t="shared" si="169"/>
        <v>1828.73</v>
      </c>
      <c r="L256" s="26">
        <f t="shared" si="169"/>
        <v>1723.21</v>
      </c>
      <c r="M256" s="26">
        <f t="shared" si="169"/>
        <v>1812.71</v>
      </c>
      <c r="N256" s="26">
        <f t="shared" si="169"/>
        <v>1732.11</v>
      </c>
      <c r="O256" s="26">
        <f t="shared" si="169"/>
        <v>1833.03</v>
      </c>
      <c r="P256" s="26">
        <f t="shared" si="169"/>
        <v>1857.12</v>
      </c>
      <c r="Q256" s="26">
        <f t="shared" si="169"/>
        <v>1891.35</v>
      </c>
      <c r="R256" s="26">
        <f t="shared" si="169"/>
        <v>1895.69</v>
      </c>
      <c r="S256" s="26">
        <f t="shared" si="169"/>
        <v>1981.13</v>
      </c>
      <c r="T256" s="26">
        <f t="shared" si="169"/>
        <v>2006.56</v>
      </c>
      <c r="U256" s="26">
        <f t="shared" si="169"/>
        <v>1828.97</v>
      </c>
      <c r="V256" s="26">
        <f t="shared" si="169"/>
        <v>1761.56</v>
      </c>
      <c r="W256" s="26">
        <f t="shared" si="169"/>
        <v>1752.61</v>
      </c>
      <c r="X256" s="26">
        <f t="shared" si="169"/>
        <v>1758.4</v>
      </c>
      <c r="Y256" s="26">
        <f t="shared" si="169"/>
        <v>1693.39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4.8099999999999996</v>
      </c>
      <c r="C258" s="26">
        <f t="shared" si="170"/>
        <v>4.8099999999999996</v>
      </c>
      <c r="D258" s="26">
        <f t="shared" si="170"/>
        <v>4.8099999999999996</v>
      </c>
      <c r="E258" s="26">
        <f t="shared" si="170"/>
        <v>4.8099999999999996</v>
      </c>
      <c r="F258" s="26">
        <f t="shared" si="170"/>
        <v>4.8099999999999996</v>
      </c>
      <c r="G258" s="26">
        <f t="shared" si="170"/>
        <v>4.8099999999999996</v>
      </c>
      <c r="H258" s="26">
        <f t="shared" si="170"/>
        <v>4.8099999999999996</v>
      </c>
      <c r="I258" s="26">
        <f t="shared" si="170"/>
        <v>4.8099999999999996</v>
      </c>
      <c r="J258" s="26">
        <f t="shared" si="170"/>
        <v>4.8099999999999996</v>
      </c>
      <c r="K258" s="26">
        <f t="shared" si="170"/>
        <v>4.8099999999999996</v>
      </c>
      <c r="L258" s="26">
        <f t="shared" si="170"/>
        <v>4.8099999999999996</v>
      </c>
      <c r="M258" s="26">
        <f t="shared" si="170"/>
        <v>4.8099999999999996</v>
      </c>
      <c r="N258" s="26">
        <f t="shared" si="170"/>
        <v>4.8099999999999996</v>
      </c>
      <c r="O258" s="26">
        <f t="shared" si="170"/>
        <v>4.8099999999999996</v>
      </c>
      <c r="P258" s="26">
        <f t="shared" si="170"/>
        <v>4.8099999999999996</v>
      </c>
      <c r="Q258" s="26">
        <f t="shared" si="170"/>
        <v>4.8099999999999996</v>
      </c>
      <c r="R258" s="26">
        <f t="shared" si="170"/>
        <v>4.8099999999999996</v>
      </c>
      <c r="S258" s="26">
        <f t="shared" si="170"/>
        <v>4.8099999999999996</v>
      </c>
      <c r="T258" s="26">
        <f t="shared" si="170"/>
        <v>4.8099999999999996</v>
      </c>
      <c r="U258" s="26">
        <f t="shared" si="170"/>
        <v>4.8099999999999996</v>
      </c>
      <c r="V258" s="26">
        <f t="shared" si="170"/>
        <v>4.8099999999999996</v>
      </c>
      <c r="W258" s="26">
        <f t="shared" si="170"/>
        <v>4.8099999999999996</v>
      </c>
      <c r="X258" s="26">
        <f t="shared" si="170"/>
        <v>4.8099999999999996</v>
      </c>
      <c r="Y258" s="26">
        <f t="shared" si="170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ref="C259:Y259" si="171">C254</f>
        <v>341.92</v>
      </c>
      <c r="D259" s="26">
        <f t="shared" si="171"/>
        <v>341.92</v>
      </c>
      <c r="E259" s="26">
        <f t="shared" si="171"/>
        <v>341.92</v>
      </c>
      <c r="F259" s="26">
        <f t="shared" si="171"/>
        <v>341.92</v>
      </c>
      <c r="G259" s="26">
        <f t="shared" si="171"/>
        <v>341.92</v>
      </c>
      <c r="H259" s="26">
        <f t="shared" si="171"/>
        <v>341.92</v>
      </c>
      <c r="I259" s="26">
        <f t="shared" si="171"/>
        <v>341.92</v>
      </c>
      <c r="J259" s="26">
        <f t="shared" si="171"/>
        <v>341.92</v>
      </c>
      <c r="K259" s="26">
        <f t="shared" si="171"/>
        <v>341.92</v>
      </c>
      <c r="L259" s="26">
        <f t="shared" si="171"/>
        <v>341.92</v>
      </c>
      <c r="M259" s="26">
        <f t="shared" si="171"/>
        <v>341.92</v>
      </c>
      <c r="N259" s="26">
        <f t="shared" si="171"/>
        <v>341.92</v>
      </c>
      <c r="O259" s="26">
        <f t="shared" si="171"/>
        <v>341.92</v>
      </c>
      <c r="P259" s="26">
        <f t="shared" si="171"/>
        <v>341.92</v>
      </c>
      <c r="Q259" s="26">
        <f t="shared" si="171"/>
        <v>341.92</v>
      </c>
      <c r="R259" s="26">
        <f t="shared" si="171"/>
        <v>341.92</v>
      </c>
      <c r="S259" s="26">
        <f t="shared" si="171"/>
        <v>341.92</v>
      </c>
      <c r="T259" s="26">
        <f t="shared" si="171"/>
        <v>341.92</v>
      </c>
      <c r="U259" s="26">
        <f t="shared" si="171"/>
        <v>341.92</v>
      </c>
      <c r="V259" s="26">
        <f t="shared" si="171"/>
        <v>341.92</v>
      </c>
      <c r="W259" s="26">
        <f t="shared" si="171"/>
        <v>341.92</v>
      </c>
      <c r="X259" s="26">
        <f t="shared" si="171"/>
        <v>341.92</v>
      </c>
      <c r="Y259" s="26">
        <f t="shared" si="171"/>
        <v>341.92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2755.92</v>
      </c>
      <c r="C260" s="27">
        <f t="shared" ref="C260:Y260" si="172">SUM(C261:C264)</f>
        <v>2750.6</v>
      </c>
      <c r="D260" s="27">
        <f t="shared" si="172"/>
        <v>2780.39</v>
      </c>
      <c r="E260" s="27">
        <f t="shared" si="172"/>
        <v>2914.12</v>
      </c>
      <c r="F260" s="27">
        <f t="shared" si="172"/>
        <v>2882.65</v>
      </c>
      <c r="G260" s="27">
        <f t="shared" si="172"/>
        <v>2876.23</v>
      </c>
      <c r="H260" s="27">
        <f t="shared" si="172"/>
        <v>2832.42</v>
      </c>
      <c r="I260" s="27">
        <f t="shared" si="172"/>
        <v>2887.83</v>
      </c>
      <c r="J260" s="27">
        <f t="shared" si="172"/>
        <v>2870.8399999999997</v>
      </c>
      <c r="K260" s="27">
        <f t="shared" si="172"/>
        <v>2856.35</v>
      </c>
      <c r="L260" s="27">
        <f t="shared" si="172"/>
        <v>2818.5499999999997</v>
      </c>
      <c r="M260" s="27">
        <f t="shared" si="172"/>
        <v>2821.29</v>
      </c>
      <c r="N260" s="27">
        <f t="shared" si="172"/>
        <v>2824.96</v>
      </c>
      <c r="O260" s="27">
        <f t="shared" si="172"/>
        <v>2867.79</v>
      </c>
      <c r="P260" s="27">
        <f t="shared" si="172"/>
        <v>2905.4900000000002</v>
      </c>
      <c r="Q260" s="27">
        <f t="shared" si="172"/>
        <v>2932.72</v>
      </c>
      <c r="R260" s="27">
        <f t="shared" si="172"/>
        <v>2948.31</v>
      </c>
      <c r="S260" s="27">
        <f t="shared" si="172"/>
        <v>3013.64</v>
      </c>
      <c r="T260" s="27">
        <f t="shared" si="172"/>
        <v>3061.65</v>
      </c>
      <c r="U260" s="27">
        <f t="shared" si="172"/>
        <v>2984.61</v>
      </c>
      <c r="V260" s="27">
        <f t="shared" si="172"/>
        <v>2915.6</v>
      </c>
      <c r="W260" s="27">
        <f t="shared" si="172"/>
        <v>2844.38</v>
      </c>
      <c r="X260" s="27">
        <f t="shared" si="172"/>
        <v>2764.46</v>
      </c>
      <c r="Y260" s="27">
        <f t="shared" si="172"/>
        <v>2732.6600000000003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1710.67</v>
      </c>
      <c r="C261" s="26">
        <f t="shared" si="173"/>
        <v>1705.35</v>
      </c>
      <c r="D261" s="26">
        <f t="shared" si="173"/>
        <v>1735.14</v>
      </c>
      <c r="E261" s="26">
        <f t="shared" si="173"/>
        <v>1868.87</v>
      </c>
      <c r="F261" s="26">
        <f t="shared" si="173"/>
        <v>1837.4</v>
      </c>
      <c r="G261" s="26">
        <f t="shared" si="173"/>
        <v>1830.98</v>
      </c>
      <c r="H261" s="26">
        <f t="shared" si="173"/>
        <v>1787.17</v>
      </c>
      <c r="I261" s="26">
        <f t="shared" si="173"/>
        <v>1842.58</v>
      </c>
      <c r="J261" s="26">
        <f t="shared" si="173"/>
        <v>1825.59</v>
      </c>
      <c r="K261" s="26">
        <f t="shared" si="173"/>
        <v>1811.1</v>
      </c>
      <c r="L261" s="26">
        <f t="shared" si="173"/>
        <v>1773.3</v>
      </c>
      <c r="M261" s="26">
        <f t="shared" si="173"/>
        <v>1776.04</v>
      </c>
      <c r="N261" s="26">
        <f t="shared" si="173"/>
        <v>1779.71</v>
      </c>
      <c r="O261" s="26">
        <f t="shared" si="173"/>
        <v>1822.54</v>
      </c>
      <c r="P261" s="26">
        <f t="shared" si="173"/>
        <v>1860.24</v>
      </c>
      <c r="Q261" s="26">
        <f t="shared" si="173"/>
        <v>1887.47</v>
      </c>
      <c r="R261" s="26">
        <f t="shared" si="173"/>
        <v>1903.06</v>
      </c>
      <c r="S261" s="26">
        <f t="shared" si="173"/>
        <v>1968.39</v>
      </c>
      <c r="T261" s="26">
        <f t="shared" si="173"/>
        <v>2016.4</v>
      </c>
      <c r="U261" s="26">
        <f t="shared" si="173"/>
        <v>1939.36</v>
      </c>
      <c r="V261" s="26">
        <f t="shared" si="173"/>
        <v>1870.35</v>
      </c>
      <c r="W261" s="26">
        <f t="shared" si="173"/>
        <v>1799.13</v>
      </c>
      <c r="X261" s="26">
        <f t="shared" si="173"/>
        <v>1719.21</v>
      </c>
      <c r="Y261" s="26">
        <f t="shared" si="173"/>
        <v>1687.41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4.8099999999999996</v>
      </c>
      <c r="C263" s="26">
        <f t="shared" si="174"/>
        <v>4.8099999999999996</v>
      </c>
      <c r="D263" s="26">
        <f t="shared" si="174"/>
        <v>4.8099999999999996</v>
      </c>
      <c r="E263" s="26">
        <f t="shared" si="174"/>
        <v>4.8099999999999996</v>
      </c>
      <c r="F263" s="26">
        <f t="shared" si="174"/>
        <v>4.8099999999999996</v>
      </c>
      <c r="G263" s="26">
        <f t="shared" si="174"/>
        <v>4.8099999999999996</v>
      </c>
      <c r="H263" s="26">
        <f t="shared" si="174"/>
        <v>4.8099999999999996</v>
      </c>
      <c r="I263" s="26">
        <f t="shared" si="174"/>
        <v>4.8099999999999996</v>
      </c>
      <c r="J263" s="26">
        <f t="shared" si="174"/>
        <v>4.8099999999999996</v>
      </c>
      <c r="K263" s="26">
        <f t="shared" si="174"/>
        <v>4.8099999999999996</v>
      </c>
      <c r="L263" s="26">
        <f t="shared" si="174"/>
        <v>4.8099999999999996</v>
      </c>
      <c r="M263" s="26">
        <f t="shared" si="174"/>
        <v>4.8099999999999996</v>
      </c>
      <c r="N263" s="26">
        <f t="shared" si="174"/>
        <v>4.8099999999999996</v>
      </c>
      <c r="O263" s="26">
        <f t="shared" si="174"/>
        <v>4.8099999999999996</v>
      </c>
      <c r="P263" s="26">
        <f t="shared" si="174"/>
        <v>4.8099999999999996</v>
      </c>
      <c r="Q263" s="26">
        <f t="shared" si="174"/>
        <v>4.8099999999999996</v>
      </c>
      <c r="R263" s="26">
        <f t="shared" si="174"/>
        <v>4.8099999999999996</v>
      </c>
      <c r="S263" s="26">
        <f t="shared" si="174"/>
        <v>4.8099999999999996</v>
      </c>
      <c r="T263" s="26">
        <f t="shared" si="174"/>
        <v>4.8099999999999996</v>
      </c>
      <c r="U263" s="26">
        <f t="shared" si="174"/>
        <v>4.8099999999999996</v>
      </c>
      <c r="V263" s="26">
        <f t="shared" si="174"/>
        <v>4.8099999999999996</v>
      </c>
      <c r="W263" s="26">
        <f t="shared" si="174"/>
        <v>4.8099999999999996</v>
      </c>
      <c r="X263" s="26">
        <f t="shared" si="174"/>
        <v>4.8099999999999996</v>
      </c>
      <c r="Y263" s="26">
        <f t="shared" si="17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ref="C264:Y264" si="175">C259</f>
        <v>341.92</v>
      </c>
      <c r="D264" s="26">
        <f t="shared" si="175"/>
        <v>341.92</v>
      </c>
      <c r="E264" s="26">
        <f t="shared" si="175"/>
        <v>341.92</v>
      </c>
      <c r="F264" s="26">
        <f t="shared" si="175"/>
        <v>341.92</v>
      </c>
      <c r="G264" s="26">
        <f t="shared" si="175"/>
        <v>341.92</v>
      </c>
      <c r="H264" s="26">
        <f t="shared" si="175"/>
        <v>341.92</v>
      </c>
      <c r="I264" s="26">
        <f t="shared" si="175"/>
        <v>341.92</v>
      </c>
      <c r="J264" s="26">
        <f t="shared" si="175"/>
        <v>341.92</v>
      </c>
      <c r="K264" s="26">
        <f t="shared" si="175"/>
        <v>341.92</v>
      </c>
      <c r="L264" s="26">
        <f t="shared" si="175"/>
        <v>341.92</v>
      </c>
      <c r="M264" s="26">
        <f t="shared" si="175"/>
        <v>341.92</v>
      </c>
      <c r="N264" s="26">
        <f t="shared" si="175"/>
        <v>341.92</v>
      </c>
      <c r="O264" s="26">
        <f t="shared" si="175"/>
        <v>341.92</v>
      </c>
      <c r="P264" s="26">
        <f t="shared" si="175"/>
        <v>341.92</v>
      </c>
      <c r="Q264" s="26">
        <f t="shared" si="175"/>
        <v>341.92</v>
      </c>
      <c r="R264" s="26">
        <f t="shared" si="175"/>
        <v>341.92</v>
      </c>
      <c r="S264" s="26">
        <f t="shared" si="175"/>
        <v>341.92</v>
      </c>
      <c r="T264" s="26">
        <f t="shared" si="175"/>
        <v>341.92</v>
      </c>
      <c r="U264" s="26">
        <f t="shared" si="175"/>
        <v>341.92</v>
      </c>
      <c r="V264" s="26">
        <f t="shared" si="175"/>
        <v>341.92</v>
      </c>
      <c r="W264" s="26">
        <f t="shared" si="175"/>
        <v>341.92</v>
      </c>
      <c r="X264" s="26">
        <f t="shared" si="175"/>
        <v>341.92</v>
      </c>
      <c r="Y264" s="26">
        <f t="shared" si="175"/>
        <v>341.92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2698.64</v>
      </c>
      <c r="C265" s="27">
        <f t="shared" ref="C265:Y265" si="176">SUM(C266:C269)</f>
        <v>2653.96</v>
      </c>
      <c r="D265" s="27">
        <f t="shared" si="176"/>
        <v>2746.1</v>
      </c>
      <c r="E265" s="27">
        <f t="shared" si="176"/>
        <v>2803.18</v>
      </c>
      <c r="F265" s="27">
        <f t="shared" si="176"/>
        <v>2818.4900000000002</v>
      </c>
      <c r="G265" s="27">
        <f t="shared" si="176"/>
        <v>2803.14</v>
      </c>
      <c r="H265" s="27">
        <f t="shared" si="176"/>
        <v>2792.39</v>
      </c>
      <c r="I265" s="27">
        <f t="shared" si="176"/>
        <v>2864.7599999999998</v>
      </c>
      <c r="J265" s="27">
        <f t="shared" si="176"/>
        <v>2852.04</v>
      </c>
      <c r="K265" s="27">
        <f t="shared" si="176"/>
        <v>2853.7400000000002</v>
      </c>
      <c r="L265" s="27">
        <f t="shared" si="176"/>
        <v>2851.23</v>
      </c>
      <c r="M265" s="27">
        <f t="shared" si="176"/>
        <v>2839.72</v>
      </c>
      <c r="N265" s="27">
        <f t="shared" si="176"/>
        <v>2799.58</v>
      </c>
      <c r="O265" s="27">
        <f t="shared" si="176"/>
        <v>2807.04</v>
      </c>
      <c r="P265" s="27">
        <f t="shared" si="176"/>
        <v>2813.92</v>
      </c>
      <c r="Q265" s="27">
        <f t="shared" si="176"/>
        <v>2822.06</v>
      </c>
      <c r="R265" s="27">
        <f t="shared" si="176"/>
        <v>2869.4900000000002</v>
      </c>
      <c r="S265" s="27">
        <f t="shared" si="176"/>
        <v>2882.9500000000003</v>
      </c>
      <c r="T265" s="27">
        <f t="shared" si="176"/>
        <v>2898.2599999999998</v>
      </c>
      <c r="U265" s="27">
        <f t="shared" si="176"/>
        <v>2806.75</v>
      </c>
      <c r="V265" s="27">
        <f t="shared" si="176"/>
        <v>2709.12</v>
      </c>
      <c r="W265" s="27">
        <f t="shared" si="176"/>
        <v>2699.2999999999997</v>
      </c>
      <c r="X265" s="27">
        <f t="shared" si="176"/>
        <v>2708</v>
      </c>
      <c r="Y265" s="27">
        <f t="shared" si="176"/>
        <v>2659.78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1653.39</v>
      </c>
      <c r="C266" s="26">
        <f t="shared" si="177"/>
        <v>1608.71</v>
      </c>
      <c r="D266" s="26">
        <f t="shared" si="177"/>
        <v>1700.85</v>
      </c>
      <c r="E266" s="26">
        <f t="shared" si="177"/>
        <v>1757.93</v>
      </c>
      <c r="F266" s="26">
        <f t="shared" si="177"/>
        <v>1773.24</v>
      </c>
      <c r="G266" s="26">
        <f t="shared" si="177"/>
        <v>1757.89</v>
      </c>
      <c r="H266" s="26">
        <f t="shared" si="177"/>
        <v>1747.14</v>
      </c>
      <c r="I266" s="26">
        <f t="shared" si="177"/>
        <v>1819.51</v>
      </c>
      <c r="J266" s="26">
        <f t="shared" si="177"/>
        <v>1806.79</v>
      </c>
      <c r="K266" s="26">
        <f t="shared" si="177"/>
        <v>1808.49</v>
      </c>
      <c r="L266" s="26">
        <f t="shared" si="177"/>
        <v>1805.98</v>
      </c>
      <c r="M266" s="26">
        <f t="shared" si="177"/>
        <v>1794.47</v>
      </c>
      <c r="N266" s="26">
        <f t="shared" si="177"/>
        <v>1754.33</v>
      </c>
      <c r="O266" s="26">
        <f t="shared" si="177"/>
        <v>1761.79</v>
      </c>
      <c r="P266" s="26">
        <f t="shared" si="177"/>
        <v>1768.67</v>
      </c>
      <c r="Q266" s="26">
        <f t="shared" si="177"/>
        <v>1776.81</v>
      </c>
      <c r="R266" s="26">
        <f t="shared" si="177"/>
        <v>1824.24</v>
      </c>
      <c r="S266" s="26">
        <f t="shared" si="177"/>
        <v>1837.7</v>
      </c>
      <c r="T266" s="26">
        <f t="shared" si="177"/>
        <v>1853.01</v>
      </c>
      <c r="U266" s="26">
        <f t="shared" si="177"/>
        <v>1761.5</v>
      </c>
      <c r="V266" s="26">
        <f t="shared" si="177"/>
        <v>1663.87</v>
      </c>
      <c r="W266" s="26">
        <f t="shared" si="177"/>
        <v>1654.05</v>
      </c>
      <c r="X266" s="26">
        <f t="shared" si="177"/>
        <v>1662.75</v>
      </c>
      <c r="Y266" s="26">
        <f t="shared" si="177"/>
        <v>1614.53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4.8099999999999996</v>
      </c>
      <c r="C268" s="26">
        <f t="shared" si="178"/>
        <v>4.8099999999999996</v>
      </c>
      <c r="D268" s="26">
        <f t="shared" si="178"/>
        <v>4.8099999999999996</v>
      </c>
      <c r="E268" s="26">
        <f t="shared" si="178"/>
        <v>4.8099999999999996</v>
      </c>
      <c r="F268" s="26">
        <f t="shared" si="178"/>
        <v>4.8099999999999996</v>
      </c>
      <c r="G268" s="26">
        <f t="shared" si="178"/>
        <v>4.8099999999999996</v>
      </c>
      <c r="H268" s="26">
        <f t="shared" si="178"/>
        <v>4.8099999999999996</v>
      </c>
      <c r="I268" s="26">
        <f t="shared" si="178"/>
        <v>4.8099999999999996</v>
      </c>
      <c r="J268" s="26">
        <f t="shared" si="178"/>
        <v>4.8099999999999996</v>
      </c>
      <c r="K268" s="26">
        <f t="shared" si="178"/>
        <v>4.8099999999999996</v>
      </c>
      <c r="L268" s="26">
        <f t="shared" si="178"/>
        <v>4.8099999999999996</v>
      </c>
      <c r="M268" s="26">
        <f t="shared" si="178"/>
        <v>4.8099999999999996</v>
      </c>
      <c r="N268" s="26">
        <f t="shared" si="178"/>
        <v>4.8099999999999996</v>
      </c>
      <c r="O268" s="26">
        <f t="shared" si="178"/>
        <v>4.8099999999999996</v>
      </c>
      <c r="P268" s="26">
        <f t="shared" si="178"/>
        <v>4.8099999999999996</v>
      </c>
      <c r="Q268" s="26">
        <f t="shared" si="178"/>
        <v>4.8099999999999996</v>
      </c>
      <c r="R268" s="26">
        <f t="shared" si="178"/>
        <v>4.8099999999999996</v>
      </c>
      <c r="S268" s="26">
        <f t="shared" si="178"/>
        <v>4.8099999999999996</v>
      </c>
      <c r="T268" s="26">
        <f t="shared" si="178"/>
        <v>4.8099999999999996</v>
      </c>
      <c r="U268" s="26">
        <f t="shared" si="178"/>
        <v>4.8099999999999996</v>
      </c>
      <c r="V268" s="26">
        <f t="shared" si="178"/>
        <v>4.8099999999999996</v>
      </c>
      <c r="W268" s="26">
        <f t="shared" si="178"/>
        <v>4.8099999999999996</v>
      </c>
      <c r="X268" s="26">
        <f t="shared" si="178"/>
        <v>4.8099999999999996</v>
      </c>
      <c r="Y268" s="26">
        <f t="shared" si="178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ref="C269:Y269" si="179">C264</f>
        <v>341.92</v>
      </c>
      <c r="D269" s="26">
        <f t="shared" si="179"/>
        <v>341.92</v>
      </c>
      <c r="E269" s="26">
        <f t="shared" si="179"/>
        <v>341.92</v>
      </c>
      <c r="F269" s="26">
        <f t="shared" si="179"/>
        <v>341.92</v>
      </c>
      <c r="G269" s="26">
        <f t="shared" si="179"/>
        <v>341.92</v>
      </c>
      <c r="H269" s="26">
        <f t="shared" si="179"/>
        <v>341.92</v>
      </c>
      <c r="I269" s="26">
        <f t="shared" si="179"/>
        <v>341.92</v>
      </c>
      <c r="J269" s="26">
        <f t="shared" si="179"/>
        <v>341.92</v>
      </c>
      <c r="K269" s="26">
        <f t="shared" si="179"/>
        <v>341.92</v>
      </c>
      <c r="L269" s="26">
        <f t="shared" si="179"/>
        <v>341.92</v>
      </c>
      <c r="M269" s="26">
        <f t="shared" si="179"/>
        <v>341.92</v>
      </c>
      <c r="N269" s="26">
        <f t="shared" si="179"/>
        <v>341.92</v>
      </c>
      <c r="O269" s="26">
        <f t="shared" si="179"/>
        <v>341.92</v>
      </c>
      <c r="P269" s="26">
        <f t="shared" si="179"/>
        <v>341.92</v>
      </c>
      <c r="Q269" s="26">
        <f t="shared" si="179"/>
        <v>341.92</v>
      </c>
      <c r="R269" s="26">
        <f t="shared" si="179"/>
        <v>341.92</v>
      </c>
      <c r="S269" s="26">
        <f t="shared" si="179"/>
        <v>341.92</v>
      </c>
      <c r="T269" s="26">
        <f t="shared" si="179"/>
        <v>341.92</v>
      </c>
      <c r="U269" s="26">
        <f t="shared" si="179"/>
        <v>341.92</v>
      </c>
      <c r="V269" s="26">
        <f t="shared" si="179"/>
        <v>341.92</v>
      </c>
      <c r="W269" s="26">
        <f t="shared" si="179"/>
        <v>341.92</v>
      </c>
      <c r="X269" s="26">
        <f t="shared" si="179"/>
        <v>341.92</v>
      </c>
      <c r="Y269" s="26">
        <f t="shared" si="179"/>
        <v>341.92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2732.04</v>
      </c>
      <c r="C270" s="27">
        <f t="shared" ref="C270:Y270" si="180">SUM(C271:C274)</f>
        <v>2694.6</v>
      </c>
      <c r="D270" s="27">
        <f t="shared" si="180"/>
        <v>2702.44</v>
      </c>
      <c r="E270" s="27">
        <f t="shared" si="180"/>
        <v>2819.52</v>
      </c>
      <c r="F270" s="27">
        <f t="shared" si="180"/>
        <v>2839.78</v>
      </c>
      <c r="G270" s="27">
        <f t="shared" si="180"/>
        <v>2839.07</v>
      </c>
      <c r="H270" s="27">
        <f t="shared" si="180"/>
        <v>2856.36</v>
      </c>
      <c r="I270" s="27">
        <f t="shared" si="180"/>
        <v>2850.5899999999997</v>
      </c>
      <c r="J270" s="27">
        <f t="shared" si="180"/>
        <v>2929.9100000000003</v>
      </c>
      <c r="K270" s="27">
        <f t="shared" si="180"/>
        <v>2935.57</v>
      </c>
      <c r="L270" s="27">
        <f t="shared" si="180"/>
        <v>2924.88</v>
      </c>
      <c r="M270" s="27">
        <f t="shared" si="180"/>
        <v>2917.71</v>
      </c>
      <c r="N270" s="27">
        <f t="shared" si="180"/>
        <v>2882.68</v>
      </c>
      <c r="O270" s="27">
        <f t="shared" si="180"/>
        <v>2899.67</v>
      </c>
      <c r="P270" s="27">
        <f t="shared" si="180"/>
        <v>2918.39</v>
      </c>
      <c r="Q270" s="27">
        <f t="shared" si="180"/>
        <v>2934.81</v>
      </c>
      <c r="R270" s="27">
        <f t="shared" si="180"/>
        <v>2963.63</v>
      </c>
      <c r="S270" s="27">
        <f t="shared" si="180"/>
        <v>3020.46</v>
      </c>
      <c r="T270" s="27">
        <f t="shared" si="180"/>
        <v>3044.0099999999998</v>
      </c>
      <c r="U270" s="27">
        <f t="shared" si="180"/>
        <v>2979.44</v>
      </c>
      <c r="V270" s="27">
        <f t="shared" si="180"/>
        <v>2922.37</v>
      </c>
      <c r="W270" s="27">
        <f t="shared" si="180"/>
        <v>2878.42</v>
      </c>
      <c r="X270" s="27">
        <f t="shared" si="180"/>
        <v>2780.25</v>
      </c>
      <c r="Y270" s="27">
        <f t="shared" si="180"/>
        <v>2735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1686.79</v>
      </c>
      <c r="C271" s="26">
        <f t="shared" si="181"/>
        <v>1649.35</v>
      </c>
      <c r="D271" s="26">
        <f t="shared" si="181"/>
        <v>1657.19</v>
      </c>
      <c r="E271" s="26">
        <f t="shared" si="181"/>
        <v>1774.27</v>
      </c>
      <c r="F271" s="26">
        <f t="shared" si="181"/>
        <v>1794.53</v>
      </c>
      <c r="G271" s="26">
        <f t="shared" si="181"/>
        <v>1793.82</v>
      </c>
      <c r="H271" s="26">
        <f t="shared" si="181"/>
        <v>1811.11</v>
      </c>
      <c r="I271" s="26">
        <f t="shared" si="181"/>
        <v>1805.34</v>
      </c>
      <c r="J271" s="26">
        <f t="shared" si="181"/>
        <v>1884.66</v>
      </c>
      <c r="K271" s="26">
        <f t="shared" si="181"/>
        <v>1890.32</v>
      </c>
      <c r="L271" s="26">
        <f t="shared" si="181"/>
        <v>1879.63</v>
      </c>
      <c r="M271" s="26">
        <f t="shared" si="181"/>
        <v>1872.46</v>
      </c>
      <c r="N271" s="26">
        <f t="shared" si="181"/>
        <v>1837.43</v>
      </c>
      <c r="O271" s="26">
        <f t="shared" si="181"/>
        <v>1854.42</v>
      </c>
      <c r="P271" s="26">
        <f t="shared" si="181"/>
        <v>1873.14</v>
      </c>
      <c r="Q271" s="26">
        <f t="shared" si="181"/>
        <v>1889.56</v>
      </c>
      <c r="R271" s="26">
        <f t="shared" si="181"/>
        <v>1918.38</v>
      </c>
      <c r="S271" s="26">
        <f t="shared" si="181"/>
        <v>1975.21</v>
      </c>
      <c r="T271" s="26">
        <f t="shared" si="181"/>
        <v>1998.76</v>
      </c>
      <c r="U271" s="26">
        <f t="shared" si="181"/>
        <v>1934.19</v>
      </c>
      <c r="V271" s="26">
        <f t="shared" si="181"/>
        <v>1877.12</v>
      </c>
      <c r="W271" s="26">
        <f t="shared" si="181"/>
        <v>1833.17</v>
      </c>
      <c r="X271" s="26">
        <f t="shared" si="181"/>
        <v>1735</v>
      </c>
      <c r="Y271" s="26">
        <f t="shared" si="181"/>
        <v>1689.75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4.8099999999999996</v>
      </c>
      <c r="C273" s="26">
        <f t="shared" si="182"/>
        <v>4.8099999999999996</v>
      </c>
      <c r="D273" s="26">
        <f t="shared" si="182"/>
        <v>4.8099999999999996</v>
      </c>
      <c r="E273" s="26">
        <f t="shared" si="182"/>
        <v>4.8099999999999996</v>
      </c>
      <c r="F273" s="26">
        <f t="shared" si="182"/>
        <v>4.8099999999999996</v>
      </c>
      <c r="G273" s="26">
        <f t="shared" si="182"/>
        <v>4.8099999999999996</v>
      </c>
      <c r="H273" s="26">
        <f t="shared" si="182"/>
        <v>4.8099999999999996</v>
      </c>
      <c r="I273" s="26">
        <f t="shared" si="182"/>
        <v>4.8099999999999996</v>
      </c>
      <c r="J273" s="26">
        <f t="shared" si="182"/>
        <v>4.8099999999999996</v>
      </c>
      <c r="K273" s="26">
        <f t="shared" si="182"/>
        <v>4.8099999999999996</v>
      </c>
      <c r="L273" s="26">
        <f t="shared" si="182"/>
        <v>4.8099999999999996</v>
      </c>
      <c r="M273" s="26">
        <f t="shared" si="182"/>
        <v>4.8099999999999996</v>
      </c>
      <c r="N273" s="26">
        <f t="shared" si="182"/>
        <v>4.8099999999999996</v>
      </c>
      <c r="O273" s="26">
        <f t="shared" si="182"/>
        <v>4.8099999999999996</v>
      </c>
      <c r="P273" s="26">
        <f t="shared" si="182"/>
        <v>4.8099999999999996</v>
      </c>
      <c r="Q273" s="26">
        <f t="shared" si="182"/>
        <v>4.8099999999999996</v>
      </c>
      <c r="R273" s="26">
        <f t="shared" si="182"/>
        <v>4.8099999999999996</v>
      </c>
      <c r="S273" s="26">
        <f t="shared" si="182"/>
        <v>4.8099999999999996</v>
      </c>
      <c r="T273" s="26">
        <f t="shared" si="182"/>
        <v>4.8099999999999996</v>
      </c>
      <c r="U273" s="26">
        <f t="shared" si="182"/>
        <v>4.8099999999999996</v>
      </c>
      <c r="V273" s="26">
        <f t="shared" si="182"/>
        <v>4.8099999999999996</v>
      </c>
      <c r="W273" s="26">
        <f t="shared" si="182"/>
        <v>4.8099999999999996</v>
      </c>
      <c r="X273" s="26">
        <f t="shared" si="182"/>
        <v>4.8099999999999996</v>
      </c>
      <c r="Y273" s="26">
        <f t="shared" si="182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ref="C274:Y274" si="183">C269</f>
        <v>341.92</v>
      </c>
      <c r="D274" s="26">
        <f t="shared" si="183"/>
        <v>341.92</v>
      </c>
      <c r="E274" s="26">
        <f t="shared" si="183"/>
        <v>341.92</v>
      </c>
      <c r="F274" s="26">
        <f t="shared" si="183"/>
        <v>341.92</v>
      </c>
      <c r="G274" s="26">
        <f t="shared" si="183"/>
        <v>341.92</v>
      </c>
      <c r="H274" s="26">
        <f t="shared" si="183"/>
        <v>341.92</v>
      </c>
      <c r="I274" s="26">
        <f t="shared" si="183"/>
        <v>341.92</v>
      </c>
      <c r="J274" s="26">
        <f t="shared" si="183"/>
        <v>341.92</v>
      </c>
      <c r="K274" s="26">
        <f t="shared" si="183"/>
        <v>341.92</v>
      </c>
      <c r="L274" s="26">
        <f t="shared" si="183"/>
        <v>341.92</v>
      </c>
      <c r="M274" s="26">
        <f t="shared" si="183"/>
        <v>341.92</v>
      </c>
      <c r="N274" s="26">
        <f t="shared" si="183"/>
        <v>341.92</v>
      </c>
      <c r="O274" s="26">
        <f t="shared" si="183"/>
        <v>341.92</v>
      </c>
      <c r="P274" s="26">
        <f t="shared" si="183"/>
        <v>341.92</v>
      </c>
      <c r="Q274" s="26">
        <f t="shared" si="183"/>
        <v>341.92</v>
      </c>
      <c r="R274" s="26">
        <f t="shared" si="183"/>
        <v>341.92</v>
      </c>
      <c r="S274" s="26">
        <f t="shared" si="183"/>
        <v>341.92</v>
      </c>
      <c r="T274" s="26">
        <f t="shared" si="183"/>
        <v>341.92</v>
      </c>
      <c r="U274" s="26">
        <f t="shared" si="183"/>
        <v>341.92</v>
      </c>
      <c r="V274" s="26">
        <f t="shared" si="183"/>
        <v>341.92</v>
      </c>
      <c r="W274" s="26">
        <f t="shared" si="183"/>
        <v>341.92</v>
      </c>
      <c r="X274" s="26">
        <f t="shared" si="183"/>
        <v>341.92</v>
      </c>
      <c r="Y274" s="26">
        <f t="shared" si="183"/>
        <v>341.92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2876.68</v>
      </c>
      <c r="C275" s="27">
        <f t="shared" ref="C275:Y275" si="184">SUM(C276:C279)</f>
        <v>2875.5499999999997</v>
      </c>
      <c r="D275" s="27">
        <f t="shared" si="184"/>
        <v>2885.27</v>
      </c>
      <c r="E275" s="27">
        <f t="shared" si="184"/>
        <v>2903.43</v>
      </c>
      <c r="F275" s="27">
        <f t="shared" si="184"/>
        <v>2930.81</v>
      </c>
      <c r="G275" s="27">
        <f t="shared" si="184"/>
        <v>2913.1</v>
      </c>
      <c r="H275" s="27">
        <f t="shared" si="184"/>
        <v>2914.48</v>
      </c>
      <c r="I275" s="27">
        <f t="shared" si="184"/>
        <v>2919.44</v>
      </c>
      <c r="J275" s="27">
        <f t="shared" si="184"/>
        <v>2947.6</v>
      </c>
      <c r="K275" s="27">
        <f t="shared" si="184"/>
        <v>2964.7000000000003</v>
      </c>
      <c r="L275" s="27">
        <f t="shared" si="184"/>
        <v>2954.62</v>
      </c>
      <c r="M275" s="27">
        <f t="shared" si="184"/>
        <v>2951.61</v>
      </c>
      <c r="N275" s="27">
        <f t="shared" si="184"/>
        <v>2926.0899999999997</v>
      </c>
      <c r="O275" s="27">
        <f t="shared" si="184"/>
        <v>3001.4</v>
      </c>
      <c r="P275" s="27">
        <f t="shared" si="184"/>
        <v>3033.78</v>
      </c>
      <c r="Q275" s="27">
        <f t="shared" si="184"/>
        <v>3069.2400000000002</v>
      </c>
      <c r="R275" s="27">
        <f t="shared" si="184"/>
        <v>3074.64</v>
      </c>
      <c r="S275" s="27">
        <f t="shared" si="184"/>
        <v>3145.25</v>
      </c>
      <c r="T275" s="27">
        <f t="shared" si="184"/>
        <v>3189.4</v>
      </c>
      <c r="U275" s="27">
        <f t="shared" si="184"/>
        <v>3105.79</v>
      </c>
      <c r="V275" s="27">
        <f t="shared" si="184"/>
        <v>3033.11</v>
      </c>
      <c r="W275" s="27">
        <f t="shared" si="184"/>
        <v>2955.03</v>
      </c>
      <c r="X275" s="27">
        <f t="shared" si="184"/>
        <v>2878.73</v>
      </c>
      <c r="Y275" s="27">
        <f t="shared" si="184"/>
        <v>2852.33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1831.43</v>
      </c>
      <c r="C276" s="26">
        <f t="shared" si="185"/>
        <v>1830.3</v>
      </c>
      <c r="D276" s="26">
        <f t="shared" si="185"/>
        <v>1840.02</v>
      </c>
      <c r="E276" s="26">
        <f t="shared" si="185"/>
        <v>1858.18</v>
      </c>
      <c r="F276" s="26">
        <f t="shared" si="185"/>
        <v>1885.56</v>
      </c>
      <c r="G276" s="26">
        <f t="shared" si="185"/>
        <v>1867.85</v>
      </c>
      <c r="H276" s="26">
        <f t="shared" si="185"/>
        <v>1869.23</v>
      </c>
      <c r="I276" s="26">
        <f t="shared" si="185"/>
        <v>1874.19</v>
      </c>
      <c r="J276" s="26">
        <f t="shared" si="185"/>
        <v>1902.35</v>
      </c>
      <c r="K276" s="26">
        <f t="shared" si="185"/>
        <v>1919.45</v>
      </c>
      <c r="L276" s="26">
        <f t="shared" si="185"/>
        <v>1909.37</v>
      </c>
      <c r="M276" s="26">
        <f t="shared" si="185"/>
        <v>1906.36</v>
      </c>
      <c r="N276" s="26">
        <f t="shared" si="185"/>
        <v>1880.84</v>
      </c>
      <c r="O276" s="26">
        <f t="shared" si="185"/>
        <v>1956.15</v>
      </c>
      <c r="P276" s="26">
        <f t="shared" si="185"/>
        <v>1988.53</v>
      </c>
      <c r="Q276" s="26">
        <f t="shared" si="185"/>
        <v>2023.99</v>
      </c>
      <c r="R276" s="26">
        <f t="shared" si="185"/>
        <v>2029.39</v>
      </c>
      <c r="S276" s="26">
        <f t="shared" si="185"/>
        <v>2100</v>
      </c>
      <c r="T276" s="26">
        <f t="shared" si="185"/>
        <v>2144.15</v>
      </c>
      <c r="U276" s="26">
        <f t="shared" si="185"/>
        <v>2060.54</v>
      </c>
      <c r="V276" s="26">
        <f t="shared" si="185"/>
        <v>1987.86</v>
      </c>
      <c r="W276" s="26">
        <f t="shared" si="185"/>
        <v>1909.78</v>
      </c>
      <c r="X276" s="26">
        <f t="shared" si="185"/>
        <v>1833.48</v>
      </c>
      <c r="Y276" s="26">
        <f t="shared" si="185"/>
        <v>1807.08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4.8099999999999996</v>
      </c>
      <c r="C278" s="26">
        <f t="shared" si="186"/>
        <v>4.8099999999999996</v>
      </c>
      <c r="D278" s="26">
        <f t="shared" si="186"/>
        <v>4.8099999999999996</v>
      </c>
      <c r="E278" s="26">
        <f t="shared" si="186"/>
        <v>4.8099999999999996</v>
      </c>
      <c r="F278" s="26">
        <f t="shared" si="186"/>
        <v>4.8099999999999996</v>
      </c>
      <c r="G278" s="26">
        <f t="shared" si="186"/>
        <v>4.8099999999999996</v>
      </c>
      <c r="H278" s="26">
        <f t="shared" si="186"/>
        <v>4.8099999999999996</v>
      </c>
      <c r="I278" s="26">
        <f t="shared" si="186"/>
        <v>4.8099999999999996</v>
      </c>
      <c r="J278" s="26">
        <f t="shared" si="186"/>
        <v>4.8099999999999996</v>
      </c>
      <c r="K278" s="26">
        <f t="shared" si="186"/>
        <v>4.8099999999999996</v>
      </c>
      <c r="L278" s="26">
        <f t="shared" si="186"/>
        <v>4.8099999999999996</v>
      </c>
      <c r="M278" s="26">
        <f t="shared" si="186"/>
        <v>4.8099999999999996</v>
      </c>
      <c r="N278" s="26">
        <f t="shared" si="186"/>
        <v>4.8099999999999996</v>
      </c>
      <c r="O278" s="26">
        <f t="shared" si="186"/>
        <v>4.8099999999999996</v>
      </c>
      <c r="P278" s="26">
        <f t="shared" si="186"/>
        <v>4.8099999999999996</v>
      </c>
      <c r="Q278" s="26">
        <f t="shared" si="186"/>
        <v>4.8099999999999996</v>
      </c>
      <c r="R278" s="26">
        <f t="shared" si="186"/>
        <v>4.8099999999999996</v>
      </c>
      <c r="S278" s="26">
        <f t="shared" si="186"/>
        <v>4.8099999999999996</v>
      </c>
      <c r="T278" s="26">
        <f t="shared" si="186"/>
        <v>4.8099999999999996</v>
      </c>
      <c r="U278" s="26">
        <f t="shared" si="186"/>
        <v>4.8099999999999996</v>
      </c>
      <c r="V278" s="26">
        <f t="shared" si="186"/>
        <v>4.8099999999999996</v>
      </c>
      <c r="W278" s="26">
        <f t="shared" si="186"/>
        <v>4.8099999999999996</v>
      </c>
      <c r="X278" s="26">
        <f t="shared" si="186"/>
        <v>4.8099999999999996</v>
      </c>
      <c r="Y278" s="26">
        <f t="shared" si="186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ref="C279:Y279" si="187">C274</f>
        <v>341.92</v>
      </c>
      <c r="D279" s="26">
        <f t="shared" si="187"/>
        <v>341.92</v>
      </c>
      <c r="E279" s="26">
        <f t="shared" si="187"/>
        <v>341.92</v>
      </c>
      <c r="F279" s="26">
        <f t="shared" si="187"/>
        <v>341.92</v>
      </c>
      <c r="G279" s="26">
        <f t="shared" si="187"/>
        <v>341.92</v>
      </c>
      <c r="H279" s="26">
        <f t="shared" si="187"/>
        <v>341.92</v>
      </c>
      <c r="I279" s="26">
        <f t="shared" si="187"/>
        <v>341.92</v>
      </c>
      <c r="J279" s="26">
        <f t="shared" si="187"/>
        <v>341.92</v>
      </c>
      <c r="K279" s="26">
        <f t="shared" si="187"/>
        <v>341.92</v>
      </c>
      <c r="L279" s="26">
        <f t="shared" si="187"/>
        <v>341.92</v>
      </c>
      <c r="M279" s="26">
        <f t="shared" si="187"/>
        <v>341.92</v>
      </c>
      <c r="N279" s="26">
        <f t="shared" si="187"/>
        <v>341.92</v>
      </c>
      <c r="O279" s="26">
        <f t="shared" si="187"/>
        <v>341.92</v>
      </c>
      <c r="P279" s="26">
        <f t="shared" si="187"/>
        <v>341.92</v>
      </c>
      <c r="Q279" s="26">
        <f t="shared" si="187"/>
        <v>341.92</v>
      </c>
      <c r="R279" s="26">
        <f t="shared" si="187"/>
        <v>341.92</v>
      </c>
      <c r="S279" s="26">
        <f t="shared" si="187"/>
        <v>341.92</v>
      </c>
      <c r="T279" s="26">
        <f t="shared" si="187"/>
        <v>341.92</v>
      </c>
      <c r="U279" s="26">
        <f t="shared" si="187"/>
        <v>341.92</v>
      </c>
      <c r="V279" s="26">
        <f t="shared" si="187"/>
        <v>341.92</v>
      </c>
      <c r="W279" s="26">
        <f t="shared" si="187"/>
        <v>341.92</v>
      </c>
      <c r="X279" s="26">
        <f t="shared" si="187"/>
        <v>341.92</v>
      </c>
      <c r="Y279" s="26">
        <f t="shared" si="187"/>
        <v>341.92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2731.7999999999997</v>
      </c>
      <c r="C280" s="27">
        <f t="shared" ref="C280:Y280" si="188">SUM(C281:C284)</f>
        <v>2773.62</v>
      </c>
      <c r="D280" s="27">
        <f t="shared" si="188"/>
        <v>2808.46</v>
      </c>
      <c r="E280" s="27">
        <f t="shared" si="188"/>
        <v>2842.28</v>
      </c>
      <c r="F280" s="27">
        <f t="shared" si="188"/>
        <v>2853.63</v>
      </c>
      <c r="G280" s="27">
        <f t="shared" si="188"/>
        <v>2907.12</v>
      </c>
      <c r="H280" s="27">
        <f t="shared" si="188"/>
        <v>2936.4900000000002</v>
      </c>
      <c r="I280" s="27">
        <f t="shared" si="188"/>
        <v>2974.67</v>
      </c>
      <c r="J280" s="27">
        <f t="shared" si="188"/>
        <v>2961.65</v>
      </c>
      <c r="K280" s="27">
        <f t="shared" si="188"/>
        <v>2965.38</v>
      </c>
      <c r="L280" s="27">
        <f t="shared" si="188"/>
        <v>2953.52</v>
      </c>
      <c r="M280" s="27">
        <f t="shared" si="188"/>
        <v>2951.15</v>
      </c>
      <c r="N280" s="27">
        <f t="shared" si="188"/>
        <v>2949.4</v>
      </c>
      <c r="O280" s="27">
        <f t="shared" si="188"/>
        <v>2950.65</v>
      </c>
      <c r="P280" s="27">
        <f t="shared" si="188"/>
        <v>2982.37</v>
      </c>
      <c r="Q280" s="27">
        <f t="shared" si="188"/>
        <v>3017.93</v>
      </c>
      <c r="R280" s="27">
        <f t="shared" si="188"/>
        <v>3019.4900000000002</v>
      </c>
      <c r="S280" s="27">
        <f t="shared" si="188"/>
        <v>2999.2400000000002</v>
      </c>
      <c r="T280" s="27">
        <f t="shared" si="188"/>
        <v>2895.12</v>
      </c>
      <c r="U280" s="27">
        <f t="shared" si="188"/>
        <v>2862.9</v>
      </c>
      <c r="V280" s="27">
        <f t="shared" si="188"/>
        <v>2773.57</v>
      </c>
      <c r="W280" s="27">
        <f t="shared" si="188"/>
        <v>2910.33</v>
      </c>
      <c r="X280" s="27">
        <f t="shared" si="188"/>
        <v>2791.6600000000003</v>
      </c>
      <c r="Y280" s="27">
        <f t="shared" si="188"/>
        <v>2789.77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1686.55</v>
      </c>
      <c r="C281" s="26">
        <f t="shared" si="189"/>
        <v>1728.37</v>
      </c>
      <c r="D281" s="26">
        <f t="shared" si="189"/>
        <v>1763.21</v>
      </c>
      <c r="E281" s="26">
        <f t="shared" si="189"/>
        <v>1797.03</v>
      </c>
      <c r="F281" s="26">
        <f t="shared" si="189"/>
        <v>1808.38</v>
      </c>
      <c r="G281" s="26">
        <f t="shared" si="189"/>
        <v>1861.87</v>
      </c>
      <c r="H281" s="26">
        <f t="shared" si="189"/>
        <v>1891.24</v>
      </c>
      <c r="I281" s="26">
        <f t="shared" si="189"/>
        <v>1929.42</v>
      </c>
      <c r="J281" s="26">
        <f t="shared" si="189"/>
        <v>1916.4</v>
      </c>
      <c r="K281" s="26">
        <f t="shared" si="189"/>
        <v>1920.13</v>
      </c>
      <c r="L281" s="26">
        <f t="shared" si="189"/>
        <v>1908.27</v>
      </c>
      <c r="M281" s="26">
        <f t="shared" si="189"/>
        <v>1905.9</v>
      </c>
      <c r="N281" s="26">
        <f t="shared" si="189"/>
        <v>1904.15</v>
      </c>
      <c r="O281" s="26">
        <f t="shared" si="189"/>
        <v>1905.4</v>
      </c>
      <c r="P281" s="26">
        <f t="shared" si="189"/>
        <v>1937.12</v>
      </c>
      <c r="Q281" s="26">
        <f t="shared" si="189"/>
        <v>1972.68</v>
      </c>
      <c r="R281" s="26">
        <f t="shared" si="189"/>
        <v>1974.24</v>
      </c>
      <c r="S281" s="26">
        <f t="shared" si="189"/>
        <v>1953.99</v>
      </c>
      <c r="T281" s="26">
        <f t="shared" si="189"/>
        <v>1849.87</v>
      </c>
      <c r="U281" s="26">
        <f t="shared" si="189"/>
        <v>1817.65</v>
      </c>
      <c r="V281" s="26">
        <f t="shared" si="189"/>
        <v>1728.32</v>
      </c>
      <c r="W281" s="26">
        <f t="shared" si="189"/>
        <v>1865.08</v>
      </c>
      <c r="X281" s="26">
        <f t="shared" si="189"/>
        <v>1746.41</v>
      </c>
      <c r="Y281" s="26">
        <f t="shared" si="189"/>
        <v>1744.52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4.8099999999999996</v>
      </c>
      <c r="C283" s="26">
        <f t="shared" si="190"/>
        <v>4.8099999999999996</v>
      </c>
      <c r="D283" s="26">
        <f t="shared" si="190"/>
        <v>4.8099999999999996</v>
      </c>
      <c r="E283" s="26">
        <f t="shared" si="190"/>
        <v>4.8099999999999996</v>
      </c>
      <c r="F283" s="26">
        <f t="shared" si="190"/>
        <v>4.8099999999999996</v>
      </c>
      <c r="G283" s="26">
        <f t="shared" si="190"/>
        <v>4.8099999999999996</v>
      </c>
      <c r="H283" s="26">
        <f t="shared" si="190"/>
        <v>4.8099999999999996</v>
      </c>
      <c r="I283" s="26">
        <f t="shared" si="190"/>
        <v>4.8099999999999996</v>
      </c>
      <c r="J283" s="26">
        <f t="shared" si="190"/>
        <v>4.8099999999999996</v>
      </c>
      <c r="K283" s="26">
        <f t="shared" si="190"/>
        <v>4.8099999999999996</v>
      </c>
      <c r="L283" s="26">
        <f t="shared" si="190"/>
        <v>4.8099999999999996</v>
      </c>
      <c r="M283" s="26">
        <f t="shared" si="190"/>
        <v>4.8099999999999996</v>
      </c>
      <c r="N283" s="26">
        <f t="shared" si="190"/>
        <v>4.8099999999999996</v>
      </c>
      <c r="O283" s="26">
        <f t="shared" si="190"/>
        <v>4.8099999999999996</v>
      </c>
      <c r="P283" s="26">
        <f t="shared" si="190"/>
        <v>4.8099999999999996</v>
      </c>
      <c r="Q283" s="26">
        <f t="shared" si="190"/>
        <v>4.8099999999999996</v>
      </c>
      <c r="R283" s="26">
        <f t="shared" si="190"/>
        <v>4.8099999999999996</v>
      </c>
      <c r="S283" s="26">
        <f t="shared" si="190"/>
        <v>4.8099999999999996</v>
      </c>
      <c r="T283" s="26">
        <f t="shared" si="190"/>
        <v>4.8099999999999996</v>
      </c>
      <c r="U283" s="26">
        <f t="shared" si="190"/>
        <v>4.8099999999999996</v>
      </c>
      <c r="V283" s="26">
        <f t="shared" si="190"/>
        <v>4.8099999999999996</v>
      </c>
      <c r="W283" s="26">
        <f t="shared" si="190"/>
        <v>4.8099999999999996</v>
      </c>
      <c r="X283" s="26">
        <f t="shared" si="190"/>
        <v>4.8099999999999996</v>
      </c>
      <c r="Y283" s="26">
        <f t="shared" si="190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ref="C284:Y284" si="191">C279</f>
        <v>341.92</v>
      </c>
      <c r="D284" s="26">
        <f t="shared" si="191"/>
        <v>341.92</v>
      </c>
      <c r="E284" s="26">
        <f t="shared" si="191"/>
        <v>341.92</v>
      </c>
      <c r="F284" s="26">
        <f t="shared" si="191"/>
        <v>341.92</v>
      </c>
      <c r="G284" s="26">
        <f t="shared" si="191"/>
        <v>341.92</v>
      </c>
      <c r="H284" s="26">
        <f t="shared" si="191"/>
        <v>341.92</v>
      </c>
      <c r="I284" s="26">
        <f t="shared" si="191"/>
        <v>341.92</v>
      </c>
      <c r="J284" s="26">
        <f t="shared" si="191"/>
        <v>341.92</v>
      </c>
      <c r="K284" s="26">
        <f t="shared" si="191"/>
        <v>341.92</v>
      </c>
      <c r="L284" s="26">
        <f t="shared" si="191"/>
        <v>341.92</v>
      </c>
      <c r="M284" s="26">
        <f t="shared" si="191"/>
        <v>341.92</v>
      </c>
      <c r="N284" s="26">
        <f t="shared" si="191"/>
        <v>341.92</v>
      </c>
      <c r="O284" s="26">
        <f t="shared" si="191"/>
        <v>341.92</v>
      </c>
      <c r="P284" s="26">
        <f t="shared" si="191"/>
        <v>341.92</v>
      </c>
      <c r="Q284" s="26">
        <f t="shared" si="191"/>
        <v>341.92</v>
      </c>
      <c r="R284" s="26">
        <f t="shared" si="191"/>
        <v>341.92</v>
      </c>
      <c r="S284" s="26">
        <f t="shared" si="191"/>
        <v>341.92</v>
      </c>
      <c r="T284" s="26">
        <f t="shared" si="191"/>
        <v>341.92</v>
      </c>
      <c r="U284" s="26">
        <f t="shared" si="191"/>
        <v>341.92</v>
      </c>
      <c r="V284" s="26">
        <f t="shared" si="191"/>
        <v>341.92</v>
      </c>
      <c r="W284" s="26">
        <f t="shared" si="191"/>
        <v>341.92</v>
      </c>
      <c r="X284" s="26">
        <f t="shared" si="191"/>
        <v>341.92</v>
      </c>
      <c r="Y284" s="26">
        <f t="shared" si="191"/>
        <v>341.92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2787.61</v>
      </c>
      <c r="C285" s="27">
        <f t="shared" ref="C285:Y285" si="192">SUM(C286:C289)</f>
        <v>2767.32</v>
      </c>
      <c r="D285" s="27">
        <f t="shared" si="192"/>
        <v>2782.42</v>
      </c>
      <c r="E285" s="27">
        <f t="shared" si="192"/>
        <v>2790.77</v>
      </c>
      <c r="F285" s="27">
        <f t="shared" si="192"/>
        <v>2812.37</v>
      </c>
      <c r="G285" s="27">
        <f t="shared" si="192"/>
        <v>2870.07</v>
      </c>
      <c r="H285" s="27">
        <f t="shared" si="192"/>
        <v>2903.08</v>
      </c>
      <c r="I285" s="27">
        <f t="shared" si="192"/>
        <v>2934.21</v>
      </c>
      <c r="J285" s="27">
        <f t="shared" si="192"/>
        <v>2942.5499999999997</v>
      </c>
      <c r="K285" s="27">
        <f t="shared" si="192"/>
        <v>2951.04</v>
      </c>
      <c r="L285" s="27">
        <f t="shared" si="192"/>
        <v>2931.48</v>
      </c>
      <c r="M285" s="27">
        <f t="shared" si="192"/>
        <v>2939.11</v>
      </c>
      <c r="N285" s="27">
        <f t="shared" si="192"/>
        <v>2936.56</v>
      </c>
      <c r="O285" s="27">
        <f t="shared" si="192"/>
        <v>2942.81</v>
      </c>
      <c r="P285" s="27">
        <f t="shared" si="192"/>
        <v>2970.02</v>
      </c>
      <c r="Q285" s="27">
        <f t="shared" si="192"/>
        <v>2995.4100000000003</v>
      </c>
      <c r="R285" s="27">
        <f t="shared" si="192"/>
        <v>2995.9100000000003</v>
      </c>
      <c r="S285" s="27">
        <f t="shared" si="192"/>
        <v>2976.37</v>
      </c>
      <c r="T285" s="27">
        <f t="shared" si="192"/>
        <v>2914.48</v>
      </c>
      <c r="U285" s="27">
        <f t="shared" si="192"/>
        <v>2827.92</v>
      </c>
      <c r="V285" s="27">
        <f t="shared" si="192"/>
        <v>2801.6</v>
      </c>
      <c r="W285" s="27">
        <f t="shared" si="192"/>
        <v>2819.07</v>
      </c>
      <c r="X285" s="27">
        <f t="shared" si="192"/>
        <v>2775.54</v>
      </c>
      <c r="Y285" s="27">
        <f t="shared" si="192"/>
        <v>2732.12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1742.36</v>
      </c>
      <c r="C286" s="26">
        <f t="shared" si="193"/>
        <v>1722.07</v>
      </c>
      <c r="D286" s="26">
        <f t="shared" si="193"/>
        <v>1737.17</v>
      </c>
      <c r="E286" s="26">
        <f t="shared" si="193"/>
        <v>1745.52</v>
      </c>
      <c r="F286" s="26">
        <f t="shared" si="193"/>
        <v>1767.12</v>
      </c>
      <c r="G286" s="26">
        <f t="shared" si="193"/>
        <v>1824.82</v>
      </c>
      <c r="H286" s="26">
        <f t="shared" si="193"/>
        <v>1857.83</v>
      </c>
      <c r="I286" s="26">
        <f t="shared" si="193"/>
        <v>1888.96</v>
      </c>
      <c r="J286" s="26">
        <f t="shared" si="193"/>
        <v>1897.3</v>
      </c>
      <c r="K286" s="26">
        <f t="shared" si="193"/>
        <v>1905.79</v>
      </c>
      <c r="L286" s="26">
        <f t="shared" si="193"/>
        <v>1886.23</v>
      </c>
      <c r="M286" s="26">
        <f t="shared" si="193"/>
        <v>1893.86</v>
      </c>
      <c r="N286" s="26">
        <f t="shared" si="193"/>
        <v>1891.31</v>
      </c>
      <c r="O286" s="26">
        <f t="shared" si="193"/>
        <v>1897.56</v>
      </c>
      <c r="P286" s="26">
        <f t="shared" si="193"/>
        <v>1924.77</v>
      </c>
      <c r="Q286" s="26">
        <f t="shared" si="193"/>
        <v>1950.16</v>
      </c>
      <c r="R286" s="26">
        <f t="shared" si="193"/>
        <v>1950.66</v>
      </c>
      <c r="S286" s="26">
        <f t="shared" si="193"/>
        <v>1931.12</v>
      </c>
      <c r="T286" s="26">
        <f t="shared" si="193"/>
        <v>1869.23</v>
      </c>
      <c r="U286" s="26">
        <f t="shared" si="193"/>
        <v>1782.67</v>
      </c>
      <c r="V286" s="26">
        <f t="shared" si="193"/>
        <v>1756.35</v>
      </c>
      <c r="W286" s="26">
        <f t="shared" si="193"/>
        <v>1773.82</v>
      </c>
      <c r="X286" s="26">
        <f t="shared" si="193"/>
        <v>1730.29</v>
      </c>
      <c r="Y286" s="26">
        <f t="shared" si="193"/>
        <v>1686.87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4.8099999999999996</v>
      </c>
      <c r="C288" s="26">
        <f t="shared" si="194"/>
        <v>4.8099999999999996</v>
      </c>
      <c r="D288" s="26">
        <f t="shared" si="194"/>
        <v>4.8099999999999996</v>
      </c>
      <c r="E288" s="26">
        <f t="shared" si="194"/>
        <v>4.8099999999999996</v>
      </c>
      <c r="F288" s="26">
        <f t="shared" si="194"/>
        <v>4.8099999999999996</v>
      </c>
      <c r="G288" s="26">
        <f t="shared" si="194"/>
        <v>4.8099999999999996</v>
      </c>
      <c r="H288" s="26">
        <f t="shared" si="194"/>
        <v>4.8099999999999996</v>
      </c>
      <c r="I288" s="26">
        <f t="shared" si="194"/>
        <v>4.8099999999999996</v>
      </c>
      <c r="J288" s="26">
        <f t="shared" si="194"/>
        <v>4.8099999999999996</v>
      </c>
      <c r="K288" s="26">
        <f t="shared" si="194"/>
        <v>4.8099999999999996</v>
      </c>
      <c r="L288" s="26">
        <f t="shared" si="194"/>
        <v>4.8099999999999996</v>
      </c>
      <c r="M288" s="26">
        <f t="shared" si="194"/>
        <v>4.8099999999999996</v>
      </c>
      <c r="N288" s="26">
        <f t="shared" si="194"/>
        <v>4.8099999999999996</v>
      </c>
      <c r="O288" s="26">
        <f t="shared" si="194"/>
        <v>4.8099999999999996</v>
      </c>
      <c r="P288" s="26">
        <f t="shared" si="194"/>
        <v>4.8099999999999996</v>
      </c>
      <c r="Q288" s="26">
        <f t="shared" si="194"/>
        <v>4.8099999999999996</v>
      </c>
      <c r="R288" s="26">
        <f t="shared" si="194"/>
        <v>4.8099999999999996</v>
      </c>
      <c r="S288" s="26">
        <f t="shared" si="194"/>
        <v>4.8099999999999996</v>
      </c>
      <c r="T288" s="26">
        <f t="shared" si="194"/>
        <v>4.8099999999999996</v>
      </c>
      <c r="U288" s="26">
        <f t="shared" si="194"/>
        <v>4.8099999999999996</v>
      </c>
      <c r="V288" s="26">
        <f t="shared" si="194"/>
        <v>4.8099999999999996</v>
      </c>
      <c r="W288" s="26">
        <f t="shared" si="194"/>
        <v>4.8099999999999996</v>
      </c>
      <c r="X288" s="26">
        <f t="shared" si="194"/>
        <v>4.8099999999999996</v>
      </c>
      <c r="Y288" s="26">
        <f t="shared" si="194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ref="C289:Y289" si="195">C284</f>
        <v>341.92</v>
      </c>
      <c r="D289" s="26">
        <f t="shared" si="195"/>
        <v>341.92</v>
      </c>
      <c r="E289" s="26">
        <f t="shared" si="195"/>
        <v>341.92</v>
      </c>
      <c r="F289" s="26">
        <f t="shared" si="195"/>
        <v>341.92</v>
      </c>
      <c r="G289" s="26">
        <f t="shared" si="195"/>
        <v>341.92</v>
      </c>
      <c r="H289" s="26">
        <f t="shared" si="195"/>
        <v>341.92</v>
      </c>
      <c r="I289" s="26">
        <f t="shared" si="195"/>
        <v>341.92</v>
      </c>
      <c r="J289" s="26">
        <f t="shared" si="195"/>
        <v>341.92</v>
      </c>
      <c r="K289" s="26">
        <f t="shared" si="195"/>
        <v>341.92</v>
      </c>
      <c r="L289" s="26">
        <f t="shared" si="195"/>
        <v>341.92</v>
      </c>
      <c r="M289" s="26">
        <f t="shared" si="195"/>
        <v>341.92</v>
      </c>
      <c r="N289" s="26">
        <f t="shared" si="195"/>
        <v>341.92</v>
      </c>
      <c r="O289" s="26">
        <f t="shared" si="195"/>
        <v>341.92</v>
      </c>
      <c r="P289" s="26">
        <f t="shared" si="195"/>
        <v>341.92</v>
      </c>
      <c r="Q289" s="26">
        <f t="shared" si="195"/>
        <v>341.92</v>
      </c>
      <c r="R289" s="26">
        <f t="shared" si="195"/>
        <v>341.92</v>
      </c>
      <c r="S289" s="26">
        <f t="shared" si="195"/>
        <v>341.92</v>
      </c>
      <c r="T289" s="26">
        <f t="shared" si="195"/>
        <v>341.92</v>
      </c>
      <c r="U289" s="26">
        <f t="shared" si="195"/>
        <v>341.92</v>
      </c>
      <c r="V289" s="26">
        <f t="shared" si="195"/>
        <v>341.92</v>
      </c>
      <c r="W289" s="26">
        <f t="shared" si="195"/>
        <v>341.92</v>
      </c>
      <c r="X289" s="26">
        <f t="shared" si="195"/>
        <v>341.92</v>
      </c>
      <c r="Y289" s="26">
        <f t="shared" si="195"/>
        <v>341.92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2780.31</v>
      </c>
      <c r="C290" s="27">
        <f t="shared" ref="C290:Y290" si="196">SUM(C291:C294)</f>
        <v>2773.08</v>
      </c>
      <c r="D290" s="27">
        <f t="shared" si="196"/>
        <v>2744.38</v>
      </c>
      <c r="E290" s="27">
        <f t="shared" si="196"/>
        <v>2771.62</v>
      </c>
      <c r="F290" s="27">
        <f t="shared" si="196"/>
        <v>2786.5099999999998</v>
      </c>
      <c r="G290" s="27">
        <f t="shared" si="196"/>
        <v>2856.46</v>
      </c>
      <c r="H290" s="27">
        <f t="shared" si="196"/>
        <v>2892.98</v>
      </c>
      <c r="I290" s="27">
        <f t="shared" si="196"/>
        <v>2930.44</v>
      </c>
      <c r="J290" s="27">
        <f t="shared" si="196"/>
        <v>2939.6600000000003</v>
      </c>
      <c r="K290" s="27">
        <f t="shared" si="196"/>
        <v>2931.29</v>
      </c>
      <c r="L290" s="27">
        <f t="shared" si="196"/>
        <v>2917.65</v>
      </c>
      <c r="M290" s="27">
        <f t="shared" si="196"/>
        <v>2922.06</v>
      </c>
      <c r="N290" s="27">
        <f t="shared" si="196"/>
        <v>2922.02</v>
      </c>
      <c r="O290" s="27">
        <f t="shared" si="196"/>
        <v>2933.9100000000003</v>
      </c>
      <c r="P290" s="27">
        <f t="shared" si="196"/>
        <v>2954.77</v>
      </c>
      <c r="Q290" s="27">
        <f t="shared" si="196"/>
        <v>2984.54</v>
      </c>
      <c r="R290" s="27">
        <f t="shared" si="196"/>
        <v>2988.11</v>
      </c>
      <c r="S290" s="27">
        <f t="shared" si="196"/>
        <v>2986.02</v>
      </c>
      <c r="T290" s="27">
        <f t="shared" si="196"/>
        <v>2928.03</v>
      </c>
      <c r="U290" s="27">
        <f t="shared" si="196"/>
        <v>2840.79</v>
      </c>
      <c r="V290" s="27">
        <f t="shared" si="196"/>
        <v>2844.9900000000002</v>
      </c>
      <c r="W290" s="27">
        <f t="shared" si="196"/>
        <v>2879.77</v>
      </c>
      <c r="X290" s="27">
        <f t="shared" si="196"/>
        <v>2811.53</v>
      </c>
      <c r="Y290" s="27">
        <f t="shared" si="196"/>
        <v>2768.5499999999997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1735.06</v>
      </c>
      <c r="C291" s="26">
        <f t="shared" si="197"/>
        <v>1727.83</v>
      </c>
      <c r="D291" s="26">
        <f t="shared" si="197"/>
        <v>1699.13</v>
      </c>
      <c r="E291" s="26">
        <f t="shared" si="197"/>
        <v>1726.37</v>
      </c>
      <c r="F291" s="26">
        <f t="shared" si="197"/>
        <v>1741.26</v>
      </c>
      <c r="G291" s="26">
        <f t="shared" si="197"/>
        <v>1811.21</v>
      </c>
      <c r="H291" s="26">
        <f t="shared" si="197"/>
        <v>1847.73</v>
      </c>
      <c r="I291" s="26">
        <f t="shared" si="197"/>
        <v>1885.19</v>
      </c>
      <c r="J291" s="26">
        <f t="shared" si="197"/>
        <v>1894.41</v>
      </c>
      <c r="K291" s="26">
        <f t="shared" si="197"/>
        <v>1886.04</v>
      </c>
      <c r="L291" s="26">
        <f t="shared" si="197"/>
        <v>1872.4</v>
      </c>
      <c r="M291" s="26">
        <f t="shared" si="197"/>
        <v>1876.81</v>
      </c>
      <c r="N291" s="26">
        <f t="shared" si="197"/>
        <v>1876.77</v>
      </c>
      <c r="O291" s="26">
        <f t="shared" si="197"/>
        <v>1888.66</v>
      </c>
      <c r="P291" s="26">
        <f t="shared" si="197"/>
        <v>1909.52</v>
      </c>
      <c r="Q291" s="26">
        <f t="shared" si="197"/>
        <v>1939.29</v>
      </c>
      <c r="R291" s="26">
        <f t="shared" si="197"/>
        <v>1942.86</v>
      </c>
      <c r="S291" s="26">
        <f t="shared" si="197"/>
        <v>1940.77</v>
      </c>
      <c r="T291" s="26">
        <f t="shared" si="197"/>
        <v>1882.78</v>
      </c>
      <c r="U291" s="26">
        <f t="shared" si="197"/>
        <v>1795.54</v>
      </c>
      <c r="V291" s="26">
        <f t="shared" si="197"/>
        <v>1799.74</v>
      </c>
      <c r="W291" s="26">
        <f t="shared" si="197"/>
        <v>1834.52</v>
      </c>
      <c r="X291" s="26">
        <f t="shared" si="197"/>
        <v>1766.28</v>
      </c>
      <c r="Y291" s="26">
        <f t="shared" si="197"/>
        <v>1723.3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4.8099999999999996</v>
      </c>
      <c r="C293" s="26">
        <f t="shared" si="198"/>
        <v>4.8099999999999996</v>
      </c>
      <c r="D293" s="26">
        <f t="shared" si="198"/>
        <v>4.8099999999999996</v>
      </c>
      <c r="E293" s="26">
        <f t="shared" si="198"/>
        <v>4.8099999999999996</v>
      </c>
      <c r="F293" s="26">
        <f t="shared" si="198"/>
        <v>4.8099999999999996</v>
      </c>
      <c r="G293" s="26">
        <f t="shared" si="198"/>
        <v>4.8099999999999996</v>
      </c>
      <c r="H293" s="26">
        <f t="shared" si="198"/>
        <v>4.8099999999999996</v>
      </c>
      <c r="I293" s="26">
        <f t="shared" si="198"/>
        <v>4.8099999999999996</v>
      </c>
      <c r="J293" s="26">
        <f t="shared" si="198"/>
        <v>4.8099999999999996</v>
      </c>
      <c r="K293" s="26">
        <f t="shared" si="198"/>
        <v>4.8099999999999996</v>
      </c>
      <c r="L293" s="26">
        <f t="shared" si="198"/>
        <v>4.8099999999999996</v>
      </c>
      <c r="M293" s="26">
        <f t="shared" si="198"/>
        <v>4.8099999999999996</v>
      </c>
      <c r="N293" s="26">
        <f t="shared" si="198"/>
        <v>4.8099999999999996</v>
      </c>
      <c r="O293" s="26">
        <f t="shared" si="198"/>
        <v>4.8099999999999996</v>
      </c>
      <c r="P293" s="26">
        <f t="shared" si="198"/>
        <v>4.8099999999999996</v>
      </c>
      <c r="Q293" s="26">
        <f t="shared" si="198"/>
        <v>4.8099999999999996</v>
      </c>
      <c r="R293" s="26">
        <f t="shared" si="198"/>
        <v>4.8099999999999996</v>
      </c>
      <c r="S293" s="26">
        <f t="shared" si="198"/>
        <v>4.8099999999999996</v>
      </c>
      <c r="T293" s="26">
        <f t="shared" si="198"/>
        <v>4.8099999999999996</v>
      </c>
      <c r="U293" s="26">
        <f t="shared" si="198"/>
        <v>4.8099999999999996</v>
      </c>
      <c r="V293" s="26">
        <f t="shared" si="198"/>
        <v>4.8099999999999996</v>
      </c>
      <c r="W293" s="26">
        <f t="shared" si="198"/>
        <v>4.8099999999999996</v>
      </c>
      <c r="X293" s="26">
        <f t="shared" si="198"/>
        <v>4.8099999999999996</v>
      </c>
      <c r="Y293" s="26">
        <f t="shared" si="198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ref="C294:Y294" si="199">C289</f>
        <v>341.92</v>
      </c>
      <c r="D294" s="26">
        <f t="shared" si="199"/>
        <v>341.92</v>
      </c>
      <c r="E294" s="26">
        <f t="shared" si="199"/>
        <v>341.92</v>
      </c>
      <c r="F294" s="26">
        <f t="shared" si="199"/>
        <v>341.92</v>
      </c>
      <c r="G294" s="26">
        <f t="shared" si="199"/>
        <v>341.92</v>
      </c>
      <c r="H294" s="26">
        <f t="shared" si="199"/>
        <v>341.92</v>
      </c>
      <c r="I294" s="26">
        <f t="shared" si="199"/>
        <v>341.92</v>
      </c>
      <c r="J294" s="26">
        <f t="shared" si="199"/>
        <v>341.92</v>
      </c>
      <c r="K294" s="26">
        <f t="shared" si="199"/>
        <v>341.92</v>
      </c>
      <c r="L294" s="26">
        <f t="shared" si="199"/>
        <v>341.92</v>
      </c>
      <c r="M294" s="26">
        <f t="shared" si="199"/>
        <v>341.92</v>
      </c>
      <c r="N294" s="26">
        <f t="shared" si="199"/>
        <v>341.92</v>
      </c>
      <c r="O294" s="26">
        <f t="shared" si="199"/>
        <v>341.92</v>
      </c>
      <c r="P294" s="26">
        <f t="shared" si="199"/>
        <v>341.92</v>
      </c>
      <c r="Q294" s="26">
        <f t="shared" si="199"/>
        <v>341.92</v>
      </c>
      <c r="R294" s="26">
        <f t="shared" si="199"/>
        <v>341.92</v>
      </c>
      <c r="S294" s="26">
        <f t="shared" si="199"/>
        <v>341.92</v>
      </c>
      <c r="T294" s="26">
        <f t="shared" si="199"/>
        <v>341.92</v>
      </c>
      <c r="U294" s="26">
        <f t="shared" si="199"/>
        <v>341.92</v>
      </c>
      <c r="V294" s="26">
        <f t="shared" si="199"/>
        <v>341.92</v>
      </c>
      <c r="W294" s="26">
        <f t="shared" si="199"/>
        <v>341.92</v>
      </c>
      <c r="X294" s="26">
        <f t="shared" si="199"/>
        <v>341.92</v>
      </c>
      <c r="Y294" s="26">
        <f t="shared" si="199"/>
        <v>341.92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2817.36</v>
      </c>
      <c r="C295" s="27">
        <f t="shared" ref="C295:Y295" si="200">SUM(C296:C299)</f>
        <v>2831.28</v>
      </c>
      <c r="D295" s="27">
        <f t="shared" si="200"/>
        <v>2772.08</v>
      </c>
      <c r="E295" s="27">
        <f t="shared" si="200"/>
        <v>2784.93</v>
      </c>
      <c r="F295" s="27">
        <f t="shared" si="200"/>
        <v>2840.52</v>
      </c>
      <c r="G295" s="27">
        <f t="shared" si="200"/>
        <v>2900.4900000000002</v>
      </c>
      <c r="H295" s="27">
        <f t="shared" si="200"/>
        <v>2925.04</v>
      </c>
      <c r="I295" s="27">
        <f t="shared" si="200"/>
        <v>2953.47</v>
      </c>
      <c r="J295" s="27">
        <f t="shared" si="200"/>
        <v>2972.31</v>
      </c>
      <c r="K295" s="27">
        <f t="shared" si="200"/>
        <v>2963.5099999999998</v>
      </c>
      <c r="L295" s="27">
        <f t="shared" si="200"/>
        <v>2947.21</v>
      </c>
      <c r="M295" s="27">
        <f t="shared" si="200"/>
        <v>2949.4100000000003</v>
      </c>
      <c r="N295" s="27">
        <f t="shared" si="200"/>
        <v>2951.48</v>
      </c>
      <c r="O295" s="27">
        <f t="shared" si="200"/>
        <v>2940.07</v>
      </c>
      <c r="P295" s="27">
        <f t="shared" si="200"/>
        <v>2966.61</v>
      </c>
      <c r="Q295" s="27">
        <f t="shared" si="200"/>
        <v>2999.77</v>
      </c>
      <c r="R295" s="27">
        <f t="shared" si="200"/>
        <v>3028.73</v>
      </c>
      <c r="S295" s="27">
        <f t="shared" si="200"/>
        <v>3019.1600000000003</v>
      </c>
      <c r="T295" s="27">
        <f t="shared" si="200"/>
        <v>2962.35</v>
      </c>
      <c r="U295" s="27">
        <f t="shared" si="200"/>
        <v>2831.44</v>
      </c>
      <c r="V295" s="27">
        <f t="shared" si="200"/>
        <v>2844.25</v>
      </c>
      <c r="W295" s="27">
        <f t="shared" si="200"/>
        <v>2940.06</v>
      </c>
      <c r="X295" s="27">
        <f t="shared" si="200"/>
        <v>2855.18</v>
      </c>
      <c r="Y295" s="27">
        <f t="shared" si="200"/>
        <v>2785.36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1772.11</v>
      </c>
      <c r="C296" s="26">
        <f t="shared" si="201"/>
        <v>1786.03</v>
      </c>
      <c r="D296" s="26">
        <f t="shared" si="201"/>
        <v>1726.83</v>
      </c>
      <c r="E296" s="26">
        <f t="shared" si="201"/>
        <v>1739.68</v>
      </c>
      <c r="F296" s="26">
        <f t="shared" si="201"/>
        <v>1795.27</v>
      </c>
      <c r="G296" s="26">
        <f t="shared" si="201"/>
        <v>1855.24</v>
      </c>
      <c r="H296" s="26">
        <f t="shared" si="201"/>
        <v>1879.79</v>
      </c>
      <c r="I296" s="26">
        <f t="shared" si="201"/>
        <v>1908.22</v>
      </c>
      <c r="J296" s="26">
        <f t="shared" si="201"/>
        <v>1927.06</v>
      </c>
      <c r="K296" s="26">
        <f t="shared" si="201"/>
        <v>1918.26</v>
      </c>
      <c r="L296" s="26">
        <f t="shared" si="201"/>
        <v>1901.96</v>
      </c>
      <c r="M296" s="26">
        <f t="shared" si="201"/>
        <v>1904.16</v>
      </c>
      <c r="N296" s="26">
        <f t="shared" si="201"/>
        <v>1906.23</v>
      </c>
      <c r="O296" s="26">
        <f t="shared" si="201"/>
        <v>1894.82</v>
      </c>
      <c r="P296" s="26">
        <f t="shared" si="201"/>
        <v>1921.36</v>
      </c>
      <c r="Q296" s="26">
        <f t="shared" si="201"/>
        <v>1954.52</v>
      </c>
      <c r="R296" s="26">
        <f t="shared" si="201"/>
        <v>1983.48</v>
      </c>
      <c r="S296" s="26">
        <f t="shared" si="201"/>
        <v>1973.91</v>
      </c>
      <c r="T296" s="26">
        <f t="shared" si="201"/>
        <v>1917.1</v>
      </c>
      <c r="U296" s="26">
        <f t="shared" si="201"/>
        <v>1786.19</v>
      </c>
      <c r="V296" s="26">
        <f t="shared" si="201"/>
        <v>1799</v>
      </c>
      <c r="W296" s="26">
        <f t="shared" si="201"/>
        <v>1894.81</v>
      </c>
      <c r="X296" s="26">
        <f t="shared" si="201"/>
        <v>1809.93</v>
      </c>
      <c r="Y296" s="26">
        <f t="shared" si="201"/>
        <v>1740.11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4.8099999999999996</v>
      </c>
      <c r="C298" s="26">
        <f t="shared" si="202"/>
        <v>4.8099999999999996</v>
      </c>
      <c r="D298" s="26">
        <f t="shared" si="202"/>
        <v>4.8099999999999996</v>
      </c>
      <c r="E298" s="26">
        <f t="shared" si="202"/>
        <v>4.8099999999999996</v>
      </c>
      <c r="F298" s="26">
        <f t="shared" si="202"/>
        <v>4.8099999999999996</v>
      </c>
      <c r="G298" s="26">
        <f t="shared" si="202"/>
        <v>4.8099999999999996</v>
      </c>
      <c r="H298" s="26">
        <f t="shared" si="202"/>
        <v>4.8099999999999996</v>
      </c>
      <c r="I298" s="26">
        <f t="shared" si="202"/>
        <v>4.8099999999999996</v>
      </c>
      <c r="J298" s="26">
        <f t="shared" si="202"/>
        <v>4.8099999999999996</v>
      </c>
      <c r="K298" s="26">
        <f t="shared" si="202"/>
        <v>4.8099999999999996</v>
      </c>
      <c r="L298" s="26">
        <f t="shared" si="202"/>
        <v>4.8099999999999996</v>
      </c>
      <c r="M298" s="26">
        <f t="shared" si="202"/>
        <v>4.8099999999999996</v>
      </c>
      <c r="N298" s="26">
        <f t="shared" si="202"/>
        <v>4.8099999999999996</v>
      </c>
      <c r="O298" s="26">
        <f t="shared" si="202"/>
        <v>4.8099999999999996</v>
      </c>
      <c r="P298" s="26">
        <f t="shared" si="202"/>
        <v>4.8099999999999996</v>
      </c>
      <c r="Q298" s="26">
        <f t="shared" si="202"/>
        <v>4.8099999999999996</v>
      </c>
      <c r="R298" s="26">
        <f t="shared" si="202"/>
        <v>4.8099999999999996</v>
      </c>
      <c r="S298" s="26">
        <f t="shared" si="202"/>
        <v>4.8099999999999996</v>
      </c>
      <c r="T298" s="26">
        <f t="shared" si="202"/>
        <v>4.8099999999999996</v>
      </c>
      <c r="U298" s="26">
        <f t="shared" si="202"/>
        <v>4.8099999999999996</v>
      </c>
      <c r="V298" s="26">
        <f t="shared" si="202"/>
        <v>4.8099999999999996</v>
      </c>
      <c r="W298" s="26">
        <f t="shared" si="202"/>
        <v>4.8099999999999996</v>
      </c>
      <c r="X298" s="26">
        <f t="shared" si="202"/>
        <v>4.8099999999999996</v>
      </c>
      <c r="Y298" s="26">
        <f t="shared" si="202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ref="C299:Y299" si="203">C294</f>
        <v>341.92</v>
      </c>
      <c r="D299" s="26">
        <f t="shared" si="203"/>
        <v>341.92</v>
      </c>
      <c r="E299" s="26">
        <f t="shared" si="203"/>
        <v>341.92</v>
      </c>
      <c r="F299" s="26">
        <f t="shared" si="203"/>
        <v>341.92</v>
      </c>
      <c r="G299" s="26">
        <f t="shared" si="203"/>
        <v>341.92</v>
      </c>
      <c r="H299" s="26">
        <f t="shared" si="203"/>
        <v>341.92</v>
      </c>
      <c r="I299" s="26">
        <f t="shared" si="203"/>
        <v>341.92</v>
      </c>
      <c r="J299" s="26">
        <f t="shared" si="203"/>
        <v>341.92</v>
      </c>
      <c r="K299" s="26">
        <f t="shared" si="203"/>
        <v>341.92</v>
      </c>
      <c r="L299" s="26">
        <f t="shared" si="203"/>
        <v>341.92</v>
      </c>
      <c r="M299" s="26">
        <f t="shared" si="203"/>
        <v>341.92</v>
      </c>
      <c r="N299" s="26">
        <f t="shared" si="203"/>
        <v>341.92</v>
      </c>
      <c r="O299" s="26">
        <f t="shared" si="203"/>
        <v>341.92</v>
      </c>
      <c r="P299" s="26">
        <f t="shared" si="203"/>
        <v>341.92</v>
      </c>
      <c r="Q299" s="26">
        <f t="shared" si="203"/>
        <v>341.92</v>
      </c>
      <c r="R299" s="26">
        <f t="shared" si="203"/>
        <v>341.92</v>
      </c>
      <c r="S299" s="26">
        <f t="shared" si="203"/>
        <v>341.92</v>
      </c>
      <c r="T299" s="26">
        <f t="shared" si="203"/>
        <v>341.92</v>
      </c>
      <c r="U299" s="26">
        <f t="shared" si="203"/>
        <v>341.92</v>
      </c>
      <c r="V299" s="26">
        <f t="shared" si="203"/>
        <v>341.92</v>
      </c>
      <c r="W299" s="26">
        <f t="shared" si="203"/>
        <v>341.92</v>
      </c>
      <c r="X299" s="26">
        <f t="shared" si="203"/>
        <v>341.92</v>
      </c>
      <c r="Y299" s="26">
        <f t="shared" si="203"/>
        <v>341.92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2779.2599999999998</v>
      </c>
      <c r="C300" s="27">
        <f t="shared" ref="C300:Y300" si="204">SUM(C301:C304)</f>
        <v>2788.9500000000003</v>
      </c>
      <c r="D300" s="27">
        <f t="shared" si="204"/>
        <v>2750.39</v>
      </c>
      <c r="E300" s="27">
        <f t="shared" si="204"/>
        <v>2780.21</v>
      </c>
      <c r="F300" s="27">
        <f t="shared" si="204"/>
        <v>2790.2000000000003</v>
      </c>
      <c r="G300" s="27">
        <f t="shared" si="204"/>
        <v>2844.42</v>
      </c>
      <c r="H300" s="27">
        <f t="shared" si="204"/>
        <v>2855.87</v>
      </c>
      <c r="I300" s="27">
        <f t="shared" si="204"/>
        <v>2852.42</v>
      </c>
      <c r="J300" s="27">
        <f t="shared" si="204"/>
        <v>2855.82</v>
      </c>
      <c r="K300" s="27">
        <f t="shared" si="204"/>
        <v>2839.1</v>
      </c>
      <c r="L300" s="27">
        <f t="shared" si="204"/>
        <v>2804.2400000000002</v>
      </c>
      <c r="M300" s="27">
        <f t="shared" si="204"/>
        <v>2811.9900000000002</v>
      </c>
      <c r="N300" s="27">
        <f t="shared" si="204"/>
        <v>2809.9900000000002</v>
      </c>
      <c r="O300" s="27">
        <f t="shared" si="204"/>
        <v>2819.38</v>
      </c>
      <c r="P300" s="27">
        <f t="shared" si="204"/>
        <v>2834.7999999999997</v>
      </c>
      <c r="Q300" s="27">
        <f t="shared" si="204"/>
        <v>2897.83</v>
      </c>
      <c r="R300" s="27">
        <f t="shared" si="204"/>
        <v>2902.02</v>
      </c>
      <c r="S300" s="27">
        <f t="shared" si="204"/>
        <v>2900.23</v>
      </c>
      <c r="T300" s="27">
        <f t="shared" si="204"/>
        <v>2855.12</v>
      </c>
      <c r="U300" s="27">
        <f t="shared" si="204"/>
        <v>2794.29</v>
      </c>
      <c r="V300" s="27">
        <f t="shared" si="204"/>
        <v>2798.35</v>
      </c>
      <c r="W300" s="27">
        <f t="shared" si="204"/>
        <v>2844.21</v>
      </c>
      <c r="X300" s="27">
        <f t="shared" si="204"/>
        <v>2806.52</v>
      </c>
      <c r="Y300" s="27">
        <f t="shared" si="204"/>
        <v>2770.9100000000003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1734.01</v>
      </c>
      <c r="C301" s="26">
        <f t="shared" si="205"/>
        <v>1743.7</v>
      </c>
      <c r="D301" s="26">
        <f t="shared" si="205"/>
        <v>1705.14</v>
      </c>
      <c r="E301" s="26">
        <f t="shared" si="205"/>
        <v>1734.96</v>
      </c>
      <c r="F301" s="26">
        <f t="shared" si="205"/>
        <v>1744.95</v>
      </c>
      <c r="G301" s="26">
        <f t="shared" si="205"/>
        <v>1799.17</v>
      </c>
      <c r="H301" s="26">
        <f t="shared" si="205"/>
        <v>1810.62</v>
      </c>
      <c r="I301" s="26">
        <f t="shared" si="205"/>
        <v>1807.17</v>
      </c>
      <c r="J301" s="26">
        <f t="shared" si="205"/>
        <v>1810.57</v>
      </c>
      <c r="K301" s="26">
        <f t="shared" si="205"/>
        <v>1793.85</v>
      </c>
      <c r="L301" s="26">
        <f t="shared" si="205"/>
        <v>1758.99</v>
      </c>
      <c r="M301" s="26">
        <f t="shared" si="205"/>
        <v>1766.74</v>
      </c>
      <c r="N301" s="26">
        <f t="shared" si="205"/>
        <v>1764.74</v>
      </c>
      <c r="O301" s="26">
        <f t="shared" si="205"/>
        <v>1774.13</v>
      </c>
      <c r="P301" s="26">
        <f t="shared" si="205"/>
        <v>1789.55</v>
      </c>
      <c r="Q301" s="26">
        <f t="shared" si="205"/>
        <v>1852.58</v>
      </c>
      <c r="R301" s="26">
        <f t="shared" si="205"/>
        <v>1856.77</v>
      </c>
      <c r="S301" s="26">
        <f t="shared" si="205"/>
        <v>1854.98</v>
      </c>
      <c r="T301" s="26">
        <f t="shared" si="205"/>
        <v>1809.87</v>
      </c>
      <c r="U301" s="26">
        <f t="shared" si="205"/>
        <v>1749.04</v>
      </c>
      <c r="V301" s="26">
        <f t="shared" si="205"/>
        <v>1753.1</v>
      </c>
      <c r="W301" s="26">
        <f t="shared" si="205"/>
        <v>1798.96</v>
      </c>
      <c r="X301" s="26">
        <f t="shared" si="205"/>
        <v>1761.27</v>
      </c>
      <c r="Y301" s="26">
        <f t="shared" si="205"/>
        <v>1725.66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4.8099999999999996</v>
      </c>
      <c r="C303" s="26">
        <f t="shared" si="206"/>
        <v>4.8099999999999996</v>
      </c>
      <c r="D303" s="26">
        <f t="shared" si="206"/>
        <v>4.8099999999999996</v>
      </c>
      <c r="E303" s="26">
        <f t="shared" si="206"/>
        <v>4.8099999999999996</v>
      </c>
      <c r="F303" s="26">
        <f t="shared" si="206"/>
        <v>4.8099999999999996</v>
      </c>
      <c r="G303" s="26">
        <f t="shared" si="206"/>
        <v>4.8099999999999996</v>
      </c>
      <c r="H303" s="26">
        <f t="shared" si="206"/>
        <v>4.8099999999999996</v>
      </c>
      <c r="I303" s="26">
        <f t="shared" si="206"/>
        <v>4.8099999999999996</v>
      </c>
      <c r="J303" s="26">
        <f t="shared" si="206"/>
        <v>4.8099999999999996</v>
      </c>
      <c r="K303" s="26">
        <f t="shared" si="206"/>
        <v>4.8099999999999996</v>
      </c>
      <c r="L303" s="26">
        <f t="shared" si="206"/>
        <v>4.8099999999999996</v>
      </c>
      <c r="M303" s="26">
        <f t="shared" si="206"/>
        <v>4.8099999999999996</v>
      </c>
      <c r="N303" s="26">
        <f t="shared" si="206"/>
        <v>4.8099999999999996</v>
      </c>
      <c r="O303" s="26">
        <f t="shared" si="206"/>
        <v>4.8099999999999996</v>
      </c>
      <c r="P303" s="26">
        <f t="shared" si="206"/>
        <v>4.8099999999999996</v>
      </c>
      <c r="Q303" s="26">
        <f t="shared" si="206"/>
        <v>4.8099999999999996</v>
      </c>
      <c r="R303" s="26">
        <f t="shared" si="206"/>
        <v>4.8099999999999996</v>
      </c>
      <c r="S303" s="26">
        <f t="shared" si="206"/>
        <v>4.8099999999999996</v>
      </c>
      <c r="T303" s="26">
        <f t="shared" si="206"/>
        <v>4.8099999999999996</v>
      </c>
      <c r="U303" s="26">
        <f t="shared" si="206"/>
        <v>4.8099999999999996</v>
      </c>
      <c r="V303" s="26">
        <f t="shared" si="206"/>
        <v>4.8099999999999996</v>
      </c>
      <c r="W303" s="26">
        <f t="shared" si="206"/>
        <v>4.8099999999999996</v>
      </c>
      <c r="X303" s="26">
        <f t="shared" si="206"/>
        <v>4.8099999999999996</v>
      </c>
      <c r="Y303" s="26">
        <f t="shared" si="206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ref="C304:Y304" si="207">C299</f>
        <v>341.92</v>
      </c>
      <c r="D304" s="26">
        <f t="shared" si="207"/>
        <v>341.92</v>
      </c>
      <c r="E304" s="26">
        <f t="shared" si="207"/>
        <v>341.92</v>
      </c>
      <c r="F304" s="26">
        <f t="shared" si="207"/>
        <v>341.92</v>
      </c>
      <c r="G304" s="26">
        <f t="shared" si="207"/>
        <v>341.92</v>
      </c>
      <c r="H304" s="26">
        <f t="shared" si="207"/>
        <v>341.92</v>
      </c>
      <c r="I304" s="26">
        <f t="shared" si="207"/>
        <v>341.92</v>
      </c>
      <c r="J304" s="26">
        <f t="shared" si="207"/>
        <v>341.92</v>
      </c>
      <c r="K304" s="26">
        <f t="shared" si="207"/>
        <v>341.92</v>
      </c>
      <c r="L304" s="26">
        <f t="shared" si="207"/>
        <v>341.92</v>
      </c>
      <c r="M304" s="26">
        <f t="shared" si="207"/>
        <v>341.92</v>
      </c>
      <c r="N304" s="26">
        <f t="shared" si="207"/>
        <v>341.92</v>
      </c>
      <c r="O304" s="26">
        <f t="shared" si="207"/>
        <v>341.92</v>
      </c>
      <c r="P304" s="26">
        <f t="shared" si="207"/>
        <v>341.92</v>
      </c>
      <c r="Q304" s="26">
        <f t="shared" si="207"/>
        <v>341.92</v>
      </c>
      <c r="R304" s="26">
        <f t="shared" si="207"/>
        <v>341.92</v>
      </c>
      <c r="S304" s="26">
        <f t="shared" si="207"/>
        <v>341.92</v>
      </c>
      <c r="T304" s="26">
        <f t="shared" si="207"/>
        <v>341.92</v>
      </c>
      <c r="U304" s="26">
        <f t="shared" si="207"/>
        <v>341.92</v>
      </c>
      <c r="V304" s="26">
        <f t="shared" si="207"/>
        <v>341.92</v>
      </c>
      <c r="W304" s="26">
        <f t="shared" si="207"/>
        <v>341.92</v>
      </c>
      <c r="X304" s="26">
        <f t="shared" si="207"/>
        <v>341.92</v>
      </c>
      <c r="Y304" s="26">
        <f t="shared" si="207"/>
        <v>341.92</v>
      </c>
      <c r="Z304" s="18"/>
      <c r="AA304" s="19"/>
    </row>
    <row r="305" spans="1:27" s="11" customFormat="1" ht="18.75" customHeight="1" x14ac:dyDescent="0.2">
      <c r="A305" s="46">
        <v>29</v>
      </c>
      <c r="B305" s="27">
        <f>SUM(B306:B309)</f>
        <v>2773.08</v>
      </c>
      <c r="C305" s="27">
        <f t="shared" ref="C305:Y305" si="208">SUM(C306:C309)</f>
        <v>2722.98</v>
      </c>
      <c r="D305" s="27">
        <f t="shared" si="208"/>
        <v>2703.2400000000002</v>
      </c>
      <c r="E305" s="27">
        <f t="shared" si="208"/>
        <v>2776.82</v>
      </c>
      <c r="F305" s="27">
        <f t="shared" si="208"/>
        <v>2961.19</v>
      </c>
      <c r="G305" s="27">
        <f t="shared" si="208"/>
        <v>3009.2000000000003</v>
      </c>
      <c r="H305" s="27">
        <f t="shared" si="208"/>
        <v>3051.32</v>
      </c>
      <c r="I305" s="27">
        <f t="shared" si="208"/>
        <v>3056.1600000000003</v>
      </c>
      <c r="J305" s="27">
        <f t="shared" si="208"/>
        <v>3110.01</v>
      </c>
      <c r="K305" s="27">
        <f t="shared" si="208"/>
        <v>3099.68</v>
      </c>
      <c r="L305" s="27">
        <f t="shared" si="208"/>
        <v>3072.33</v>
      </c>
      <c r="M305" s="27">
        <f t="shared" si="208"/>
        <v>3060.54</v>
      </c>
      <c r="N305" s="27">
        <f t="shared" si="208"/>
        <v>3074.2999999999997</v>
      </c>
      <c r="O305" s="27">
        <f t="shared" si="208"/>
        <v>3085.58</v>
      </c>
      <c r="P305" s="27">
        <f t="shared" si="208"/>
        <v>3097.96</v>
      </c>
      <c r="Q305" s="27">
        <f t="shared" si="208"/>
        <v>3241.73</v>
      </c>
      <c r="R305" s="27">
        <f t="shared" si="208"/>
        <v>3169.81</v>
      </c>
      <c r="S305" s="27">
        <f t="shared" si="208"/>
        <v>3170.28</v>
      </c>
      <c r="T305" s="27">
        <f t="shared" si="208"/>
        <v>3131.71</v>
      </c>
      <c r="U305" s="27">
        <f t="shared" si="208"/>
        <v>3044.5899999999997</v>
      </c>
      <c r="V305" s="27">
        <f t="shared" si="208"/>
        <v>2959.28</v>
      </c>
      <c r="W305" s="27">
        <f t="shared" si="208"/>
        <v>2889.6</v>
      </c>
      <c r="X305" s="27">
        <f t="shared" si="208"/>
        <v>2825.4500000000003</v>
      </c>
      <c r="Y305" s="27">
        <f t="shared" si="208"/>
        <v>2701.04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1727.83</v>
      </c>
      <c r="C306" s="26">
        <f t="shared" si="209"/>
        <v>1677.73</v>
      </c>
      <c r="D306" s="26">
        <f t="shared" si="209"/>
        <v>1657.99</v>
      </c>
      <c r="E306" s="26">
        <f t="shared" si="209"/>
        <v>1731.57</v>
      </c>
      <c r="F306" s="26">
        <f t="shared" si="209"/>
        <v>1915.94</v>
      </c>
      <c r="G306" s="26">
        <f t="shared" si="209"/>
        <v>1963.95</v>
      </c>
      <c r="H306" s="26">
        <f t="shared" si="209"/>
        <v>2006.07</v>
      </c>
      <c r="I306" s="26">
        <f t="shared" si="209"/>
        <v>2010.91</v>
      </c>
      <c r="J306" s="26">
        <f t="shared" si="209"/>
        <v>2064.7600000000002</v>
      </c>
      <c r="K306" s="26">
        <f t="shared" si="209"/>
        <v>2054.4299999999998</v>
      </c>
      <c r="L306" s="26">
        <f t="shared" si="209"/>
        <v>2027.08</v>
      </c>
      <c r="M306" s="26">
        <f t="shared" si="209"/>
        <v>2015.29</v>
      </c>
      <c r="N306" s="26">
        <f t="shared" si="209"/>
        <v>2029.05</v>
      </c>
      <c r="O306" s="26">
        <f t="shared" si="209"/>
        <v>2040.33</v>
      </c>
      <c r="P306" s="26">
        <f t="shared" si="209"/>
        <v>2052.71</v>
      </c>
      <c r="Q306" s="26">
        <f t="shared" si="209"/>
        <v>2196.48</v>
      </c>
      <c r="R306" s="26">
        <f t="shared" si="209"/>
        <v>2124.56</v>
      </c>
      <c r="S306" s="26">
        <f t="shared" si="209"/>
        <v>2125.0300000000002</v>
      </c>
      <c r="T306" s="26">
        <f t="shared" si="209"/>
        <v>2086.46</v>
      </c>
      <c r="U306" s="26">
        <f t="shared" si="209"/>
        <v>1999.34</v>
      </c>
      <c r="V306" s="26">
        <f t="shared" si="209"/>
        <v>1914.03</v>
      </c>
      <c r="W306" s="26">
        <f t="shared" si="209"/>
        <v>1844.35</v>
      </c>
      <c r="X306" s="26">
        <f t="shared" si="209"/>
        <v>1780.2</v>
      </c>
      <c r="Y306" s="26">
        <f t="shared" si="209"/>
        <v>1655.79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4.8099999999999996</v>
      </c>
      <c r="C308" s="26">
        <f t="shared" si="210"/>
        <v>4.8099999999999996</v>
      </c>
      <c r="D308" s="26">
        <f t="shared" si="210"/>
        <v>4.8099999999999996</v>
      </c>
      <c r="E308" s="26">
        <f t="shared" si="210"/>
        <v>4.8099999999999996</v>
      </c>
      <c r="F308" s="26">
        <f t="shared" si="210"/>
        <v>4.8099999999999996</v>
      </c>
      <c r="G308" s="26">
        <f t="shared" si="210"/>
        <v>4.8099999999999996</v>
      </c>
      <c r="H308" s="26">
        <f t="shared" si="210"/>
        <v>4.8099999999999996</v>
      </c>
      <c r="I308" s="26">
        <f t="shared" si="210"/>
        <v>4.8099999999999996</v>
      </c>
      <c r="J308" s="26">
        <f t="shared" si="210"/>
        <v>4.8099999999999996</v>
      </c>
      <c r="K308" s="26">
        <f t="shared" si="210"/>
        <v>4.8099999999999996</v>
      </c>
      <c r="L308" s="26">
        <f t="shared" si="210"/>
        <v>4.8099999999999996</v>
      </c>
      <c r="M308" s="26">
        <f t="shared" si="210"/>
        <v>4.8099999999999996</v>
      </c>
      <c r="N308" s="26">
        <f t="shared" si="210"/>
        <v>4.8099999999999996</v>
      </c>
      <c r="O308" s="26">
        <f t="shared" si="210"/>
        <v>4.8099999999999996</v>
      </c>
      <c r="P308" s="26">
        <f t="shared" si="210"/>
        <v>4.8099999999999996</v>
      </c>
      <c r="Q308" s="26">
        <f t="shared" si="210"/>
        <v>4.8099999999999996</v>
      </c>
      <c r="R308" s="26">
        <f t="shared" si="210"/>
        <v>4.8099999999999996</v>
      </c>
      <c r="S308" s="26">
        <f t="shared" si="210"/>
        <v>4.8099999999999996</v>
      </c>
      <c r="T308" s="26">
        <f t="shared" si="210"/>
        <v>4.8099999999999996</v>
      </c>
      <c r="U308" s="26">
        <f t="shared" si="210"/>
        <v>4.8099999999999996</v>
      </c>
      <c r="V308" s="26">
        <f t="shared" si="210"/>
        <v>4.8099999999999996</v>
      </c>
      <c r="W308" s="26">
        <f t="shared" si="210"/>
        <v>4.8099999999999996</v>
      </c>
      <c r="X308" s="26">
        <f t="shared" si="210"/>
        <v>4.8099999999999996</v>
      </c>
      <c r="Y308" s="26">
        <f t="shared" si="210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ref="C309:Y309" si="211">C304</f>
        <v>341.92</v>
      </c>
      <c r="D309" s="26">
        <f t="shared" si="211"/>
        <v>341.92</v>
      </c>
      <c r="E309" s="26">
        <f t="shared" si="211"/>
        <v>341.92</v>
      </c>
      <c r="F309" s="26">
        <f t="shared" si="211"/>
        <v>341.92</v>
      </c>
      <c r="G309" s="26">
        <f t="shared" si="211"/>
        <v>341.92</v>
      </c>
      <c r="H309" s="26">
        <f t="shared" si="211"/>
        <v>341.92</v>
      </c>
      <c r="I309" s="26">
        <f t="shared" si="211"/>
        <v>341.92</v>
      </c>
      <c r="J309" s="26">
        <f t="shared" si="211"/>
        <v>341.92</v>
      </c>
      <c r="K309" s="26">
        <f t="shared" si="211"/>
        <v>341.92</v>
      </c>
      <c r="L309" s="26">
        <f t="shared" si="211"/>
        <v>341.92</v>
      </c>
      <c r="M309" s="26">
        <f t="shared" si="211"/>
        <v>341.92</v>
      </c>
      <c r="N309" s="26">
        <f t="shared" si="211"/>
        <v>341.92</v>
      </c>
      <c r="O309" s="26">
        <f t="shared" si="211"/>
        <v>341.92</v>
      </c>
      <c r="P309" s="26">
        <f t="shared" si="211"/>
        <v>341.92</v>
      </c>
      <c r="Q309" s="26">
        <f t="shared" si="211"/>
        <v>341.92</v>
      </c>
      <c r="R309" s="26">
        <f t="shared" si="211"/>
        <v>341.92</v>
      </c>
      <c r="S309" s="26">
        <f t="shared" si="211"/>
        <v>341.92</v>
      </c>
      <c r="T309" s="26">
        <f t="shared" si="211"/>
        <v>341.92</v>
      </c>
      <c r="U309" s="26">
        <f t="shared" si="211"/>
        <v>341.92</v>
      </c>
      <c r="V309" s="26">
        <f t="shared" si="211"/>
        <v>341.92</v>
      </c>
      <c r="W309" s="26">
        <f t="shared" si="211"/>
        <v>341.92</v>
      </c>
      <c r="X309" s="26">
        <f t="shared" si="211"/>
        <v>341.92</v>
      </c>
      <c r="Y309" s="26">
        <f t="shared" si="211"/>
        <v>341.92</v>
      </c>
      <c r="Z309" s="18"/>
      <c r="AA309" s="19"/>
    </row>
    <row r="310" spans="1:27" s="11" customFormat="1" ht="18.75" customHeight="1" x14ac:dyDescent="0.2">
      <c r="A310" s="46">
        <v>30</v>
      </c>
      <c r="B310" s="27">
        <f>SUM(B311:B314)</f>
        <v>2828.89</v>
      </c>
      <c r="C310" s="27">
        <f t="shared" ref="C310:Y310" si="212">SUM(C311:C314)</f>
        <v>2732.0899999999997</v>
      </c>
      <c r="D310" s="27">
        <f t="shared" si="212"/>
        <v>2667.11</v>
      </c>
      <c r="E310" s="27">
        <f t="shared" si="212"/>
        <v>2629.63</v>
      </c>
      <c r="F310" s="27">
        <f t="shared" si="212"/>
        <v>2670.44</v>
      </c>
      <c r="G310" s="27">
        <f t="shared" si="212"/>
        <v>2818.54</v>
      </c>
      <c r="H310" s="27">
        <f t="shared" si="212"/>
        <v>2861.12</v>
      </c>
      <c r="I310" s="27">
        <f t="shared" si="212"/>
        <v>2920.85</v>
      </c>
      <c r="J310" s="27">
        <f t="shared" si="212"/>
        <v>3012.21</v>
      </c>
      <c r="K310" s="27">
        <f t="shared" si="212"/>
        <v>3014.47</v>
      </c>
      <c r="L310" s="27">
        <f t="shared" si="212"/>
        <v>2988.97</v>
      </c>
      <c r="M310" s="27">
        <f t="shared" si="212"/>
        <v>2995.35</v>
      </c>
      <c r="N310" s="27">
        <f t="shared" si="212"/>
        <v>2998.92</v>
      </c>
      <c r="O310" s="27">
        <f t="shared" si="212"/>
        <v>3004.2599999999998</v>
      </c>
      <c r="P310" s="27">
        <f t="shared" si="212"/>
        <v>3021.06</v>
      </c>
      <c r="Q310" s="27">
        <f t="shared" si="212"/>
        <v>3042.73</v>
      </c>
      <c r="R310" s="27">
        <f t="shared" si="212"/>
        <v>3071.25</v>
      </c>
      <c r="S310" s="27">
        <f t="shared" si="212"/>
        <v>3058.4900000000002</v>
      </c>
      <c r="T310" s="27">
        <f t="shared" si="212"/>
        <v>3005.52</v>
      </c>
      <c r="U310" s="27">
        <f t="shared" si="212"/>
        <v>2884.14</v>
      </c>
      <c r="V310" s="27">
        <f t="shared" si="212"/>
        <v>2877.7000000000003</v>
      </c>
      <c r="W310" s="27">
        <f t="shared" si="212"/>
        <v>2928.48</v>
      </c>
      <c r="X310" s="27">
        <f t="shared" si="212"/>
        <v>2860</v>
      </c>
      <c r="Y310" s="27">
        <f t="shared" si="212"/>
        <v>2661.43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1783.64</v>
      </c>
      <c r="C311" s="26">
        <f t="shared" si="213"/>
        <v>1686.84</v>
      </c>
      <c r="D311" s="26">
        <f t="shared" si="213"/>
        <v>1621.86</v>
      </c>
      <c r="E311" s="26">
        <f t="shared" si="213"/>
        <v>1584.38</v>
      </c>
      <c r="F311" s="26">
        <f t="shared" si="213"/>
        <v>1625.19</v>
      </c>
      <c r="G311" s="26">
        <f t="shared" si="213"/>
        <v>1773.29</v>
      </c>
      <c r="H311" s="26">
        <f t="shared" si="213"/>
        <v>1815.87</v>
      </c>
      <c r="I311" s="26">
        <f t="shared" si="213"/>
        <v>1875.6</v>
      </c>
      <c r="J311" s="26">
        <f t="shared" si="213"/>
        <v>1966.96</v>
      </c>
      <c r="K311" s="26">
        <f t="shared" si="213"/>
        <v>1969.22</v>
      </c>
      <c r="L311" s="26">
        <f t="shared" si="213"/>
        <v>1943.72</v>
      </c>
      <c r="M311" s="26">
        <f t="shared" si="213"/>
        <v>1950.1</v>
      </c>
      <c r="N311" s="26">
        <f t="shared" si="213"/>
        <v>1953.67</v>
      </c>
      <c r="O311" s="26">
        <f t="shared" si="213"/>
        <v>1959.01</v>
      </c>
      <c r="P311" s="26">
        <f t="shared" si="213"/>
        <v>1975.81</v>
      </c>
      <c r="Q311" s="26">
        <f t="shared" si="213"/>
        <v>1997.48</v>
      </c>
      <c r="R311" s="26">
        <f t="shared" si="213"/>
        <v>2026</v>
      </c>
      <c r="S311" s="26">
        <f t="shared" si="213"/>
        <v>2013.24</v>
      </c>
      <c r="T311" s="26">
        <f t="shared" si="213"/>
        <v>1960.27</v>
      </c>
      <c r="U311" s="26">
        <f t="shared" si="213"/>
        <v>1838.89</v>
      </c>
      <c r="V311" s="26">
        <f t="shared" si="213"/>
        <v>1832.45</v>
      </c>
      <c r="W311" s="26">
        <f t="shared" si="213"/>
        <v>1883.23</v>
      </c>
      <c r="X311" s="26">
        <f t="shared" si="213"/>
        <v>1814.75</v>
      </c>
      <c r="Y311" s="26">
        <f t="shared" si="213"/>
        <v>1616.18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4.8099999999999996</v>
      </c>
      <c r="C313" s="26">
        <f t="shared" si="214"/>
        <v>4.8099999999999996</v>
      </c>
      <c r="D313" s="26">
        <f t="shared" si="214"/>
        <v>4.8099999999999996</v>
      </c>
      <c r="E313" s="26">
        <f t="shared" si="214"/>
        <v>4.8099999999999996</v>
      </c>
      <c r="F313" s="26">
        <f t="shared" si="214"/>
        <v>4.8099999999999996</v>
      </c>
      <c r="G313" s="26">
        <f t="shared" si="214"/>
        <v>4.8099999999999996</v>
      </c>
      <c r="H313" s="26">
        <f t="shared" si="214"/>
        <v>4.8099999999999996</v>
      </c>
      <c r="I313" s="26">
        <f t="shared" si="214"/>
        <v>4.8099999999999996</v>
      </c>
      <c r="J313" s="26">
        <f t="shared" si="214"/>
        <v>4.8099999999999996</v>
      </c>
      <c r="K313" s="26">
        <f t="shared" si="214"/>
        <v>4.8099999999999996</v>
      </c>
      <c r="L313" s="26">
        <f t="shared" si="214"/>
        <v>4.8099999999999996</v>
      </c>
      <c r="M313" s="26">
        <f t="shared" si="214"/>
        <v>4.8099999999999996</v>
      </c>
      <c r="N313" s="26">
        <f t="shared" si="214"/>
        <v>4.8099999999999996</v>
      </c>
      <c r="O313" s="26">
        <f t="shared" si="214"/>
        <v>4.8099999999999996</v>
      </c>
      <c r="P313" s="26">
        <f t="shared" si="214"/>
        <v>4.8099999999999996</v>
      </c>
      <c r="Q313" s="26">
        <f t="shared" si="214"/>
        <v>4.8099999999999996</v>
      </c>
      <c r="R313" s="26">
        <f t="shared" si="214"/>
        <v>4.8099999999999996</v>
      </c>
      <c r="S313" s="26">
        <f t="shared" si="214"/>
        <v>4.8099999999999996</v>
      </c>
      <c r="T313" s="26">
        <f t="shared" si="214"/>
        <v>4.8099999999999996</v>
      </c>
      <c r="U313" s="26">
        <f t="shared" si="214"/>
        <v>4.8099999999999996</v>
      </c>
      <c r="V313" s="26">
        <f t="shared" si="214"/>
        <v>4.8099999999999996</v>
      </c>
      <c r="W313" s="26">
        <f t="shared" si="214"/>
        <v>4.8099999999999996</v>
      </c>
      <c r="X313" s="26">
        <f t="shared" si="214"/>
        <v>4.8099999999999996</v>
      </c>
      <c r="Y313" s="26">
        <f t="shared" si="21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ref="C314:Y314" si="215">C309</f>
        <v>341.92</v>
      </c>
      <c r="D314" s="26">
        <f t="shared" si="215"/>
        <v>341.92</v>
      </c>
      <c r="E314" s="26">
        <f t="shared" si="215"/>
        <v>341.92</v>
      </c>
      <c r="F314" s="26">
        <f t="shared" si="215"/>
        <v>341.92</v>
      </c>
      <c r="G314" s="26">
        <f t="shared" si="215"/>
        <v>341.92</v>
      </c>
      <c r="H314" s="26">
        <f t="shared" si="215"/>
        <v>341.92</v>
      </c>
      <c r="I314" s="26">
        <f t="shared" si="215"/>
        <v>341.92</v>
      </c>
      <c r="J314" s="26">
        <f t="shared" si="215"/>
        <v>341.92</v>
      </c>
      <c r="K314" s="26">
        <f t="shared" si="215"/>
        <v>341.92</v>
      </c>
      <c r="L314" s="26">
        <f t="shared" si="215"/>
        <v>341.92</v>
      </c>
      <c r="M314" s="26">
        <f t="shared" si="215"/>
        <v>341.92</v>
      </c>
      <c r="N314" s="26">
        <f t="shared" si="215"/>
        <v>341.92</v>
      </c>
      <c r="O314" s="26">
        <f t="shared" si="215"/>
        <v>341.92</v>
      </c>
      <c r="P314" s="26">
        <f t="shared" si="215"/>
        <v>341.92</v>
      </c>
      <c r="Q314" s="26">
        <f t="shared" si="215"/>
        <v>341.92</v>
      </c>
      <c r="R314" s="26">
        <f t="shared" si="215"/>
        <v>341.92</v>
      </c>
      <c r="S314" s="26">
        <f t="shared" si="215"/>
        <v>341.92</v>
      </c>
      <c r="T314" s="26">
        <f t="shared" si="215"/>
        <v>341.92</v>
      </c>
      <c r="U314" s="26">
        <f t="shared" si="215"/>
        <v>341.92</v>
      </c>
      <c r="V314" s="26">
        <f t="shared" si="215"/>
        <v>341.92</v>
      </c>
      <c r="W314" s="26">
        <f t="shared" si="215"/>
        <v>341.92</v>
      </c>
      <c r="X314" s="26">
        <f t="shared" si="215"/>
        <v>341.92</v>
      </c>
      <c r="Y314" s="26">
        <f t="shared" si="215"/>
        <v>341.92</v>
      </c>
      <c r="Z314" s="18"/>
      <c r="AA314" s="19"/>
    </row>
    <row r="315" spans="1:27" s="11" customFormat="1" ht="18.75" customHeight="1" x14ac:dyDescent="0.2">
      <c r="A315" s="46">
        <v>31</v>
      </c>
      <c r="B315" s="27">
        <f>SUM(B316:B319)</f>
        <v>2685.67</v>
      </c>
      <c r="C315" s="27">
        <f t="shared" ref="C315:Y315" si="216">SUM(C316:C319)</f>
        <v>2665.37</v>
      </c>
      <c r="D315" s="27">
        <f t="shared" si="216"/>
        <v>2575.48</v>
      </c>
      <c r="E315" s="27">
        <f t="shared" si="216"/>
        <v>2550.4500000000003</v>
      </c>
      <c r="F315" s="27">
        <f t="shared" si="216"/>
        <v>2586.89</v>
      </c>
      <c r="G315" s="27">
        <f t="shared" si="216"/>
        <v>2787.92</v>
      </c>
      <c r="H315" s="27">
        <f t="shared" si="216"/>
        <v>2849.02</v>
      </c>
      <c r="I315" s="27">
        <f t="shared" si="216"/>
        <v>2856.03</v>
      </c>
      <c r="J315" s="27">
        <f t="shared" si="216"/>
        <v>2847.48</v>
      </c>
      <c r="K315" s="27">
        <f t="shared" si="216"/>
        <v>2833.9</v>
      </c>
      <c r="L315" s="27">
        <f t="shared" si="216"/>
        <v>2807.07</v>
      </c>
      <c r="M315" s="27">
        <f t="shared" si="216"/>
        <v>2797.6</v>
      </c>
      <c r="N315" s="27">
        <f t="shared" si="216"/>
        <v>2795.32</v>
      </c>
      <c r="O315" s="27">
        <f t="shared" si="216"/>
        <v>2783.56</v>
      </c>
      <c r="P315" s="27">
        <f t="shared" si="216"/>
        <v>2819.3399999999997</v>
      </c>
      <c r="Q315" s="27">
        <f t="shared" si="216"/>
        <v>2873.92</v>
      </c>
      <c r="R315" s="27">
        <f t="shared" si="216"/>
        <v>2883.18</v>
      </c>
      <c r="S315" s="27">
        <f t="shared" si="216"/>
        <v>2879.2000000000003</v>
      </c>
      <c r="T315" s="27">
        <f t="shared" si="216"/>
        <v>2780.71</v>
      </c>
      <c r="U315" s="27">
        <f t="shared" si="216"/>
        <v>2669.2999999999997</v>
      </c>
      <c r="V315" s="27">
        <f t="shared" si="216"/>
        <v>2711.37</v>
      </c>
      <c r="W315" s="27">
        <f t="shared" si="216"/>
        <v>2829.96</v>
      </c>
      <c r="X315" s="27">
        <f t="shared" si="216"/>
        <v>2611.1799999999998</v>
      </c>
      <c r="Y315" s="27">
        <f t="shared" si="216"/>
        <v>2591.2800000000002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1640.42</v>
      </c>
      <c r="C316" s="26">
        <f t="shared" si="217"/>
        <v>1620.12</v>
      </c>
      <c r="D316" s="26">
        <f t="shared" si="217"/>
        <v>1530.23</v>
      </c>
      <c r="E316" s="26">
        <f t="shared" si="217"/>
        <v>1505.2</v>
      </c>
      <c r="F316" s="26">
        <f t="shared" si="217"/>
        <v>1541.64</v>
      </c>
      <c r="G316" s="26">
        <f t="shared" si="217"/>
        <v>1742.67</v>
      </c>
      <c r="H316" s="26">
        <f t="shared" si="217"/>
        <v>1803.77</v>
      </c>
      <c r="I316" s="26">
        <f t="shared" si="217"/>
        <v>1810.78</v>
      </c>
      <c r="J316" s="26">
        <f t="shared" si="217"/>
        <v>1802.23</v>
      </c>
      <c r="K316" s="26">
        <f t="shared" si="217"/>
        <v>1788.65</v>
      </c>
      <c r="L316" s="26">
        <f t="shared" si="217"/>
        <v>1761.82</v>
      </c>
      <c r="M316" s="26">
        <f t="shared" si="217"/>
        <v>1752.35</v>
      </c>
      <c r="N316" s="26">
        <f t="shared" si="217"/>
        <v>1750.07</v>
      </c>
      <c r="O316" s="26">
        <f t="shared" si="217"/>
        <v>1738.31</v>
      </c>
      <c r="P316" s="26">
        <f t="shared" si="217"/>
        <v>1774.09</v>
      </c>
      <c r="Q316" s="26">
        <f t="shared" si="217"/>
        <v>1828.67</v>
      </c>
      <c r="R316" s="26">
        <f t="shared" si="217"/>
        <v>1837.93</v>
      </c>
      <c r="S316" s="26">
        <f t="shared" si="217"/>
        <v>1833.95</v>
      </c>
      <c r="T316" s="26">
        <f t="shared" si="217"/>
        <v>1735.46</v>
      </c>
      <c r="U316" s="26">
        <f t="shared" si="217"/>
        <v>1624.05</v>
      </c>
      <c r="V316" s="26">
        <f t="shared" si="217"/>
        <v>1666.12</v>
      </c>
      <c r="W316" s="26">
        <f t="shared" si="217"/>
        <v>1784.71</v>
      </c>
      <c r="X316" s="26">
        <f t="shared" si="217"/>
        <v>1565.93</v>
      </c>
      <c r="Y316" s="26">
        <f t="shared" si="217"/>
        <v>1546.03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4.8099999999999996</v>
      </c>
      <c r="C318" s="26">
        <f t="shared" si="218"/>
        <v>4.8099999999999996</v>
      </c>
      <c r="D318" s="26">
        <f t="shared" si="218"/>
        <v>4.8099999999999996</v>
      </c>
      <c r="E318" s="26">
        <f t="shared" si="218"/>
        <v>4.8099999999999996</v>
      </c>
      <c r="F318" s="26">
        <f t="shared" si="218"/>
        <v>4.8099999999999996</v>
      </c>
      <c r="G318" s="26">
        <f t="shared" si="218"/>
        <v>4.8099999999999996</v>
      </c>
      <c r="H318" s="26">
        <f t="shared" si="218"/>
        <v>4.8099999999999996</v>
      </c>
      <c r="I318" s="26">
        <f t="shared" si="218"/>
        <v>4.8099999999999996</v>
      </c>
      <c r="J318" s="26">
        <f t="shared" si="218"/>
        <v>4.8099999999999996</v>
      </c>
      <c r="K318" s="26">
        <f t="shared" si="218"/>
        <v>4.8099999999999996</v>
      </c>
      <c r="L318" s="26">
        <f t="shared" si="218"/>
        <v>4.8099999999999996</v>
      </c>
      <c r="M318" s="26">
        <f t="shared" si="218"/>
        <v>4.8099999999999996</v>
      </c>
      <c r="N318" s="26">
        <f t="shared" si="218"/>
        <v>4.8099999999999996</v>
      </c>
      <c r="O318" s="26">
        <f t="shared" si="218"/>
        <v>4.8099999999999996</v>
      </c>
      <c r="P318" s="26">
        <f t="shared" si="218"/>
        <v>4.8099999999999996</v>
      </c>
      <c r="Q318" s="26">
        <f t="shared" si="218"/>
        <v>4.8099999999999996</v>
      </c>
      <c r="R318" s="26">
        <f t="shared" si="218"/>
        <v>4.8099999999999996</v>
      </c>
      <c r="S318" s="26">
        <f t="shared" si="218"/>
        <v>4.8099999999999996</v>
      </c>
      <c r="T318" s="26">
        <f t="shared" si="218"/>
        <v>4.8099999999999996</v>
      </c>
      <c r="U318" s="26">
        <f t="shared" si="218"/>
        <v>4.8099999999999996</v>
      </c>
      <c r="V318" s="26">
        <f t="shared" si="218"/>
        <v>4.8099999999999996</v>
      </c>
      <c r="W318" s="26">
        <f t="shared" si="218"/>
        <v>4.8099999999999996</v>
      </c>
      <c r="X318" s="26">
        <f t="shared" si="218"/>
        <v>4.8099999999999996</v>
      </c>
      <c r="Y318" s="26">
        <f t="shared" si="218"/>
        <v>4.8099999999999996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ref="C319:Y319" si="219">C314</f>
        <v>341.92</v>
      </c>
      <c r="D319" s="26">
        <f t="shared" si="219"/>
        <v>341.92</v>
      </c>
      <c r="E319" s="26">
        <f t="shared" si="219"/>
        <v>341.92</v>
      </c>
      <c r="F319" s="26">
        <f t="shared" si="219"/>
        <v>341.92</v>
      </c>
      <c r="G319" s="26">
        <f t="shared" si="219"/>
        <v>341.92</v>
      </c>
      <c r="H319" s="26">
        <f t="shared" si="219"/>
        <v>341.92</v>
      </c>
      <c r="I319" s="26">
        <f t="shared" si="219"/>
        <v>341.92</v>
      </c>
      <c r="J319" s="26">
        <f t="shared" si="219"/>
        <v>341.92</v>
      </c>
      <c r="K319" s="26">
        <f t="shared" si="219"/>
        <v>341.92</v>
      </c>
      <c r="L319" s="26">
        <f t="shared" si="219"/>
        <v>341.92</v>
      </c>
      <c r="M319" s="26">
        <f t="shared" si="219"/>
        <v>341.92</v>
      </c>
      <c r="N319" s="26">
        <f t="shared" si="219"/>
        <v>341.92</v>
      </c>
      <c r="O319" s="26">
        <f t="shared" si="219"/>
        <v>341.92</v>
      </c>
      <c r="P319" s="26">
        <f t="shared" si="219"/>
        <v>341.92</v>
      </c>
      <c r="Q319" s="26">
        <f t="shared" si="219"/>
        <v>341.92</v>
      </c>
      <c r="R319" s="26">
        <f t="shared" si="219"/>
        <v>341.92</v>
      </c>
      <c r="S319" s="26">
        <f t="shared" si="219"/>
        <v>341.92</v>
      </c>
      <c r="T319" s="26">
        <f t="shared" si="219"/>
        <v>341.92</v>
      </c>
      <c r="U319" s="26">
        <f t="shared" si="219"/>
        <v>341.92</v>
      </c>
      <c r="V319" s="26">
        <f t="shared" si="219"/>
        <v>341.92</v>
      </c>
      <c r="W319" s="26">
        <f t="shared" si="219"/>
        <v>341.92</v>
      </c>
      <c r="X319" s="26">
        <f t="shared" si="219"/>
        <v>341.92</v>
      </c>
      <c r="Y319" s="26">
        <f t="shared" si="219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42" t="s">
        <v>30</v>
      </c>
      <c r="B321" s="143" t="s">
        <v>56</v>
      </c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5"/>
    </row>
    <row r="322" spans="1:27" s="9" customFormat="1" ht="39" customHeight="1" x14ac:dyDescent="0.2">
      <c r="A322" s="142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2985.77</v>
      </c>
      <c r="C323" s="27">
        <f t="shared" ref="C323:Y323" si="220">SUM(C324:C327)</f>
        <v>2962.0099999999998</v>
      </c>
      <c r="D323" s="27">
        <f t="shared" si="220"/>
        <v>2898.43</v>
      </c>
      <c r="E323" s="27">
        <f t="shared" si="220"/>
        <v>2920.91</v>
      </c>
      <c r="F323" s="27">
        <f t="shared" si="220"/>
        <v>2888.98</v>
      </c>
      <c r="G323" s="27">
        <f t="shared" si="220"/>
        <v>2963.0899999999997</v>
      </c>
      <c r="H323" s="27">
        <f t="shared" si="220"/>
        <v>2964.6</v>
      </c>
      <c r="I323" s="27">
        <f t="shared" si="220"/>
        <v>3005.4</v>
      </c>
      <c r="J323" s="27">
        <f t="shared" si="220"/>
        <v>3021.9900000000002</v>
      </c>
      <c r="K323" s="27">
        <f t="shared" si="220"/>
        <v>2987.9900000000002</v>
      </c>
      <c r="L323" s="27">
        <f t="shared" si="220"/>
        <v>3015.93</v>
      </c>
      <c r="M323" s="27">
        <f t="shared" si="220"/>
        <v>2996.7400000000002</v>
      </c>
      <c r="N323" s="27">
        <f t="shared" si="220"/>
        <v>2993.08</v>
      </c>
      <c r="O323" s="27">
        <f t="shared" si="220"/>
        <v>3020.6299999999997</v>
      </c>
      <c r="P323" s="27">
        <f t="shared" si="220"/>
        <v>3070.31</v>
      </c>
      <c r="Q323" s="27">
        <f t="shared" si="220"/>
        <v>3087.2999999999997</v>
      </c>
      <c r="R323" s="27">
        <f t="shared" si="220"/>
        <v>3111.77</v>
      </c>
      <c r="S323" s="27">
        <f t="shared" si="220"/>
        <v>3137.5499999999997</v>
      </c>
      <c r="T323" s="27">
        <f t="shared" si="220"/>
        <v>3071.32</v>
      </c>
      <c r="U323" s="27">
        <f t="shared" si="220"/>
        <v>3116.19</v>
      </c>
      <c r="V323" s="27">
        <f t="shared" si="220"/>
        <v>3047.6299999999997</v>
      </c>
      <c r="W323" s="27">
        <f t="shared" si="220"/>
        <v>2939.36</v>
      </c>
      <c r="X323" s="27">
        <f t="shared" si="220"/>
        <v>2911.41</v>
      </c>
      <c r="Y323" s="27">
        <f t="shared" si="220"/>
        <v>2864.46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1899.69</v>
      </c>
      <c r="C324" s="26">
        <f t="shared" si="221"/>
        <v>1875.93</v>
      </c>
      <c r="D324" s="26">
        <f t="shared" si="221"/>
        <v>1812.35</v>
      </c>
      <c r="E324" s="26">
        <f t="shared" si="221"/>
        <v>1834.83</v>
      </c>
      <c r="F324" s="26">
        <f t="shared" si="221"/>
        <v>1802.9</v>
      </c>
      <c r="G324" s="26">
        <f t="shared" si="221"/>
        <v>1877.01</v>
      </c>
      <c r="H324" s="26">
        <f t="shared" si="221"/>
        <v>1878.52</v>
      </c>
      <c r="I324" s="26">
        <f t="shared" si="221"/>
        <v>1919.32</v>
      </c>
      <c r="J324" s="26">
        <f t="shared" si="221"/>
        <v>1935.91</v>
      </c>
      <c r="K324" s="26">
        <f t="shared" si="221"/>
        <v>1901.91</v>
      </c>
      <c r="L324" s="26">
        <f t="shared" si="221"/>
        <v>1929.85</v>
      </c>
      <c r="M324" s="26">
        <f t="shared" si="221"/>
        <v>1910.66</v>
      </c>
      <c r="N324" s="26">
        <f t="shared" si="221"/>
        <v>1907</v>
      </c>
      <c r="O324" s="26">
        <f t="shared" si="221"/>
        <v>1934.55</v>
      </c>
      <c r="P324" s="26">
        <f t="shared" si="221"/>
        <v>1984.23</v>
      </c>
      <c r="Q324" s="26">
        <f t="shared" si="221"/>
        <v>2001.22</v>
      </c>
      <c r="R324" s="26">
        <f t="shared" si="221"/>
        <v>2025.69</v>
      </c>
      <c r="S324" s="26">
        <f t="shared" si="221"/>
        <v>2051.4699999999998</v>
      </c>
      <c r="T324" s="26">
        <f t="shared" si="221"/>
        <v>1985.24</v>
      </c>
      <c r="U324" s="26">
        <f t="shared" si="221"/>
        <v>2030.11</v>
      </c>
      <c r="V324" s="26">
        <f t="shared" si="221"/>
        <v>1961.55</v>
      </c>
      <c r="W324" s="26">
        <f t="shared" si="221"/>
        <v>1853.28</v>
      </c>
      <c r="X324" s="26">
        <f t="shared" si="221"/>
        <v>1825.33</v>
      </c>
      <c r="Y324" s="26">
        <f t="shared" si="221"/>
        <v>1778.38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223">C318</f>
        <v>4.8099999999999996</v>
      </c>
      <c r="D326" s="26">
        <f t="shared" si="223"/>
        <v>4.8099999999999996</v>
      </c>
      <c r="E326" s="26">
        <f t="shared" si="223"/>
        <v>4.8099999999999996</v>
      </c>
      <c r="F326" s="26">
        <f t="shared" si="223"/>
        <v>4.8099999999999996</v>
      </c>
      <c r="G326" s="26">
        <f t="shared" si="223"/>
        <v>4.8099999999999996</v>
      </c>
      <c r="H326" s="26">
        <f t="shared" si="223"/>
        <v>4.8099999999999996</v>
      </c>
      <c r="I326" s="26">
        <f t="shared" si="223"/>
        <v>4.8099999999999996</v>
      </c>
      <c r="J326" s="26">
        <f t="shared" si="223"/>
        <v>4.8099999999999996</v>
      </c>
      <c r="K326" s="26">
        <f t="shared" si="223"/>
        <v>4.8099999999999996</v>
      </c>
      <c r="L326" s="26">
        <f t="shared" si="223"/>
        <v>4.8099999999999996</v>
      </c>
      <c r="M326" s="26">
        <f t="shared" si="223"/>
        <v>4.8099999999999996</v>
      </c>
      <c r="N326" s="26">
        <f t="shared" si="223"/>
        <v>4.8099999999999996</v>
      </c>
      <c r="O326" s="26">
        <f t="shared" si="223"/>
        <v>4.8099999999999996</v>
      </c>
      <c r="P326" s="26">
        <f t="shared" si="223"/>
        <v>4.8099999999999996</v>
      </c>
      <c r="Q326" s="26">
        <f t="shared" si="223"/>
        <v>4.8099999999999996</v>
      </c>
      <c r="R326" s="26">
        <f t="shared" si="223"/>
        <v>4.8099999999999996</v>
      </c>
      <c r="S326" s="26">
        <f t="shared" si="223"/>
        <v>4.8099999999999996</v>
      </c>
      <c r="T326" s="26">
        <f t="shared" si="223"/>
        <v>4.8099999999999996</v>
      </c>
      <c r="U326" s="26">
        <f t="shared" si="223"/>
        <v>4.8099999999999996</v>
      </c>
      <c r="V326" s="26">
        <f t="shared" si="223"/>
        <v>4.8099999999999996</v>
      </c>
      <c r="W326" s="26">
        <f t="shared" si="223"/>
        <v>4.8099999999999996</v>
      </c>
      <c r="X326" s="26">
        <f t="shared" si="223"/>
        <v>4.8099999999999996</v>
      </c>
      <c r="Y326" s="26">
        <f t="shared" si="223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382.75</v>
      </c>
      <c r="C327" s="26">
        <f>B327</f>
        <v>382.75</v>
      </c>
      <c r="D327" s="26">
        <f t="shared" ref="D327:Y327" si="224">C327</f>
        <v>382.75</v>
      </c>
      <c r="E327" s="26">
        <f t="shared" si="224"/>
        <v>382.75</v>
      </c>
      <c r="F327" s="26">
        <f t="shared" si="224"/>
        <v>382.75</v>
      </c>
      <c r="G327" s="26">
        <f t="shared" si="224"/>
        <v>382.75</v>
      </c>
      <c r="H327" s="26">
        <f t="shared" si="224"/>
        <v>382.75</v>
      </c>
      <c r="I327" s="26">
        <f t="shared" si="224"/>
        <v>382.75</v>
      </c>
      <c r="J327" s="26">
        <f t="shared" si="224"/>
        <v>382.75</v>
      </c>
      <c r="K327" s="26">
        <f t="shared" si="224"/>
        <v>382.75</v>
      </c>
      <c r="L327" s="26">
        <f t="shared" si="224"/>
        <v>382.75</v>
      </c>
      <c r="M327" s="26">
        <f t="shared" si="224"/>
        <v>382.75</v>
      </c>
      <c r="N327" s="26">
        <f t="shared" si="224"/>
        <v>382.75</v>
      </c>
      <c r="O327" s="26">
        <f t="shared" si="224"/>
        <v>382.75</v>
      </c>
      <c r="P327" s="26">
        <f t="shared" si="224"/>
        <v>382.75</v>
      </c>
      <c r="Q327" s="26">
        <f t="shared" si="224"/>
        <v>382.75</v>
      </c>
      <c r="R327" s="26">
        <f t="shared" si="224"/>
        <v>382.75</v>
      </c>
      <c r="S327" s="26">
        <f t="shared" si="224"/>
        <v>382.75</v>
      </c>
      <c r="T327" s="26">
        <f t="shared" si="224"/>
        <v>382.75</v>
      </c>
      <c r="U327" s="26">
        <f t="shared" si="224"/>
        <v>382.75</v>
      </c>
      <c r="V327" s="26">
        <f t="shared" si="224"/>
        <v>382.75</v>
      </c>
      <c r="W327" s="26">
        <f t="shared" si="224"/>
        <v>382.75</v>
      </c>
      <c r="X327" s="26">
        <f t="shared" si="224"/>
        <v>382.75</v>
      </c>
      <c r="Y327" s="26">
        <f t="shared" si="224"/>
        <v>382.75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2824.8399999999997</v>
      </c>
      <c r="C328" s="27">
        <f t="shared" ref="C328:Y328" si="225">SUM(C329:C332)</f>
        <v>2822.37</v>
      </c>
      <c r="D328" s="27">
        <f t="shared" si="225"/>
        <v>2735.4</v>
      </c>
      <c r="E328" s="27">
        <f t="shared" si="225"/>
        <v>2775.66</v>
      </c>
      <c r="F328" s="27">
        <f t="shared" si="225"/>
        <v>2771.71</v>
      </c>
      <c r="G328" s="27">
        <f t="shared" si="225"/>
        <v>2853.81</v>
      </c>
      <c r="H328" s="27">
        <f t="shared" si="225"/>
        <v>2891.35</v>
      </c>
      <c r="I328" s="27">
        <f t="shared" si="225"/>
        <v>2877.85</v>
      </c>
      <c r="J328" s="27">
        <f t="shared" si="225"/>
        <v>2885.43</v>
      </c>
      <c r="K328" s="27">
        <f t="shared" si="225"/>
        <v>2874.04</v>
      </c>
      <c r="L328" s="27">
        <f t="shared" si="225"/>
        <v>2873.86</v>
      </c>
      <c r="M328" s="27">
        <f t="shared" si="225"/>
        <v>2872.02</v>
      </c>
      <c r="N328" s="27">
        <f t="shared" si="225"/>
        <v>2880.7</v>
      </c>
      <c r="O328" s="27">
        <f t="shared" si="225"/>
        <v>2907.97</v>
      </c>
      <c r="P328" s="27">
        <f t="shared" si="225"/>
        <v>2955.8799999999997</v>
      </c>
      <c r="Q328" s="27">
        <f t="shared" si="225"/>
        <v>3007.53</v>
      </c>
      <c r="R328" s="27">
        <f t="shared" si="225"/>
        <v>3027.1299999999997</v>
      </c>
      <c r="S328" s="27">
        <f t="shared" si="225"/>
        <v>3100.11</v>
      </c>
      <c r="T328" s="27">
        <f t="shared" si="225"/>
        <v>3012.77</v>
      </c>
      <c r="U328" s="27">
        <f t="shared" si="225"/>
        <v>3024.5</v>
      </c>
      <c r="V328" s="27">
        <f t="shared" si="225"/>
        <v>2960.23</v>
      </c>
      <c r="W328" s="27">
        <f t="shared" si="225"/>
        <v>2875.61</v>
      </c>
      <c r="X328" s="27">
        <f t="shared" si="225"/>
        <v>2837.06</v>
      </c>
      <c r="Y328" s="27">
        <f t="shared" si="225"/>
        <v>2810.11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1738.76</v>
      </c>
      <c r="C329" s="26">
        <f t="shared" si="226"/>
        <v>1736.29</v>
      </c>
      <c r="D329" s="26">
        <f t="shared" si="226"/>
        <v>1649.32</v>
      </c>
      <c r="E329" s="26">
        <f t="shared" si="226"/>
        <v>1689.58</v>
      </c>
      <c r="F329" s="26">
        <f t="shared" si="226"/>
        <v>1685.63</v>
      </c>
      <c r="G329" s="26">
        <f t="shared" si="226"/>
        <v>1767.73</v>
      </c>
      <c r="H329" s="26">
        <f t="shared" si="226"/>
        <v>1805.27</v>
      </c>
      <c r="I329" s="26">
        <f t="shared" si="226"/>
        <v>1791.77</v>
      </c>
      <c r="J329" s="26">
        <f t="shared" si="226"/>
        <v>1799.35</v>
      </c>
      <c r="K329" s="26">
        <f t="shared" si="226"/>
        <v>1787.96</v>
      </c>
      <c r="L329" s="26">
        <f t="shared" si="226"/>
        <v>1787.78</v>
      </c>
      <c r="M329" s="26">
        <f t="shared" si="226"/>
        <v>1785.94</v>
      </c>
      <c r="N329" s="26">
        <f t="shared" si="226"/>
        <v>1794.62</v>
      </c>
      <c r="O329" s="26">
        <f t="shared" si="226"/>
        <v>1821.89</v>
      </c>
      <c r="P329" s="26">
        <f t="shared" si="226"/>
        <v>1869.8</v>
      </c>
      <c r="Q329" s="26">
        <f t="shared" si="226"/>
        <v>1921.45</v>
      </c>
      <c r="R329" s="26">
        <f t="shared" si="226"/>
        <v>1941.05</v>
      </c>
      <c r="S329" s="26">
        <f t="shared" si="226"/>
        <v>2014.03</v>
      </c>
      <c r="T329" s="26">
        <f t="shared" si="226"/>
        <v>1926.69</v>
      </c>
      <c r="U329" s="26">
        <f t="shared" si="226"/>
        <v>1938.42</v>
      </c>
      <c r="V329" s="26">
        <f t="shared" si="226"/>
        <v>1874.15</v>
      </c>
      <c r="W329" s="26">
        <f t="shared" si="226"/>
        <v>1789.53</v>
      </c>
      <c r="X329" s="26">
        <f t="shared" si="226"/>
        <v>1750.98</v>
      </c>
      <c r="Y329" s="26">
        <f t="shared" si="226"/>
        <v>1724.03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228">C326</f>
        <v>4.8099999999999996</v>
      </c>
      <c r="D331" s="26">
        <f t="shared" si="228"/>
        <v>4.8099999999999996</v>
      </c>
      <c r="E331" s="26">
        <f t="shared" si="228"/>
        <v>4.8099999999999996</v>
      </c>
      <c r="F331" s="26">
        <f t="shared" si="228"/>
        <v>4.8099999999999996</v>
      </c>
      <c r="G331" s="26">
        <f t="shared" si="228"/>
        <v>4.8099999999999996</v>
      </c>
      <c r="H331" s="26">
        <f t="shared" si="228"/>
        <v>4.8099999999999996</v>
      </c>
      <c r="I331" s="26">
        <f t="shared" si="228"/>
        <v>4.8099999999999996</v>
      </c>
      <c r="J331" s="26">
        <f t="shared" si="228"/>
        <v>4.8099999999999996</v>
      </c>
      <c r="K331" s="26">
        <f t="shared" si="228"/>
        <v>4.8099999999999996</v>
      </c>
      <c r="L331" s="26">
        <f t="shared" si="228"/>
        <v>4.8099999999999996</v>
      </c>
      <c r="M331" s="26">
        <f t="shared" si="228"/>
        <v>4.8099999999999996</v>
      </c>
      <c r="N331" s="26">
        <f t="shared" si="228"/>
        <v>4.8099999999999996</v>
      </c>
      <c r="O331" s="26">
        <f t="shared" si="228"/>
        <v>4.8099999999999996</v>
      </c>
      <c r="P331" s="26">
        <f t="shared" si="228"/>
        <v>4.8099999999999996</v>
      </c>
      <c r="Q331" s="26">
        <f t="shared" si="228"/>
        <v>4.8099999999999996</v>
      </c>
      <c r="R331" s="26">
        <f t="shared" si="228"/>
        <v>4.8099999999999996</v>
      </c>
      <c r="S331" s="26">
        <f t="shared" si="228"/>
        <v>4.8099999999999996</v>
      </c>
      <c r="T331" s="26">
        <f t="shared" si="228"/>
        <v>4.8099999999999996</v>
      </c>
      <c r="U331" s="26">
        <f t="shared" si="228"/>
        <v>4.8099999999999996</v>
      </c>
      <c r="V331" s="26">
        <f t="shared" si="228"/>
        <v>4.8099999999999996</v>
      </c>
      <c r="W331" s="26">
        <f t="shared" si="228"/>
        <v>4.8099999999999996</v>
      </c>
      <c r="X331" s="26">
        <f t="shared" si="228"/>
        <v>4.8099999999999996</v>
      </c>
      <c r="Y331" s="26">
        <f t="shared" si="228"/>
        <v>4.8099999999999996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382.75</v>
      </c>
      <c r="C332" s="26">
        <f t="shared" ref="C332:Y332" si="229">C327</f>
        <v>382.75</v>
      </c>
      <c r="D332" s="26">
        <f t="shared" si="229"/>
        <v>382.75</v>
      </c>
      <c r="E332" s="26">
        <f t="shared" si="229"/>
        <v>382.75</v>
      </c>
      <c r="F332" s="26">
        <f t="shared" si="229"/>
        <v>382.75</v>
      </c>
      <c r="G332" s="26">
        <f t="shared" si="229"/>
        <v>382.75</v>
      </c>
      <c r="H332" s="26">
        <f t="shared" si="229"/>
        <v>382.75</v>
      </c>
      <c r="I332" s="26">
        <f t="shared" si="229"/>
        <v>382.75</v>
      </c>
      <c r="J332" s="26">
        <f t="shared" si="229"/>
        <v>382.75</v>
      </c>
      <c r="K332" s="26">
        <f t="shared" si="229"/>
        <v>382.75</v>
      </c>
      <c r="L332" s="26">
        <f t="shared" si="229"/>
        <v>382.75</v>
      </c>
      <c r="M332" s="26">
        <f t="shared" si="229"/>
        <v>382.75</v>
      </c>
      <c r="N332" s="26">
        <f t="shared" si="229"/>
        <v>382.75</v>
      </c>
      <c r="O332" s="26">
        <f t="shared" si="229"/>
        <v>382.75</v>
      </c>
      <c r="P332" s="26">
        <f t="shared" si="229"/>
        <v>382.75</v>
      </c>
      <c r="Q332" s="26">
        <f t="shared" si="229"/>
        <v>382.75</v>
      </c>
      <c r="R332" s="26">
        <f t="shared" si="229"/>
        <v>382.75</v>
      </c>
      <c r="S332" s="26">
        <f t="shared" si="229"/>
        <v>382.75</v>
      </c>
      <c r="T332" s="26">
        <f t="shared" si="229"/>
        <v>382.75</v>
      </c>
      <c r="U332" s="26">
        <f t="shared" si="229"/>
        <v>382.75</v>
      </c>
      <c r="V332" s="26">
        <f t="shared" si="229"/>
        <v>382.75</v>
      </c>
      <c r="W332" s="26">
        <f t="shared" si="229"/>
        <v>382.75</v>
      </c>
      <c r="X332" s="26">
        <f t="shared" si="229"/>
        <v>382.75</v>
      </c>
      <c r="Y332" s="26">
        <f t="shared" si="229"/>
        <v>382.75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2820.61</v>
      </c>
      <c r="C333" s="27">
        <f t="shared" ref="C333:Y333" si="230">SUM(C334:C337)</f>
        <v>2833.07</v>
      </c>
      <c r="D333" s="27">
        <f t="shared" si="230"/>
        <v>2825.29</v>
      </c>
      <c r="E333" s="27">
        <f t="shared" si="230"/>
        <v>2870.71</v>
      </c>
      <c r="F333" s="27">
        <f t="shared" si="230"/>
        <v>2870.1299999999997</v>
      </c>
      <c r="G333" s="27">
        <f t="shared" si="230"/>
        <v>3058.8399999999997</v>
      </c>
      <c r="H333" s="27">
        <f t="shared" si="230"/>
        <v>2967.21</v>
      </c>
      <c r="I333" s="27">
        <f t="shared" si="230"/>
        <v>3069.83</v>
      </c>
      <c r="J333" s="27">
        <f t="shared" si="230"/>
        <v>2940.04</v>
      </c>
      <c r="K333" s="27">
        <f t="shared" si="230"/>
        <v>2916.19</v>
      </c>
      <c r="L333" s="27">
        <f t="shared" si="230"/>
        <v>2960.96</v>
      </c>
      <c r="M333" s="27">
        <f t="shared" si="230"/>
        <v>2895.77</v>
      </c>
      <c r="N333" s="27">
        <f t="shared" si="230"/>
        <v>2896.1299999999997</v>
      </c>
      <c r="O333" s="27">
        <f t="shared" si="230"/>
        <v>2935.02</v>
      </c>
      <c r="P333" s="27">
        <f t="shared" si="230"/>
        <v>3127.5</v>
      </c>
      <c r="Q333" s="27">
        <f t="shared" si="230"/>
        <v>3182.2</v>
      </c>
      <c r="R333" s="27">
        <f t="shared" si="230"/>
        <v>3046.9</v>
      </c>
      <c r="S333" s="27">
        <f t="shared" si="230"/>
        <v>3156.18</v>
      </c>
      <c r="T333" s="27">
        <f t="shared" si="230"/>
        <v>3077.7</v>
      </c>
      <c r="U333" s="27">
        <f t="shared" si="230"/>
        <v>3037.57</v>
      </c>
      <c r="V333" s="27">
        <f t="shared" si="230"/>
        <v>2944.4</v>
      </c>
      <c r="W333" s="27">
        <f t="shared" si="230"/>
        <v>2910.37</v>
      </c>
      <c r="X333" s="27">
        <f t="shared" si="230"/>
        <v>2858.7599999999998</v>
      </c>
      <c r="Y333" s="27">
        <f t="shared" si="230"/>
        <v>2831.31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1734.53</v>
      </c>
      <c r="C334" s="26">
        <f t="shared" si="231"/>
        <v>1746.99</v>
      </c>
      <c r="D334" s="26">
        <f t="shared" si="231"/>
        <v>1739.21</v>
      </c>
      <c r="E334" s="26">
        <f t="shared" si="231"/>
        <v>1784.63</v>
      </c>
      <c r="F334" s="26">
        <f t="shared" si="231"/>
        <v>1784.05</v>
      </c>
      <c r="G334" s="26">
        <f t="shared" si="231"/>
        <v>1972.76</v>
      </c>
      <c r="H334" s="26">
        <f t="shared" si="231"/>
        <v>1881.13</v>
      </c>
      <c r="I334" s="26">
        <f t="shared" si="231"/>
        <v>1983.75</v>
      </c>
      <c r="J334" s="26">
        <f t="shared" si="231"/>
        <v>1853.96</v>
      </c>
      <c r="K334" s="26">
        <f t="shared" si="231"/>
        <v>1830.11</v>
      </c>
      <c r="L334" s="26">
        <f t="shared" si="231"/>
        <v>1874.88</v>
      </c>
      <c r="M334" s="26">
        <f t="shared" si="231"/>
        <v>1809.69</v>
      </c>
      <c r="N334" s="26">
        <f t="shared" si="231"/>
        <v>1810.05</v>
      </c>
      <c r="O334" s="26">
        <f t="shared" si="231"/>
        <v>1848.94</v>
      </c>
      <c r="P334" s="26">
        <f t="shared" si="231"/>
        <v>2041.42</v>
      </c>
      <c r="Q334" s="26">
        <f t="shared" si="231"/>
        <v>2096.12</v>
      </c>
      <c r="R334" s="26">
        <f t="shared" si="231"/>
        <v>1960.82</v>
      </c>
      <c r="S334" s="26">
        <f t="shared" si="231"/>
        <v>2070.1</v>
      </c>
      <c r="T334" s="26">
        <f t="shared" si="231"/>
        <v>1991.62</v>
      </c>
      <c r="U334" s="26">
        <f t="shared" si="231"/>
        <v>1951.49</v>
      </c>
      <c r="V334" s="26">
        <f t="shared" si="231"/>
        <v>1858.32</v>
      </c>
      <c r="W334" s="26">
        <f t="shared" si="231"/>
        <v>1824.29</v>
      </c>
      <c r="X334" s="26">
        <f t="shared" si="231"/>
        <v>1772.68</v>
      </c>
      <c r="Y334" s="26">
        <f t="shared" si="231"/>
        <v>1745.23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4.8099999999999996</v>
      </c>
      <c r="C336" s="26">
        <f t="shared" si="232"/>
        <v>4.8099999999999996</v>
      </c>
      <c r="D336" s="26">
        <f t="shared" si="232"/>
        <v>4.8099999999999996</v>
      </c>
      <c r="E336" s="26">
        <f t="shared" si="232"/>
        <v>4.8099999999999996</v>
      </c>
      <c r="F336" s="26">
        <f t="shared" si="232"/>
        <v>4.8099999999999996</v>
      </c>
      <c r="G336" s="26">
        <f t="shared" si="232"/>
        <v>4.8099999999999996</v>
      </c>
      <c r="H336" s="26">
        <f t="shared" si="232"/>
        <v>4.8099999999999996</v>
      </c>
      <c r="I336" s="26">
        <f t="shared" si="232"/>
        <v>4.8099999999999996</v>
      </c>
      <c r="J336" s="26">
        <f t="shared" si="232"/>
        <v>4.8099999999999996</v>
      </c>
      <c r="K336" s="26">
        <f t="shared" si="232"/>
        <v>4.8099999999999996</v>
      </c>
      <c r="L336" s="26">
        <f t="shared" si="232"/>
        <v>4.8099999999999996</v>
      </c>
      <c r="M336" s="26">
        <f t="shared" si="232"/>
        <v>4.8099999999999996</v>
      </c>
      <c r="N336" s="26">
        <f t="shared" si="232"/>
        <v>4.8099999999999996</v>
      </c>
      <c r="O336" s="26">
        <f t="shared" si="232"/>
        <v>4.8099999999999996</v>
      </c>
      <c r="P336" s="26">
        <f t="shared" si="232"/>
        <v>4.8099999999999996</v>
      </c>
      <c r="Q336" s="26">
        <f t="shared" si="232"/>
        <v>4.8099999999999996</v>
      </c>
      <c r="R336" s="26">
        <f t="shared" si="232"/>
        <v>4.8099999999999996</v>
      </c>
      <c r="S336" s="26">
        <f t="shared" si="232"/>
        <v>4.8099999999999996</v>
      </c>
      <c r="T336" s="26">
        <f t="shared" si="232"/>
        <v>4.8099999999999996</v>
      </c>
      <c r="U336" s="26">
        <f t="shared" si="232"/>
        <v>4.8099999999999996</v>
      </c>
      <c r="V336" s="26">
        <f t="shared" si="232"/>
        <v>4.8099999999999996</v>
      </c>
      <c r="W336" s="26">
        <f t="shared" si="232"/>
        <v>4.8099999999999996</v>
      </c>
      <c r="X336" s="26">
        <f t="shared" si="232"/>
        <v>4.8099999999999996</v>
      </c>
      <c r="Y336" s="26">
        <f t="shared" si="232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ref="C337:Y337" si="233">C332</f>
        <v>382.75</v>
      </c>
      <c r="D337" s="26">
        <f t="shared" si="233"/>
        <v>382.75</v>
      </c>
      <c r="E337" s="26">
        <f t="shared" si="233"/>
        <v>382.75</v>
      </c>
      <c r="F337" s="26">
        <f t="shared" si="233"/>
        <v>382.75</v>
      </c>
      <c r="G337" s="26">
        <f t="shared" si="233"/>
        <v>382.75</v>
      </c>
      <c r="H337" s="26">
        <f t="shared" si="233"/>
        <v>382.75</v>
      </c>
      <c r="I337" s="26">
        <f t="shared" si="233"/>
        <v>382.75</v>
      </c>
      <c r="J337" s="26">
        <f t="shared" si="233"/>
        <v>382.75</v>
      </c>
      <c r="K337" s="26">
        <f t="shared" si="233"/>
        <v>382.75</v>
      </c>
      <c r="L337" s="26">
        <f t="shared" si="233"/>
        <v>382.75</v>
      </c>
      <c r="M337" s="26">
        <f t="shared" si="233"/>
        <v>382.75</v>
      </c>
      <c r="N337" s="26">
        <f t="shared" si="233"/>
        <v>382.75</v>
      </c>
      <c r="O337" s="26">
        <f t="shared" si="233"/>
        <v>382.75</v>
      </c>
      <c r="P337" s="26">
        <f t="shared" si="233"/>
        <v>382.75</v>
      </c>
      <c r="Q337" s="26">
        <f t="shared" si="233"/>
        <v>382.75</v>
      </c>
      <c r="R337" s="26">
        <f t="shared" si="233"/>
        <v>382.75</v>
      </c>
      <c r="S337" s="26">
        <f t="shared" si="233"/>
        <v>382.75</v>
      </c>
      <c r="T337" s="26">
        <f t="shared" si="233"/>
        <v>382.75</v>
      </c>
      <c r="U337" s="26">
        <f t="shared" si="233"/>
        <v>382.75</v>
      </c>
      <c r="V337" s="26">
        <f t="shared" si="233"/>
        <v>382.75</v>
      </c>
      <c r="W337" s="26">
        <f t="shared" si="233"/>
        <v>382.75</v>
      </c>
      <c r="X337" s="26">
        <f t="shared" si="233"/>
        <v>382.75</v>
      </c>
      <c r="Y337" s="26">
        <f t="shared" si="233"/>
        <v>382.75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2768.19</v>
      </c>
      <c r="C338" s="27">
        <f t="shared" ref="C338:Y338" si="234">SUM(C339:C342)</f>
        <v>2788.32</v>
      </c>
      <c r="D338" s="27">
        <f t="shared" si="234"/>
        <v>2800.5899999999997</v>
      </c>
      <c r="E338" s="27">
        <f t="shared" si="234"/>
        <v>2865.2999999999997</v>
      </c>
      <c r="F338" s="27">
        <f t="shared" si="234"/>
        <v>2866.5899999999997</v>
      </c>
      <c r="G338" s="27">
        <f t="shared" si="234"/>
        <v>2895.62</v>
      </c>
      <c r="H338" s="27">
        <f t="shared" si="234"/>
        <v>2922.52</v>
      </c>
      <c r="I338" s="27">
        <f t="shared" si="234"/>
        <v>2917.14</v>
      </c>
      <c r="J338" s="27">
        <f t="shared" si="234"/>
        <v>2878.58</v>
      </c>
      <c r="K338" s="27">
        <f t="shared" si="234"/>
        <v>2865.23</v>
      </c>
      <c r="L338" s="27">
        <f t="shared" si="234"/>
        <v>2853.65</v>
      </c>
      <c r="M338" s="27">
        <f t="shared" si="234"/>
        <v>2872.61</v>
      </c>
      <c r="N338" s="27">
        <f t="shared" si="234"/>
        <v>2865.7599999999998</v>
      </c>
      <c r="O338" s="27">
        <f t="shared" si="234"/>
        <v>2889.16</v>
      </c>
      <c r="P338" s="27">
        <f t="shared" si="234"/>
        <v>2927.03</v>
      </c>
      <c r="Q338" s="27">
        <f t="shared" si="234"/>
        <v>2972.46</v>
      </c>
      <c r="R338" s="27">
        <f t="shared" si="234"/>
        <v>2964.9</v>
      </c>
      <c r="S338" s="27">
        <f t="shared" si="234"/>
        <v>3026.1699999999996</v>
      </c>
      <c r="T338" s="27">
        <f t="shared" si="234"/>
        <v>2964.23</v>
      </c>
      <c r="U338" s="27">
        <f t="shared" si="234"/>
        <v>2974.2</v>
      </c>
      <c r="V338" s="27">
        <f t="shared" si="234"/>
        <v>2882.96</v>
      </c>
      <c r="W338" s="27">
        <f t="shared" si="234"/>
        <v>2835.7</v>
      </c>
      <c r="X338" s="27">
        <f t="shared" si="234"/>
        <v>2791.46</v>
      </c>
      <c r="Y338" s="27">
        <f t="shared" si="234"/>
        <v>2750.1699999999996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1682.11</v>
      </c>
      <c r="C339" s="26">
        <f t="shared" si="235"/>
        <v>1702.24</v>
      </c>
      <c r="D339" s="26">
        <f t="shared" si="235"/>
        <v>1714.51</v>
      </c>
      <c r="E339" s="26">
        <f t="shared" si="235"/>
        <v>1779.22</v>
      </c>
      <c r="F339" s="26">
        <f t="shared" si="235"/>
        <v>1780.51</v>
      </c>
      <c r="G339" s="26">
        <f t="shared" si="235"/>
        <v>1809.54</v>
      </c>
      <c r="H339" s="26">
        <f t="shared" si="235"/>
        <v>1836.44</v>
      </c>
      <c r="I339" s="26">
        <f t="shared" si="235"/>
        <v>1831.06</v>
      </c>
      <c r="J339" s="26">
        <f t="shared" si="235"/>
        <v>1792.5</v>
      </c>
      <c r="K339" s="26">
        <f t="shared" si="235"/>
        <v>1779.15</v>
      </c>
      <c r="L339" s="26">
        <f t="shared" si="235"/>
        <v>1767.57</v>
      </c>
      <c r="M339" s="26">
        <f t="shared" si="235"/>
        <v>1786.53</v>
      </c>
      <c r="N339" s="26">
        <f t="shared" si="235"/>
        <v>1779.68</v>
      </c>
      <c r="O339" s="26">
        <f t="shared" si="235"/>
        <v>1803.08</v>
      </c>
      <c r="P339" s="26">
        <f t="shared" si="235"/>
        <v>1840.95</v>
      </c>
      <c r="Q339" s="26">
        <f t="shared" si="235"/>
        <v>1886.38</v>
      </c>
      <c r="R339" s="26">
        <f t="shared" si="235"/>
        <v>1878.82</v>
      </c>
      <c r="S339" s="26">
        <f t="shared" si="235"/>
        <v>1940.09</v>
      </c>
      <c r="T339" s="26">
        <f t="shared" si="235"/>
        <v>1878.15</v>
      </c>
      <c r="U339" s="26">
        <f t="shared" si="235"/>
        <v>1888.12</v>
      </c>
      <c r="V339" s="26">
        <f t="shared" si="235"/>
        <v>1796.88</v>
      </c>
      <c r="W339" s="26">
        <f t="shared" si="235"/>
        <v>1749.62</v>
      </c>
      <c r="X339" s="26">
        <f t="shared" si="235"/>
        <v>1705.38</v>
      </c>
      <c r="Y339" s="26">
        <f t="shared" si="235"/>
        <v>1664.09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4.8099999999999996</v>
      </c>
      <c r="C341" s="26">
        <f t="shared" si="236"/>
        <v>4.8099999999999996</v>
      </c>
      <c r="D341" s="26">
        <f t="shared" si="236"/>
        <v>4.8099999999999996</v>
      </c>
      <c r="E341" s="26">
        <f t="shared" si="236"/>
        <v>4.8099999999999996</v>
      </c>
      <c r="F341" s="26">
        <f t="shared" si="236"/>
        <v>4.8099999999999996</v>
      </c>
      <c r="G341" s="26">
        <f t="shared" si="236"/>
        <v>4.8099999999999996</v>
      </c>
      <c r="H341" s="26">
        <f t="shared" si="236"/>
        <v>4.8099999999999996</v>
      </c>
      <c r="I341" s="26">
        <f t="shared" si="236"/>
        <v>4.8099999999999996</v>
      </c>
      <c r="J341" s="26">
        <f t="shared" si="236"/>
        <v>4.8099999999999996</v>
      </c>
      <c r="K341" s="26">
        <f t="shared" si="236"/>
        <v>4.8099999999999996</v>
      </c>
      <c r="L341" s="26">
        <f t="shared" si="236"/>
        <v>4.8099999999999996</v>
      </c>
      <c r="M341" s="26">
        <f t="shared" si="236"/>
        <v>4.8099999999999996</v>
      </c>
      <c r="N341" s="26">
        <f t="shared" si="236"/>
        <v>4.8099999999999996</v>
      </c>
      <c r="O341" s="26">
        <f t="shared" si="236"/>
        <v>4.8099999999999996</v>
      </c>
      <c r="P341" s="26">
        <f t="shared" si="236"/>
        <v>4.8099999999999996</v>
      </c>
      <c r="Q341" s="26">
        <f t="shared" si="236"/>
        <v>4.8099999999999996</v>
      </c>
      <c r="R341" s="26">
        <f t="shared" si="236"/>
        <v>4.8099999999999996</v>
      </c>
      <c r="S341" s="26">
        <f t="shared" si="236"/>
        <v>4.8099999999999996</v>
      </c>
      <c r="T341" s="26">
        <f t="shared" si="236"/>
        <v>4.8099999999999996</v>
      </c>
      <c r="U341" s="26">
        <f t="shared" si="236"/>
        <v>4.8099999999999996</v>
      </c>
      <c r="V341" s="26">
        <f t="shared" si="236"/>
        <v>4.8099999999999996</v>
      </c>
      <c r="W341" s="26">
        <f t="shared" si="236"/>
        <v>4.8099999999999996</v>
      </c>
      <c r="X341" s="26">
        <f t="shared" si="236"/>
        <v>4.8099999999999996</v>
      </c>
      <c r="Y341" s="26">
        <f t="shared" si="236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ref="C342:Y342" si="237">C337</f>
        <v>382.75</v>
      </c>
      <c r="D342" s="26">
        <f t="shared" si="237"/>
        <v>382.75</v>
      </c>
      <c r="E342" s="26">
        <f t="shared" si="237"/>
        <v>382.75</v>
      </c>
      <c r="F342" s="26">
        <f t="shared" si="237"/>
        <v>382.75</v>
      </c>
      <c r="G342" s="26">
        <f t="shared" si="237"/>
        <v>382.75</v>
      </c>
      <c r="H342" s="26">
        <f t="shared" si="237"/>
        <v>382.75</v>
      </c>
      <c r="I342" s="26">
        <f t="shared" si="237"/>
        <v>382.75</v>
      </c>
      <c r="J342" s="26">
        <f t="shared" si="237"/>
        <v>382.75</v>
      </c>
      <c r="K342" s="26">
        <f t="shared" si="237"/>
        <v>382.75</v>
      </c>
      <c r="L342" s="26">
        <f t="shared" si="237"/>
        <v>382.75</v>
      </c>
      <c r="M342" s="26">
        <f t="shared" si="237"/>
        <v>382.75</v>
      </c>
      <c r="N342" s="26">
        <f t="shared" si="237"/>
        <v>382.75</v>
      </c>
      <c r="O342" s="26">
        <f t="shared" si="237"/>
        <v>382.75</v>
      </c>
      <c r="P342" s="26">
        <f t="shared" si="237"/>
        <v>382.75</v>
      </c>
      <c r="Q342" s="26">
        <f t="shared" si="237"/>
        <v>382.75</v>
      </c>
      <c r="R342" s="26">
        <f t="shared" si="237"/>
        <v>382.75</v>
      </c>
      <c r="S342" s="26">
        <f t="shared" si="237"/>
        <v>382.75</v>
      </c>
      <c r="T342" s="26">
        <f t="shared" si="237"/>
        <v>382.75</v>
      </c>
      <c r="U342" s="26">
        <f t="shared" si="237"/>
        <v>382.75</v>
      </c>
      <c r="V342" s="26">
        <f t="shared" si="237"/>
        <v>382.75</v>
      </c>
      <c r="W342" s="26">
        <f t="shared" si="237"/>
        <v>382.75</v>
      </c>
      <c r="X342" s="26">
        <f t="shared" si="237"/>
        <v>382.75</v>
      </c>
      <c r="Y342" s="26">
        <f t="shared" si="237"/>
        <v>382.75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2848.2599999999998</v>
      </c>
      <c r="C343" s="27">
        <f t="shared" ref="C343:Y343" si="238">SUM(C344:C347)</f>
        <v>2859.4900000000002</v>
      </c>
      <c r="D343" s="27">
        <f t="shared" si="238"/>
        <v>2893.62</v>
      </c>
      <c r="E343" s="27">
        <f t="shared" si="238"/>
        <v>2947.9900000000002</v>
      </c>
      <c r="F343" s="27">
        <f t="shared" si="238"/>
        <v>2947.53</v>
      </c>
      <c r="G343" s="27">
        <f t="shared" si="238"/>
        <v>2960.6299999999997</v>
      </c>
      <c r="H343" s="27">
        <f t="shared" si="238"/>
        <v>3003.69</v>
      </c>
      <c r="I343" s="27">
        <f t="shared" si="238"/>
        <v>3028.33</v>
      </c>
      <c r="J343" s="27">
        <f t="shared" si="238"/>
        <v>3020.4900000000002</v>
      </c>
      <c r="K343" s="27">
        <f t="shared" si="238"/>
        <v>2994.41</v>
      </c>
      <c r="L343" s="27">
        <f t="shared" si="238"/>
        <v>2989.5899999999997</v>
      </c>
      <c r="M343" s="27">
        <f t="shared" si="238"/>
        <v>2985.66</v>
      </c>
      <c r="N343" s="27">
        <f t="shared" si="238"/>
        <v>2989.89</v>
      </c>
      <c r="O343" s="27">
        <f t="shared" si="238"/>
        <v>3025.77</v>
      </c>
      <c r="P343" s="27">
        <f t="shared" si="238"/>
        <v>3063.97</v>
      </c>
      <c r="Q343" s="27">
        <f t="shared" si="238"/>
        <v>3098.9199999999996</v>
      </c>
      <c r="R343" s="27">
        <f t="shared" si="238"/>
        <v>3090.68</v>
      </c>
      <c r="S343" s="27">
        <f t="shared" si="238"/>
        <v>3125.43</v>
      </c>
      <c r="T343" s="27">
        <f t="shared" si="238"/>
        <v>3076.62</v>
      </c>
      <c r="U343" s="27">
        <f t="shared" si="238"/>
        <v>3108.4199999999996</v>
      </c>
      <c r="V343" s="27">
        <f t="shared" si="238"/>
        <v>3045.22</v>
      </c>
      <c r="W343" s="27">
        <f t="shared" si="238"/>
        <v>2961.94</v>
      </c>
      <c r="X343" s="27">
        <f t="shared" si="238"/>
        <v>2892.22</v>
      </c>
      <c r="Y343" s="27">
        <f t="shared" si="238"/>
        <v>2884.08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1762.18</v>
      </c>
      <c r="C344" s="26">
        <f t="shared" si="239"/>
        <v>1773.41</v>
      </c>
      <c r="D344" s="26">
        <f t="shared" si="239"/>
        <v>1807.54</v>
      </c>
      <c r="E344" s="26">
        <f t="shared" si="239"/>
        <v>1861.91</v>
      </c>
      <c r="F344" s="26">
        <f t="shared" si="239"/>
        <v>1861.45</v>
      </c>
      <c r="G344" s="26">
        <f t="shared" si="239"/>
        <v>1874.55</v>
      </c>
      <c r="H344" s="26">
        <f t="shared" si="239"/>
        <v>1917.61</v>
      </c>
      <c r="I344" s="26">
        <f t="shared" si="239"/>
        <v>1942.25</v>
      </c>
      <c r="J344" s="26">
        <f t="shared" si="239"/>
        <v>1934.41</v>
      </c>
      <c r="K344" s="26">
        <f t="shared" si="239"/>
        <v>1908.33</v>
      </c>
      <c r="L344" s="26">
        <f t="shared" si="239"/>
        <v>1903.51</v>
      </c>
      <c r="M344" s="26">
        <f t="shared" si="239"/>
        <v>1899.58</v>
      </c>
      <c r="N344" s="26">
        <f t="shared" si="239"/>
        <v>1903.81</v>
      </c>
      <c r="O344" s="26">
        <f t="shared" si="239"/>
        <v>1939.69</v>
      </c>
      <c r="P344" s="26">
        <f t="shared" si="239"/>
        <v>1977.89</v>
      </c>
      <c r="Q344" s="26">
        <f t="shared" si="239"/>
        <v>2012.84</v>
      </c>
      <c r="R344" s="26">
        <f t="shared" si="239"/>
        <v>2004.6</v>
      </c>
      <c r="S344" s="26">
        <f t="shared" si="239"/>
        <v>2039.35</v>
      </c>
      <c r="T344" s="26">
        <f t="shared" si="239"/>
        <v>1990.54</v>
      </c>
      <c r="U344" s="26">
        <f t="shared" si="239"/>
        <v>2022.34</v>
      </c>
      <c r="V344" s="26">
        <f t="shared" si="239"/>
        <v>1959.14</v>
      </c>
      <c r="W344" s="26">
        <f t="shared" si="239"/>
        <v>1875.86</v>
      </c>
      <c r="X344" s="26">
        <f t="shared" si="239"/>
        <v>1806.14</v>
      </c>
      <c r="Y344" s="26">
        <f t="shared" si="239"/>
        <v>1798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4.8099999999999996</v>
      </c>
      <c r="C346" s="26">
        <f t="shared" si="240"/>
        <v>4.8099999999999996</v>
      </c>
      <c r="D346" s="26">
        <f t="shared" si="240"/>
        <v>4.8099999999999996</v>
      </c>
      <c r="E346" s="26">
        <f t="shared" si="240"/>
        <v>4.8099999999999996</v>
      </c>
      <c r="F346" s="26">
        <f t="shared" si="240"/>
        <v>4.8099999999999996</v>
      </c>
      <c r="G346" s="26">
        <f t="shared" si="240"/>
        <v>4.8099999999999996</v>
      </c>
      <c r="H346" s="26">
        <f t="shared" si="240"/>
        <v>4.8099999999999996</v>
      </c>
      <c r="I346" s="26">
        <f t="shared" si="240"/>
        <v>4.8099999999999996</v>
      </c>
      <c r="J346" s="26">
        <f t="shared" si="240"/>
        <v>4.8099999999999996</v>
      </c>
      <c r="K346" s="26">
        <f t="shared" si="240"/>
        <v>4.8099999999999996</v>
      </c>
      <c r="L346" s="26">
        <f t="shared" si="240"/>
        <v>4.8099999999999996</v>
      </c>
      <c r="M346" s="26">
        <f t="shared" si="240"/>
        <v>4.8099999999999996</v>
      </c>
      <c r="N346" s="26">
        <f t="shared" si="240"/>
        <v>4.8099999999999996</v>
      </c>
      <c r="O346" s="26">
        <f t="shared" si="240"/>
        <v>4.8099999999999996</v>
      </c>
      <c r="P346" s="26">
        <f t="shared" si="240"/>
        <v>4.8099999999999996</v>
      </c>
      <c r="Q346" s="26">
        <f t="shared" si="240"/>
        <v>4.8099999999999996</v>
      </c>
      <c r="R346" s="26">
        <f t="shared" si="240"/>
        <v>4.8099999999999996</v>
      </c>
      <c r="S346" s="26">
        <f t="shared" si="240"/>
        <v>4.8099999999999996</v>
      </c>
      <c r="T346" s="26">
        <f t="shared" si="240"/>
        <v>4.8099999999999996</v>
      </c>
      <c r="U346" s="26">
        <f t="shared" si="240"/>
        <v>4.8099999999999996</v>
      </c>
      <c r="V346" s="26">
        <f t="shared" si="240"/>
        <v>4.8099999999999996</v>
      </c>
      <c r="W346" s="26">
        <f t="shared" si="240"/>
        <v>4.8099999999999996</v>
      </c>
      <c r="X346" s="26">
        <f t="shared" si="240"/>
        <v>4.8099999999999996</v>
      </c>
      <c r="Y346" s="26">
        <f t="shared" si="240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ref="C347:Y347" si="241">C342</f>
        <v>382.75</v>
      </c>
      <c r="D347" s="26">
        <f t="shared" si="241"/>
        <v>382.75</v>
      </c>
      <c r="E347" s="26">
        <f t="shared" si="241"/>
        <v>382.75</v>
      </c>
      <c r="F347" s="26">
        <f t="shared" si="241"/>
        <v>382.75</v>
      </c>
      <c r="G347" s="26">
        <f t="shared" si="241"/>
        <v>382.75</v>
      </c>
      <c r="H347" s="26">
        <f t="shared" si="241"/>
        <v>382.75</v>
      </c>
      <c r="I347" s="26">
        <f t="shared" si="241"/>
        <v>382.75</v>
      </c>
      <c r="J347" s="26">
        <f t="shared" si="241"/>
        <v>382.75</v>
      </c>
      <c r="K347" s="26">
        <f t="shared" si="241"/>
        <v>382.75</v>
      </c>
      <c r="L347" s="26">
        <f t="shared" si="241"/>
        <v>382.75</v>
      </c>
      <c r="M347" s="26">
        <f t="shared" si="241"/>
        <v>382.75</v>
      </c>
      <c r="N347" s="26">
        <f t="shared" si="241"/>
        <v>382.75</v>
      </c>
      <c r="O347" s="26">
        <f t="shared" si="241"/>
        <v>382.75</v>
      </c>
      <c r="P347" s="26">
        <f t="shared" si="241"/>
        <v>382.75</v>
      </c>
      <c r="Q347" s="26">
        <f t="shared" si="241"/>
        <v>382.75</v>
      </c>
      <c r="R347" s="26">
        <f t="shared" si="241"/>
        <v>382.75</v>
      </c>
      <c r="S347" s="26">
        <f t="shared" si="241"/>
        <v>382.75</v>
      </c>
      <c r="T347" s="26">
        <f t="shared" si="241"/>
        <v>382.75</v>
      </c>
      <c r="U347" s="26">
        <f t="shared" si="241"/>
        <v>382.75</v>
      </c>
      <c r="V347" s="26">
        <f t="shared" si="241"/>
        <v>382.75</v>
      </c>
      <c r="W347" s="26">
        <f t="shared" si="241"/>
        <v>382.75</v>
      </c>
      <c r="X347" s="26">
        <f t="shared" si="241"/>
        <v>382.75</v>
      </c>
      <c r="Y347" s="26">
        <f t="shared" si="241"/>
        <v>382.75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2795.8399999999997</v>
      </c>
      <c r="C348" s="27">
        <f t="shared" ref="C348:Y348" si="242">SUM(C349:C352)</f>
        <v>2839.6299999999997</v>
      </c>
      <c r="D348" s="27">
        <f t="shared" si="242"/>
        <v>2862.5099999999998</v>
      </c>
      <c r="E348" s="27">
        <f t="shared" si="242"/>
        <v>2905.53</v>
      </c>
      <c r="F348" s="27">
        <f t="shared" si="242"/>
        <v>2902.89</v>
      </c>
      <c r="G348" s="27">
        <f t="shared" si="242"/>
        <v>2907.61</v>
      </c>
      <c r="H348" s="27">
        <f t="shared" si="242"/>
        <v>2936.7400000000002</v>
      </c>
      <c r="I348" s="27">
        <f t="shared" si="242"/>
        <v>2927.37</v>
      </c>
      <c r="J348" s="27">
        <f t="shared" si="242"/>
        <v>2907.25</v>
      </c>
      <c r="K348" s="27">
        <f t="shared" si="242"/>
        <v>2878.2400000000002</v>
      </c>
      <c r="L348" s="27">
        <f t="shared" si="242"/>
        <v>2860.44</v>
      </c>
      <c r="M348" s="27">
        <f t="shared" si="242"/>
        <v>2853.97</v>
      </c>
      <c r="N348" s="27">
        <f t="shared" si="242"/>
        <v>2860.89</v>
      </c>
      <c r="O348" s="27">
        <f t="shared" si="242"/>
        <v>2880.35</v>
      </c>
      <c r="P348" s="27">
        <f t="shared" si="242"/>
        <v>2912.65</v>
      </c>
      <c r="Q348" s="27">
        <f t="shared" si="242"/>
        <v>2968.02</v>
      </c>
      <c r="R348" s="27">
        <f t="shared" si="242"/>
        <v>2962.66</v>
      </c>
      <c r="S348" s="27">
        <f t="shared" si="242"/>
        <v>3040.18</v>
      </c>
      <c r="T348" s="27">
        <f t="shared" si="242"/>
        <v>2963.22</v>
      </c>
      <c r="U348" s="27">
        <f t="shared" si="242"/>
        <v>2981.7400000000002</v>
      </c>
      <c r="V348" s="27">
        <f t="shared" si="242"/>
        <v>2897.43</v>
      </c>
      <c r="W348" s="27">
        <f t="shared" si="242"/>
        <v>2903.56</v>
      </c>
      <c r="X348" s="27">
        <f t="shared" si="242"/>
        <v>2862.85</v>
      </c>
      <c r="Y348" s="27">
        <f t="shared" si="242"/>
        <v>2824.25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1709.76</v>
      </c>
      <c r="C349" s="26">
        <f t="shared" si="243"/>
        <v>1753.55</v>
      </c>
      <c r="D349" s="26">
        <f t="shared" si="243"/>
        <v>1776.43</v>
      </c>
      <c r="E349" s="26">
        <f t="shared" si="243"/>
        <v>1819.45</v>
      </c>
      <c r="F349" s="26">
        <f t="shared" si="243"/>
        <v>1816.81</v>
      </c>
      <c r="G349" s="26">
        <f t="shared" si="243"/>
        <v>1821.53</v>
      </c>
      <c r="H349" s="26">
        <f t="shared" si="243"/>
        <v>1850.66</v>
      </c>
      <c r="I349" s="26">
        <f t="shared" si="243"/>
        <v>1841.29</v>
      </c>
      <c r="J349" s="26">
        <f t="shared" si="243"/>
        <v>1821.17</v>
      </c>
      <c r="K349" s="26">
        <f t="shared" si="243"/>
        <v>1792.16</v>
      </c>
      <c r="L349" s="26">
        <f t="shared" si="243"/>
        <v>1774.36</v>
      </c>
      <c r="M349" s="26">
        <f t="shared" si="243"/>
        <v>1767.89</v>
      </c>
      <c r="N349" s="26">
        <f t="shared" si="243"/>
        <v>1774.81</v>
      </c>
      <c r="O349" s="26">
        <f t="shared" si="243"/>
        <v>1794.27</v>
      </c>
      <c r="P349" s="26">
        <f t="shared" si="243"/>
        <v>1826.57</v>
      </c>
      <c r="Q349" s="26">
        <f t="shared" si="243"/>
        <v>1881.94</v>
      </c>
      <c r="R349" s="26">
        <f t="shared" si="243"/>
        <v>1876.58</v>
      </c>
      <c r="S349" s="26">
        <f t="shared" si="243"/>
        <v>1954.1</v>
      </c>
      <c r="T349" s="26">
        <f t="shared" si="243"/>
        <v>1877.14</v>
      </c>
      <c r="U349" s="26">
        <f t="shared" si="243"/>
        <v>1895.66</v>
      </c>
      <c r="V349" s="26">
        <f t="shared" si="243"/>
        <v>1811.35</v>
      </c>
      <c r="W349" s="26">
        <f t="shared" si="243"/>
        <v>1817.48</v>
      </c>
      <c r="X349" s="26">
        <f t="shared" si="243"/>
        <v>1776.77</v>
      </c>
      <c r="Y349" s="26">
        <f t="shared" si="243"/>
        <v>1738.17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4.8099999999999996</v>
      </c>
      <c r="C351" s="26">
        <f t="shared" si="244"/>
        <v>4.8099999999999996</v>
      </c>
      <c r="D351" s="26">
        <f t="shared" si="244"/>
        <v>4.8099999999999996</v>
      </c>
      <c r="E351" s="26">
        <f t="shared" si="244"/>
        <v>4.8099999999999996</v>
      </c>
      <c r="F351" s="26">
        <f t="shared" si="244"/>
        <v>4.8099999999999996</v>
      </c>
      <c r="G351" s="26">
        <f t="shared" si="244"/>
        <v>4.8099999999999996</v>
      </c>
      <c r="H351" s="26">
        <f t="shared" si="244"/>
        <v>4.8099999999999996</v>
      </c>
      <c r="I351" s="26">
        <f t="shared" si="244"/>
        <v>4.8099999999999996</v>
      </c>
      <c r="J351" s="26">
        <f t="shared" si="244"/>
        <v>4.8099999999999996</v>
      </c>
      <c r="K351" s="26">
        <f t="shared" si="244"/>
        <v>4.8099999999999996</v>
      </c>
      <c r="L351" s="26">
        <f t="shared" si="244"/>
        <v>4.8099999999999996</v>
      </c>
      <c r="M351" s="26">
        <f t="shared" si="244"/>
        <v>4.8099999999999996</v>
      </c>
      <c r="N351" s="26">
        <f t="shared" si="244"/>
        <v>4.8099999999999996</v>
      </c>
      <c r="O351" s="26">
        <f t="shared" si="244"/>
        <v>4.8099999999999996</v>
      </c>
      <c r="P351" s="26">
        <f t="shared" si="244"/>
        <v>4.8099999999999996</v>
      </c>
      <c r="Q351" s="26">
        <f t="shared" si="244"/>
        <v>4.8099999999999996</v>
      </c>
      <c r="R351" s="26">
        <f t="shared" si="244"/>
        <v>4.8099999999999996</v>
      </c>
      <c r="S351" s="26">
        <f t="shared" si="244"/>
        <v>4.8099999999999996</v>
      </c>
      <c r="T351" s="26">
        <f t="shared" si="244"/>
        <v>4.8099999999999996</v>
      </c>
      <c r="U351" s="26">
        <f t="shared" si="244"/>
        <v>4.8099999999999996</v>
      </c>
      <c r="V351" s="26">
        <f t="shared" si="244"/>
        <v>4.8099999999999996</v>
      </c>
      <c r="W351" s="26">
        <f t="shared" si="244"/>
        <v>4.8099999999999996</v>
      </c>
      <c r="X351" s="26">
        <f t="shared" si="244"/>
        <v>4.8099999999999996</v>
      </c>
      <c r="Y351" s="26">
        <f t="shared" si="244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ref="C352:Y352" si="245">C347</f>
        <v>382.75</v>
      </c>
      <c r="D352" s="26">
        <f t="shared" si="245"/>
        <v>382.75</v>
      </c>
      <c r="E352" s="26">
        <f t="shared" si="245"/>
        <v>382.75</v>
      </c>
      <c r="F352" s="26">
        <f t="shared" si="245"/>
        <v>382.75</v>
      </c>
      <c r="G352" s="26">
        <f t="shared" si="245"/>
        <v>382.75</v>
      </c>
      <c r="H352" s="26">
        <f t="shared" si="245"/>
        <v>382.75</v>
      </c>
      <c r="I352" s="26">
        <f t="shared" si="245"/>
        <v>382.75</v>
      </c>
      <c r="J352" s="26">
        <f t="shared" si="245"/>
        <v>382.75</v>
      </c>
      <c r="K352" s="26">
        <f t="shared" si="245"/>
        <v>382.75</v>
      </c>
      <c r="L352" s="26">
        <f t="shared" si="245"/>
        <v>382.75</v>
      </c>
      <c r="M352" s="26">
        <f t="shared" si="245"/>
        <v>382.75</v>
      </c>
      <c r="N352" s="26">
        <f t="shared" si="245"/>
        <v>382.75</v>
      </c>
      <c r="O352" s="26">
        <f t="shared" si="245"/>
        <v>382.75</v>
      </c>
      <c r="P352" s="26">
        <f t="shared" si="245"/>
        <v>382.75</v>
      </c>
      <c r="Q352" s="26">
        <f t="shared" si="245"/>
        <v>382.75</v>
      </c>
      <c r="R352" s="26">
        <f t="shared" si="245"/>
        <v>382.75</v>
      </c>
      <c r="S352" s="26">
        <f t="shared" si="245"/>
        <v>382.75</v>
      </c>
      <c r="T352" s="26">
        <f t="shared" si="245"/>
        <v>382.75</v>
      </c>
      <c r="U352" s="26">
        <f t="shared" si="245"/>
        <v>382.75</v>
      </c>
      <c r="V352" s="26">
        <f t="shared" si="245"/>
        <v>382.75</v>
      </c>
      <c r="W352" s="26">
        <f t="shared" si="245"/>
        <v>382.75</v>
      </c>
      <c r="X352" s="26">
        <f t="shared" si="245"/>
        <v>382.75</v>
      </c>
      <c r="Y352" s="26">
        <f t="shared" si="245"/>
        <v>382.75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2962.32</v>
      </c>
      <c r="C353" s="27">
        <f t="shared" ref="C353:Y353" si="246">SUM(C354:C357)</f>
        <v>2975.15</v>
      </c>
      <c r="D353" s="27">
        <f t="shared" si="246"/>
        <v>3001.61</v>
      </c>
      <c r="E353" s="27">
        <f t="shared" si="246"/>
        <v>3050.58</v>
      </c>
      <c r="F353" s="27">
        <f t="shared" si="246"/>
        <v>3032.95</v>
      </c>
      <c r="G353" s="27">
        <f t="shared" si="246"/>
        <v>3072</v>
      </c>
      <c r="H353" s="27">
        <f t="shared" si="246"/>
        <v>3126.7599999999998</v>
      </c>
      <c r="I353" s="27">
        <f t="shared" si="246"/>
        <v>3144.96</v>
      </c>
      <c r="J353" s="27">
        <f t="shared" si="246"/>
        <v>3132.11</v>
      </c>
      <c r="K353" s="27">
        <f t="shared" si="246"/>
        <v>3122.16</v>
      </c>
      <c r="L353" s="27">
        <f t="shared" si="246"/>
        <v>3105.6699999999996</v>
      </c>
      <c r="M353" s="27">
        <f t="shared" si="246"/>
        <v>3098.08</v>
      </c>
      <c r="N353" s="27">
        <f t="shared" si="246"/>
        <v>3112.28</v>
      </c>
      <c r="O353" s="27">
        <f t="shared" si="246"/>
        <v>3088.66</v>
      </c>
      <c r="P353" s="27">
        <f t="shared" si="246"/>
        <v>3094.9</v>
      </c>
      <c r="Q353" s="27">
        <f t="shared" si="246"/>
        <v>3116.91</v>
      </c>
      <c r="R353" s="27">
        <f t="shared" si="246"/>
        <v>3112.7599999999998</v>
      </c>
      <c r="S353" s="27">
        <f t="shared" si="246"/>
        <v>3233.02</v>
      </c>
      <c r="T353" s="27">
        <f t="shared" si="246"/>
        <v>3170.0499999999997</v>
      </c>
      <c r="U353" s="27">
        <f t="shared" si="246"/>
        <v>3190.7</v>
      </c>
      <c r="V353" s="27">
        <f t="shared" si="246"/>
        <v>3118.19</v>
      </c>
      <c r="W353" s="27">
        <f t="shared" si="246"/>
        <v>3096.95</v>
      </c>
      <c r="X353" s="27">
        <f t="shared" si="246"/>
        <v>3058.3799999999997</v>
      </c>
      <c r="Y353" s="27">
        <f t="shared" si="246"/>
        <v>3002.64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1876.24</v>
      </c>
      <c r="C354" s="26">
        <f t="shared" si="247"/>
        <v>1889.07</v>
      </c>
      <c r="D354" s="26">
        <f t="shared" si="247"/>
        <v>1915.53</v>
      </c>
      <c r="E354" s="26">
        <f t="shared" si="247"/>
        <v>1964.5</v>
      </c>
      <c r="F354" s="26">
        <f t="shared" si="247"/>
        <v>1946.87</v>
      </c>
      <c r="G354" s="26">
        <f t="shared" si="247"/>
        <v>1985.92</v>
      </c>
      <c r="H354" s="26">
        <f t="shared" si="247"/>
        <v>2040.68</v>
      </c>
      <c r="I354" s="26">
        <f t="shared" si="247"/>
        <v>2058.88</v>
      </c>
      <c r="J354" s="26">
        <f t="shared" si="247"/>
        <v>2046.03</v>
      </c>
      <c r="K354" s="26">
        <f t="shared" si="247"/>
        <v>2036.08</v>
      </c>
      <c r="L354" s="26">
        <f t="shared" si="247"/>
        <v>2019.59</v>
      </c>
      <c r="M354" s="26">
        <f t="shared" si="247"/>
        <v>2012</v>
      </c>
      <c r="N354" s="26">
        <f t="shared" si="247"/>
        <v>2026.2</v>
      </c>
      <c r="O354" s="26">
        <f t="shared" si="247"/>
        <v>2002.58</v>
      </c>
      <c r="P354" s="26">
        <f t="shared" si="247"/>
        <v>2008.82</v>
      </c>
      <c r="Q354" s="26">
        <f t="shared" si="247"/>
        <v>2030.83</v>
      </c>
      <c r="R354" s="26">
        <f t="shared" si="247"/>
        <v>2026.68</v>
      </c>
      <c r="S354" s="26">
        <f t="shared" si="247"/>
        <v>2146.94</v>
      </c>
      <c r="T354" s="26">
        <f t="shared" si="247"/>
        <v>2083.9699999999998</v>
      </c>
      <c r="U354" s="26">
        <f t="shared" si="247"/>
        <v>2104.62</v>
      </c>
      <c r="V354" s="26">
        <f t="shared" si="247"/>
        <v>2032.11</v>
      </c>
      <c r="W354" s="26">
        <f t="shared" si="247"/>
        <v>2010.87</v>
      </c>
      <c r="X354" s="26">
        <f t="shared" si="247"/>
        <v>1972.3</v>
      </c>
      <c r="Y354" s="26">
        <f t="shared" si="247"/>
        <v>1916.56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4.8099999999999996</v>
      </c>
      <c r="C356" s="26">
        <f t="shared" si="248"/>
        <v>4.8099999999999996</v>
      </c>
      <c r="D356" s="26">
        <f t="shared" si="248"/>
        <v>4.8099999999999996</v>
      </c>
      <c r="E356" s="26">
        <f t="shared" si="248"/>
        <v>4.8099999999999996</v>
      </c>
      <c r="F356" s="26">
        <f t="shared" si="248"/>
        <v>4.8099999999999996</v>
      </c>
      <c r="G356" s="26">
        <f t="shared" si="248"/>
        <v>4.8099999999999996</v>
      </c>
      <c r="H356" s="26">
        <f t="shared" si="248"/>
        <v>4.8099999999999996</v>
      </c>
      <c r="I356" s="26">
        <f t="shared" si="248"/>
        <v>4.8099999999999996</v>
      </c>
      <c r="J356" s="26">
        <f t="shared" si="248"/>
        <v>4.8099999999999996</v>
      </c>
      <c r="K356" s="26">
        <f t="shared" si="248"/>
        <v>4.8099999999999996</v>
      </c>
      <c r="L356" s="26">
        <f t="shared" si="248"/>
        <v>4.8099999999999996</v>
      </c>
      <c r="M356" s="26">
        <f t="shared" si="248"/>
        <v>4.8099999999999996</v>
      </c>
      <c r="N356" s="26">
        <f t="shared" si="248"/>
        <v>4.8099999999999996</v>
      </c>
      <c r="O356" s="26">
        <f t="shared" si="248"/>
        <v>4.8099999999999996</v>
      </c>
      <c r="P356" s="26">
        <f t="shared" si="248"/>
        <v>4.8099999999999996</v>
      </c>
      <c r="Q356" s="26">
        <f t="shared" si="248"/>
        <v>4.8099999999999996</v>
      </c>
      <c r="R356" s="26">
        <f t="shared" si="248"/>
        <v>4.8099999999999996</v>
      </c>
      <c r="S356" s="26">
        <f t="shared" si="248"/>
        <v>4.8099999999999996</v>
      </c>
      <c r="T356" s="26">
        <f t="shared" si="248"/>
        <v>4.8099999999999996</v>
      </c>
      <c r="U356" s="26">
        <f t="shared" si="248"/>
        <v>4.8099999999999996</v>
      </c>
      <c r="V356" s="26">
        <f t="shared" si="248"/>
        <v>4.8099999999999996</v>
      </c>
      <c r="W356" s="26">
        <f t="shared" si="248"/>
        <v>4.8099999999999996</v>
      </c>
      <c r="X356" s="26">
        <f t="shared" si="248"/>
        <v>4.8099999999999996</v>
      </c>
      <c r="Y356" s="26">
        <f t="shared" si="248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ref="C357:Y357" si="249">C352</f>
        <v>382.75</v>
      </c>
      <c r="D357" s="26">
        <f t="shared" si="249"/>
        <v>382.75</v>
      </c>
      <c r="E357" s="26">
        <f t="shared" si="249"/>
        <v>382.75</v>
      </c>
      <c r="F357" s="26">
        <f t="shared" si="249"/>
        <v>382.75</v>
      </c>
      <c r="G357" s="26">
        <f t="shared" si="249"/>
        <v>382.75</v>
      </c>
      <c r="H357" s="26">
        <f t="shared" si="249"/>
        <v>382.75</v>
      </c>
      <c r="I357" s="26">
        <f t="shared" si="249"/>
        <v>382.75</v>
      </c>
      <c r="J357" s="26">
        <f t="shared" si="249"/>
        <v>382.75</v>
      </c>
      <c r="K357" s="26">
        <f t="shared" si="249"/>
        <v>382.75</v>
      </c>
      <c r="L357" s="26">
        <f t="shared" si="249"/>
        <v>382.75</v>
      </c>
      <c r="M357" s="26">
        <f t="shared" si="249"/>
        <v>382.75</v>
      </c>
      <c r="N357" s="26">
        <f t="shared" si="249"/>
        <v>382.75</v>
      </c>
      <c r="O357" s="26">
        <f t="shared" si="249"/>
        <v>382.75</v>
      </c>
      <c r="P357" s="26">
        <f t="shared" si="249"/>
        <v>382.75</v>
      </c>
      <c r="Q357" s="26">
        <f t="shared" si="249"/>
        <v>382.75</v>
      </c>
      <c r="R357" s="26">
        <f t="shared" si="249"/>
        <v>382.75</v>
      </c>
      <c r="S357" s="26">
        <f t="shared" si="249"/>
        <v>382.75</v>
      </c>
      <c r="T357" s="26">
        <f t="shared" si="249"/>
        <v>382.75</v>
      </c>
      <c r="U357" s="26">
        <f t="shared" si="249"/>
        <v>382.75</v>
      </c>
      <c r="V357" s="26">
        <f t="shared" si="249"/>
        <v>382.75</v>
      </c>
      <c r="W357" s="26">
        <f t="shared" si="249"/>
        <v>382.75</v>
      </c>
      <c r="X357" s="26">
        <f t="shared" si="249"/>
        <v>382.75</v>
      </c>
      <c r="Y357" s="26">
        <f t="shared" si="249"/>
        <v>382.75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2975.96</v>
      </c>
      <c r="C358" s="27">
        <f t="shared" ref="C358:Y358" si="250">SUM(C359:C362)</f>
        <v>2975.71</v>
      </c>
      <c r="D358" s="27">
        <f t="shared" si="250"/>
        <v>2931.41</v>
      </c>
      <c r="E358" s="27">
        <f t="shared" si="250"/>
        <v>2934.87</v>
      </c>
      <c r="F358" s="27">
        <f t="shared" si="250"/>
        <v>2955.57</v>
      </c>
      <c r="G358" s="27">
        <f t="shared" si="250"/>
        <v>3003.66</v>
      </c>
      <c r="H358" s="27">
        <f t="shared" si="250"/>
        <v>3031.71</v>
      </c>
      <c r="I358" s="27">
        <f t="shared" si="250"/>
        <v>3063.65</v>
      </c>
      <c r="J358" s="27">
        <f t="shared" si="250"/>
        <v>3113.4900000000002</v>
      </c>
      <c r="K358" s="27">
        <f t="shared" si="250"/>
        <v>3098.6299999999997</v>
      </c>
      <c r="L358" s="27">
        <f t="shared" si="250"/>
        <v>3077.58</v>
      </c>
      <c r="M358" s="27">
        <f t="shared" si="250"/>
        <v>3068.37</v>
      </c>
      <c r="N358" s="27">
        <f t="shared" si="250"/>
        <v>3065.95</v>
      </c>
      <c r="O358" s="27">
        <f t="shared" si="250"/>
        <v>3068.95</v>
      </c>
      <c r="P358" s="27">
        <f t="shared" si="250"/>
        <v>3136.68</v>
      </c>
      <c r="Q358" s="27">
        <f t="shared" si="250"/>
        <v>3172.5499999999997</v>
      </c>
      <c r="R358" s="27">
        <f t="shared" si="250"/>
        <v>3168.69</v>
      </c>
      <c r="S358" s="27">
        <f t="shared" si="250"/>
        <v>3240.23</v>
      </c>
      <c r="T358" s="27">
        <f t="shared" si="250"/>
        <v>3173.24</v>
      </c>
      <c r="U358" s="27">
        <f t="shared" si="250"/>
        <v>3206.59</v>
      </c>
      <c r="V358" s="27">
        <f t="shared" si="250"/>
        <v>3114.79</v>
      </c>
      <c r="W358" s="27">
        <f t="shared" si="250"/>
        <v>2986.02</v>
      </c>
      <c r="X358" s="27">
        <f t="shared" si="250"/>
        <v>2941.48</v>
      </c>
      <c r="Y358" s="27">
        <f t="shared" si="250"/>
        <v>2923.78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1889.88</v>
      </c>
      <c r="C359" s="26">
        <f t="shared" si="251"/>
        <v>1889.63</v>
      </c>
      <c r="D359" s="26">
        <f t="shared" si="251"/>
        <v>1845.33</v>
      </c>
      <c r="E359" s="26">
        <f t="shared" si="251"/>
        <v>1848.79</v>
      </c>
      <c r="F359" s="26">
        <f t="shared" si="251"/>
        <v>1869.49</v>
      </c>
      <c r="G359" s="26">
        <f t="shared" si="251"/>
        <v>1917.58</v>
      </c>
      <c r="H359" s="26">
        <f t="shared" si="251"/>
        <v>1945.63</v>
      </c>
      <c r="I359" s="26">
        <f t="shared" si="251"/>
        <v>1977.57</v>
      </c>
      <c r="J359" s="26">
        <f t="shared" si="251"/>
        <v>2027.41</v>
      </c>
      <c r="K359" s="26">
        <f t="shared" si="251"/>
        <v>2012.55</v>
      </c>
      <c r="L359" s="26">
        <f t="shared" si="251"/>
        <v>1991.5</v>
      </c>
      <c r="M359" s="26">
        <f t="shared" si="251"/>
        <v>1982.29</v>
      </c>
      <c r="N359" s="26">
        <f t="shared" si="251"/>
        <v>1979.87</v>
      </c>
      <c r="O359" s="26">
        <f t="shared" si="251"/>
        <v>1982.87</v>
      </c>
      <c r="P359" s="26">
        <f t="shared" si="251"/>
        <v>2050.6</v>
      </c>
      <c r="Q359" s="26">
        <f t="shared" si="251"/>
        <v>2086.4699999999998</v>
      </c>
      <c r="R359" s="26">
        <f t="shared" si="251"/>
        <v>2082.61</v>
      </c>
      <c r="S359" s="26">
        <f t="shared" si="251"/>
        <v>2154.15</v>
      </c>
      <c r="T359" s="26">
        <f t="shared" si="251"/>
        <v>2087.16</v>
      </c>
      <c r="U359" s="26">
        <f t="shared" si="251"/>
        <v>2120.5100000000002</v>
      </c>
      <c r="V359" s="26">
        <f t="shared" si="251"/>
        <v>2028.71</v>
      </c>
      <c r="W359" s="26">
        <f t="shared" si="251"/>
        <v>1899.94</v>
      </c>
      <c r="X359" s="26">
        <f t="shared" si="251"/>
        <v>1855.4</v>
      </c>
      <c r="Y359" s="26">
        <f t="shared" si="251"/>
        <v>1837.7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4.8099999999999996</v>
      </c>
      <c r="C361" s="26">
        <f t="shared" si="252"/>
        <v>4.8099999999999996</v>
      </c>
      <c r="D361" s="26">
        <f t="shared" si="252"/>
        <v>4.8099999999999996</v>
      </c>
      <c r="E361" s="26">
        <f t="shared" si="252"/>
        <v>4.8099999999999996</v>
      </c>
      <c r="F361" s="26">
        <f t="shared" si="252"/>
        <v>4.8099999999999996</v>
      </c>
      <c r="G361" s="26">
        <f t="shared" si="252"/>
        <v>4.8099999999999996</v>
      </c>
      <c r="H361" s="26">
        <f t="shared" si="252"/>
        <v>4.8099999999999996</v>
      </c>
      <c r="I361" s="26">
        <f t="shared" si="252"/>
        <v>4.8099999999999996</v>
      </c>
      <c r="J361" s="26">
        <f t="shared" si="252"/>
        <v>4.8099999999999996</v>
      </c>
      <c r="K361" s="26">
        <f t="shared" si="252"/>
        <v>4.8099999999999996</v>
      </c>
      <c r="L361" s="26">
        <f t="shared" si="252"/>
        <v>4.8099999999999996</v>
      </c>
      <c r="M361" s="26">
        <f t="shared" si="252"/>
        <v>4.8099999999999996</v>
      </c>
      <c r="N361" s="26">
        <f t="shared" si="252"/>
        <v>4.8099999999999996</v>
      </c>
      <c r="O361" s="26">
        <f t="shared" si="252"/>
        <v>4.8099999999999996</v>
      </c>
      <c r="P361" s="26">
        <f t="shared" si="252"/>
        <v>4.8099999999999996</v>
      </c>
      <c r="Q361" s="26">
        <f t="shared" si="252"/>
        <v>4.8099999999999996</v>
      </c>
      <c r="R361" s="26">
        <f t="shared" si="252"/>
        <v>4.8099999999999996</v>
      </c>
      <c r="S361" s="26">
        <f t="shared" si="252"/>
        <v>4.8099999999999996</v>
      </c>
      <c r="T361" s="26">
        <f t="shared" si="252"/>
        <v>4.8099999999999996</v>
      </c>
      <c r="U361" s="26">
        <f t="shared" si="252"/>
        <v>4.8099999999999996</v>
      </c>
      <c r="V361" s="26">
        <f t="shared" si="252"/>
        <v>4.8099999999999996</v>
      </c>
      <c r="W361" s="26">
        <f t="shared" si="252"/>
        <v>4.8099999999999996</v>
      </c>
      <c r="X361" s="26">
        <f t="shared" si="252"/>
        <v>4.8099999999999996</v>
      </c>
      <c r="Y361" s="26">
        <f t="shared" si="252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ref="C362:Y362" si="253">C357</f>
        <v>382.75</v>
      </c>
      <c r="D362" s="26">
        <f t="shared" si="253"/>
        <v>382.75</v>
      </c>
      <c r="E362" s="26">
        <f t="shared" si="253"/>
        <v>382.75</v>
      </c>
      <c r="F362" s="26">
        <f t="shared" si="253"/>
        <v>382.75</v>
      </c>
      <c r="G362" s="26">
        <f t="shared" si="253"/>
        <v>382.75</v>
      </c>
      <c r="H362" s="26">
        <f t="shared" si="253"/>
        <v>382.75</v>
      </c>
      <c r="I362" s="26">
        <f t="shared" si="253"/>
        <v>382.75</v>
      </c>
      <c r="J362" s="26">
        <f t="shared" si="253"/>
        <v>382.75</v>
      </c>
      <c r="K362" s="26">
        <f t="shared" si="253"/>
        <v>382.75</v>
      </c>
      <c r="L362" s="26">
        <f t="shared" si="253"/>
        <v>382.75</v>
      </c>
      <c r="M362" s="26">
        <f t="shared" si="253"/>
        <v>382.75</v>
      </c>
      <c r="N362" s="26">
        <f t="shared" si="253"/>
        <v>382.75</v>
      </c>
      <c r="O362" s="26">
        <f t="shared" si="253"/>
        <v>382.75</v>
      </c>
      <c r="P362" s="26">
        <f t="shared" si="253"/>
        <v>382.75</v>
      </c>
      <c r="Q362" s="26">
        <f t="shared" si="253"/>
        <v>382.75</v>
      </c>
      <c r="R362" s="26">
        <f t="shared" si="253"/>
        <v>382.75</v>
      </c>
      <c r="S362" s="26">
        <f t="shared" si="253"/>
        <v>382.75</v>
      </c>
      <c r="T362" s="26">
        <f t="shared" si="253"/>
        <v>382.75</v>
      </c>
      <c r="U362" s="26">
        <f t="shared" si="253"/>
        <v>382.75</v>
      </c>
      <c r="V362" s="26">
        <f t="shared" si="253"/>
        <v>382.75</v>
      </c>
      <c r="W362" s="26">
        <f t="shared" si="253"/>
        <v>382.75</v>
      </c>
      <c r="X362" s="26">
        <f t="shared" si="253"/>
        <v>382.75</v>
      </c>
      <c r="Y362" s="26">
        <f t="shared" si="253"/>
        <v>382.75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2893.61</v>
      </c>
      <c r="C363" s="27">
        <f t="shared" ref="C363:Y363" si="254">SUM(C364:C367)</f>
        <v>2890.46</v>
      </c>
      <c r="D363" s="27">
        <f t="shared" si="254"/>
        <v>2809.57</v>
      </c>
      <c r="E363" s="27">
        <f t="shared" si="254"/>
        <v>2832.97</v>
      </c>
      <c r="F363" s="27">
        <f t="shared" si="254"/>
        <v>2772.44</v>
      </c>
      <c r="G363" s="27">
        <f t="shared" si="254"/>
        <v>2779.85</v>
      </c>
      <c r="H363" s="27">
        <f t="shared" si="254"/>
        <v>2786.48</v>
      </c>
      <c r="I363" s="27">
        <f t="shared" si="254"/>
        <v>2806.41</v>
      </c>
      <c r="J363" s="27">
        <f t="shared" si="254"/>
        <v>2883.71</v>
      </c>
      <c r="K363" s="27">
        <f t="shared" si="254"/>
        <v>2983.89</v>
      </c>
      <c r="L363" s="27">
        <f t="shared" si="254"/>
        <v>2946.89</v>
      </c>
      <c r="M363" s="27">
        <f t="shared" si="254"/>
        <v>2948.2</v>
      </c>
      <c r="N363" s="27">
        <f t="shared" si="254"/>
        <v>2856.94</v>
      </c>
      <c r="O363" s="27">
        <f t="shared" si="254"/>
        <v>2853.1299999999997</v>
      </c>
      <c r="P363" s="27">
        <f t="shared" si="254"/>
        <v>2832.87</v>
      </c>
      <c r="Q363" s="27">
        <f t="shared" si="254"/>
        <v>2814.0899999999997</v>
      </c>
      <c r="R363" s="27">
        <f t="shared" si="254"/>
        <v>2830.7599999999998</v>
      </c>
      <c r="S363" s="27">
        <f t="shared" si="254"/>
        <v>3103.73</v>
      </c>
      <c r="T363" s="27">
        <f t="shared" si="254"/>
        <v>3040.47</v>
      </c>
      <c r="U363" s="27">
        <f t="shared" si="254"/>
        <v>3069.0899999999997</v>
      </c>
      <c r="V363" s="27">
        <f t="shared" si="254"/>
        <v>2996.0099999999998</v>
      </c>
      <c r="W363" s="27">
        <f t="shared" si="254"/>
        <v>2901.12</v>
      </c>
      <c r="X363" s="27">
        <f t="shared" si="254"/>
        <v>2874.52</v>
      </c>
      <c r="Y363" s="27">
        <f t="shared" si="254"/>
        <v>2837.1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1807.53</v>
      </c>
      <c r="C364" s="26">
        <f t="shared" si="255"/>
        <v>1804.38</v>
      </c>
      <c r="D364" s="26">
        <f t="shared" si="255"/>
        <v>1723.49</v>
      </c>
      <c r="E364" s="26">
        <f t="shared" si="255"/>
        <v>1746.89</v>
      </c>
      <c r="F364" s="26">
        <f t="shared" si="255"/>
        <v>1686.36</v>
      </c>
      <c r="G364" s="26">
        <f t="shared" si="255"/>
        <v>1693.77</v>
      </c>
      <c r="H364" s="26">
        <f t="shared" si="255"/>
        <v>1700.4</v>
      </c>
      <c r="I364" s="26">
        <f t="shared" si="255"/>
        <v>1720.33</v>
      </c>
      <c r="J364" s="26">
        <f t="shared" si="255"/>
        <v>1797.63</v>
      </c>
      <c r="K364" s="26">
        <f t="shared" si="255"/>
        <v>1897.81</v>
      </c>
      <c r="L364" s="26">
        <f t="shared" si="255"/>
        <v>1860.81</v>
      </c>
      <c r="M364" s="26">
        <f t="shared" si="255"/>
        <v>1862.12</v>
      </c>
      <c r="N364" s="26">
        <f t="shared" si="255"/>
        <v>1770.86</v>
      </c>
      <c r="O364" s="26">
        <f t="shared" si="255"/>
        <v>1767.05</v>
      </c>
      <c r="P364" s="26">
        <f t="shared" si="255"/>
        <v>1746.79</v>
      </c>
      <c r="Q364" s="26">
        <f t="shared" si="255"/>
        <v>1728.01</v>
      </c>
      <c r="R364" s="26">
        <f t="shared" si="255"/>
        <v>1744.68</v>
      </c>
      <c r="S364" s="26">
        <f t="shared" si="255"/>
        <v>2017.65</v>
      </c>
      <c r="T364" s="26">
        <f t="shared" si="255"/>
        <v>1954.39</v>
      </c>
      <c r="U364" s="26">
        <f t="shared" si="255"/>
        <v>1983.01</v>
      </c>
      <c r="V364" s="26">
        <f t="shared" si="255"/>
        <v>1909.93</v>
      </c>
      <c r="W364" s="26">
        <f t="shared" si="255"/>
        <v>1815.04</v>
      </c>
      <c r="X364" s="26">
        <f t="shared" si="255"/>
        <v>1788.44</v>
      </c>
      <c r="Y364" s="26">
        <f t="shared" si="255"/>
        <v>1751.02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4.8099999999999996</v>
      </c>
      <c r="C366" s="26">
        <f t="shared" si="256"/>
        <v>4.8099999999999996</v>
      </c>
      <c r="D366" s="26">
        <f t="shared" si="256"/>
        <v>4.8099999999999996</v>
      </c>
      <c r="E366" s="26">
        <f t="shared" si="256"/>
        <v>4.8099999999999996</v>
      </c>
      <c r="F366" s="26">
        <f t="shared" si="256"/>
        <v>4.8099999999999996</v>
      </c>
      <c r="G366" s="26">
        <f t="shared" si="256"/>
        <v>4.8099999999999996</v>
      </c>
      <c r="H366" s="26">
        <f t="shared" si="256"/>
        <v>4.8099999999999996</v>
      </c>
      <c r="I366" s="26">
        <f t="shared" si="256"/>
        <v>4.8099999999999996</v>
      </c>
      <c r="J366" s="26">
        <f t="shared" si="256"/>
        <v>4.8099999999999996</v>
      </c>
      <c r="K366" s="26">
        <f t="shared" si="256"/>
        <v>4.8099999999999996</v>
      </c>
      <c r="L366" s="26">
        <f t="shared" si="256"/>
        <v>4.8099999999999996</v>
      </c>
      <c r="M366" s="26">
        <f t="shared" si="256"/>
        <v>4.8099999999999996</v>
      </c>
      <c r="N366" s="26">
        <f t="shared" si="256"/>
        <v>4.8099999999999996</v>
      </c>
      <c r="O366" s="26">
        <f t="shared" si="256"/>
        <v>4.8099999999999996</v>
      </c>
      <c r="P366" s="26">
        <f t="shared" si="256"/>
        <v>4.8099999999999996</v>
      </c>
      <c r="Q366" s="26">
        <f t="shared" si="256"/>
        <v>4.8099999999999996</v>
      </c>
      <c r="R366" s="26">
        <f t="shared" si="256"/>
        <v>4.8099999999999996</v>
      </c>
      <c r="S366" s="26">
        <f t="shared" si="256"/>
        <v>4.8099999999999996</v>
      </c>
      <c r="T366" s="26">
        <f t="shared" si="256"/>
        <v>4.8099999999999996</v>
      </c>
      <c r="U366" s="26">
        <f t="shared" si="256"/>
        <v>4.8099999999999996</v>
      </c>
      <c r="V366" s="26">
        <f t="shared" si="256"/>
        <v>4.8099999999999996</v>
      </c>
      <c r="W366" s="26">
        <f t="shared" si="256"/>
        <v>4.8099999999999996</v>
      </c>
      <c r="X366" s="26">
        <f t="shared" si="256"/>
        <v>4.8099999999999996</v>
      </c>
      <c r="Y366" s="26">
        <f t="shared" si="25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ref="C367:Y367" si="257">C362</f>
        <v>382.75</v>
      </c>
      <c r="D367" s="26">
        <f t="shared" si="257"/>
        <v>382.75</v>
      </c>
      <c r="E367" s="26">
        <f t="shared" si="257"/>
        <v>382.75</v>
      </c>
      <c r="F367" s="26">
        <f t="shared" si="257"/>
        <v>382.75</v>
      </c>
      <c r="G367" s="26">
        <f t="shared" si="257"/>
        <v>382.75</v>
      </c>
      <c r="H367" s="26">
        <f t="shared" si="257"/>
        <v>382.75</v>
      </c>
      <c r="I367" s="26">
        <f t="shared" si="257"/>
        <v>382.75</v>
      </c>
      <c r="J367" s="26">
        <f t="shared" si="257"/>
        <v>382.75</v>
      </c>
      <c r="K367" s="26">
        <f t="shared" si="257"/>
        <v>382.75</v>
      </c>
      <c r="L367" s="26">
        <f t="shared" si="257"/>
        <v>382.75</v>
      </c>
      <c r="M367" s="26">
        <f t="shared" si="257"/>
        <v>382.75</v>
      </c>
      <c r="N367" s="26">
        <f t="shared" si="257"/>
        <v>382.75</v>
      </c>
      <c r="O367" s="26">
        <f t="shared" si="257"/>
        <v>382.75</v>
      </c>
      <c r="P367" s="26">
        <f t="shared" si="257"/>
        <v>382.75</v>
      </c>
      <c r="Q367" s="26">
        <f t="shared" si="257"/>
        <v>382.75</v>
      </c>
      <c r="R367" s="26">
        <f t="shared" si="257"/>
        <v>382.75</v>
      </c>
      <c r="S367" s="26">
        <f t="shared" si="257"/>
        <v>382.75</v>
      </c>
      <c r="T367" s="26">
        <f t="shared" si="257"/>
        <v>382.75</v>
      </c>
      <c r="U367" s="26">
        <f t="shared" si="257"/>
        <v>382.75</v>
      </c>
      <c r="V367" s="26">
        <f t="shared" si="257"/>
        <v>382.75</v>
      </c>
      <c r="W367" s="26">
        <f t="shared" si="257"/>
        <v>382.75</v>
      </c>
      <c r="X367" s="26">
        <f t="shared" si="257"/>
        <v>382.75</v>
      </c>
      <c r="Y367" s="26">
        <f t="shared" si="257"/>
        <v>382.75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2850.94</v>
      </c>
      <c r="C368" s="27">
        <f t="shared" ref="C368:Y368" si="258">SUM(C369:C372)</f>
        <v>2864.86</v>
      </c>
      <c r="D368" s="27">
        <f t="shared" si="258"/>
        <v>2860.28</v>
      </c>
      <c r="E368" s="27">
        <f t="shared" si="258"/>
        <v>2869.3799999999997</v>
      </c>
      <c r="F368" s="27">
        <f t="shared" si="258"/>
        <v>2898.25</v>
      </c>
      <c r="G368" s="27">
        <f t="shared" si="258"/>
        <v>2936.91</v>
      </c>
      <c r="H368" s="27">
        <f t="shared" si="258"/>
        <v>2987.78</v>
      </c>
      <c r="I368" s="27">
        <f t="shared" si="258"/>
        <v>2980.7599999999998</v>
      </c>
      <c r="J368" s="27">
        <f t="shared" si="258"/>
        <v>2983.21</v>
      </c>
      <c r="K368" s="27">
        <f t="shared" si="258"/>
        <v>2964.89</v>
      </c>
      <c r="L368" s="27">
        <f t="shared" si="258"/>
        <v>2944.1699999999996</v>
      </c>
      <c r="M368" s="27">
        <f t="shared" si="258"/>
        <v>2934.9900000000002</v>
      </c>
      <c r="N368" s="27">
        <f t="shared" si="258"/>
        <v>2931</v>
      </c>
      <c r="O368" s="27">
        <f t="shared" si="258"/>
        <v>2936.35</v>
      </c>
      <c r="P368" s="27">
        <f t="shared" si="258"/>
        <v>2969.5499999999997</v>
      </c>
      <c r="Q368" s="27">
        <f t="shared" si="258"/>
        <v>3019.02</v>
      </c>
      <c r="R368" s="27">
        <f t="shared" si="258"/>
        <v>3042.0899999999997</v>
      </c>
      <c r="S368" s="27">
        <f t="shared" si="258"/>
        <v>3017.6</v>
      </c>
      <c r="T368" s="27">
        <f t="shared" si="258"/>
        <v>3019.47</v>
      </c>
      <c r="U368" s="27">
        <f t="shared" si="258"/>
        <v>2964.19</v>
      </c>
      <c r="V368" s="27">
        <f t="shared" si="258"/>
        <v>2970.86</v>
      </c>
      <c r="W368" s="27">
        <f t="shared" si="258"/>
        <v>2907.73</v>
      </c>
      <c r="X368" s="27">
        <f t="shared" si="258"/>
        <v>2849.96</v>
      </c>
      <c r="Y368" s="27">
        <f t="shared" si="258"/>
        <v>2831.6299999999997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1764.86</v>
      </c>
      <c r="C369" s="26">
        <f t="shared" si="259"/>
        <v>1778.78</v>
      </c>
      <c r="D369" s="26">
        <f t="shared" si="259"/>
        <v>1774.2</v>
      </c>
      <c r="E369" s="26">
        <f t="shared" si="259"/>
        <v>1783.3</v>
      </c>
      <c r="F369" s="26">
        <f t="shared" si="259"/>
        <v>1812.17</v>
      </c>
      <c r="G369" s="26">
        <f t="shared" si="259"/>
        <v>1850.83</v>
      </c>
      <c r="H369" s="26">
        <f t="shared" si="259"/>
        <v>1901.7</v>
      </c>
      <c r="I369" s="26">
        <f t="shared" si="259"/>
        <v>1894.68</v>
      </c>
      <c r="J369" s="26">
        <f t="shared" si="259"/>
        <v>1897.13</v>
      </c>
      <c r="K369" s="26">
        <f t="shared" si="259"/>
        <v>1878.81</v>
      </c>
      <c r="L369" s="26">
        <f t="shared" si="259"/>
        <v>1858.09</v>
      </c>
      <c r="M369" s="26">
        <f t="shared" si="259"/>
        <v>1848.91</v>
      </c>
      <c r="N369" s="26">
        <f t="shared" si="259"/>
        <v>1844.92</v>
      </c>
      <c r="O369" s="26">
        <f t="shared" si="259"/>
        <v>1850.27</v>
      </c>
      <c r="P369" s="26">
        <f t="shared" si="259"/>
        <v>1883.47</v>
      </c>
      <c r="Q369" s="26">
        <f t="shared" si="259"/>
        <v>1932.94</v>
      </c>
      <c r="R369" s="26">
        <f t="shared" si="259"/>
        <v>1956.01</v>
      </c>
      <c r="S369" s="26">
        <f t="shared" si="259"/>
        <v>1931.52</v>
      </c>
      <c r="T369" s="26">
        <f t="shared" si="259"/>
        <v>1933.39</v>
      </c>
      <c r="U369" s="26">
        <f t="shared" si="259"/>
        <v>1878.11</v>
      </c>
      <c r="V369" s="26">
        <f t="shared" si="259"/>
        <v>1884.78</v>
      </c>
      <c r="W369" s="26">
        <f t="shared" si="259"/>
        <v>1821.65</v>
      </c>
      <c r="X369" s="26">
        <f t="shared" si="259"/>
        <v>1763.88</v>
      </c>
      <c r="Y369" s="26">
        <f t="shared" si="259"/>
        <v>1745.55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4.8099999999999996</v>
      </c>
      <c r="C371" s="26">
        <f t="shared" si="260"/>
        <v>4.8099999999999996</v>
      </c>
      <c r="D371" s="26">
        <f t="shared" si="260"/>
        <v>4.8099999999999996</v>
      </c>
      <c r="E371" s="26">
        <f t="shared" si="260"/>
        <v>4.8099999999999996</v>
      </c>
      <c r="F371" s="26">
        <f t="shared" si="260"/>
        <v>4.8099999999999996</v>
      </c>
      <c r="G371" s="26">
        <f t="shared" si="260"/>
        <v>4.8099999999999996</v>
      </c>
      <c r="H371" s="26">
        <f t="shared" si="260"/>
        <v>4.8099999999999996</v>
      </c>
      <c r="I371" s="26">
        <f t="shared" si="260"/>
        <v>4.8099999999999996</v>
      </c>
      <c r="J371" s="26">
        <f t="shared" si="260"/>
        <v>4.8099999999999996</v>
      </c>
      <c r="K371" s="26">
        <f t="shared" si="260"/>
        <v>4.8099999999999996</v>
      </c>
      <c r="L371" s="26">
        <f t="shared" si="260"/>
        <v>4.8099999999999996</v>
      </c>
      <c r="M371" s="26">
        <f t="shared" si="260"/>
        <v>4.8099999999999996</v>
      </c>
      <c r="N371" s="26">
        <f t="shared" si="260"/>
        <v>4.8099999999999996</v>
      </c>
      <c r="O371" s="26">
        <f t="shared" si="260"/>
        <v>4.8099999999999996</v>
      </c>
      <c r="P371" s="26">
        <f t="shared" si="260"/>
        <v>4.8099999999999996</v>
      </c>
      <c r="Q371" s="26">
        <f t="shared" si="260"/>
        <v>4.8099999999999996</v>
      </c>
      <c r="R371" s="26">
        <f t="shared" si="260"/>
        <v>4.8099999999999996</v>
      </c>
      <c r="S371" s="26">
        <f t="shared" si="260"/>
        <v>4.8099999999999996</v>
      </c>
      <c r="T371" s="26">
        <f t="shared" si="260"/>
        <v>4.8099999999999996</v>
      </c>
      <c r="U371" s="26">
        <f t="shared" si="260"/>
        <v>4.8099999999999996</v>
      </c>
      <c r="V371" s="26">
        <f t="shared" si="260"/>
        <v>4.8099999999999996</v>
      </c>
      <c r="W371" s="26">
        <f t="shared" si="260"/>
        <v>4.8099999999999996</v>
      </c>
      <c r="X371" s="26">
        <f t="shared" si="260"/>
        <v>4.8099999999999996</v>
      </c>
      <c r="Y371" s="26">
        <f t="shared" si="260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ref="C372:Y372" si="261">C367</f>
        <v>382.75</v>
      </c>
      <c r="D372" s="26">
        <f t="shared" si="261"/>
        <v>382.75</v>
      </c>
      <c r="E372" s="26">
        <f t="shared" si="261"/>
        <v>382.75</v>
      </c>
      <c r="F372" s="26">
        <f t="shared" si="261"/>
        <v>382.75</v>
      </c>
      <c r="G372" s="26">
        <f t="shared" si="261"/>
        <v>382.75</v>
      </c>
      <c r="H372" s="26">
        <f t="shared" si="261"/>
        <v>382.75</v>
      </c>
      <c r="I372" s="26">
        <f t="shared" si="261"/>
        <v>382.75</v>
      </c>
      <c r="J372" s="26">
        <f t="shared" si="261"/>
        <v>382.75</v>
      </c>
      <c r="K372" s="26">
        <f t="shared" si="261"/>
        <v>382.75</v>
      </c>
      <c r="L372" s="26">
        <f t="shared" si="261"/>
        <v>382.75</v>
      </c>
      <c r="M372" s="26">
        <f t="shared" si="261"/>
        <v>382.75</v>
      </c>
      <c r="N372" s="26">
        <f t="shared" si="261"/>
        <v>382.75</v>
      </c>
      <c r="O372" s="26">
        <f t="shared" si="261"/>
        <v>382.75</v>
      </c>
      <c r="P372" s="26">
        <f t="shared" si="261"/>
        <v>382.75</v>
      </c>
      <c r="Q372" s="26">
        <f t="shared" si="261"/>
        <v>382.75</v>
      </c>
      <c r="R372" s="26">
        <f t="shared" si="261"/>
        <v>382.75</v>
      </c>
      <c r="S372" s="26">
        <f t="shared" si="261"/>
        <v>382.75</v>
      </c>
      <c r="T372" s="26">
        <f t="shared" si="261"/>
        <v>382.75</v>
      </c>
      <c r="U372" s="26">
        <f t="shared" si="261"/>
        <v>382.75</v>
      </c>
      <c r="V372" s="26">
        <f t="shared" si="261"/>
        <v>382.75</v>
      </c>
      <c r="W372" s="26">
        <f t="shared" si="261"/>
        <v>382.75</v>
      </c>
      <c r="X372" s="26">
        <f t="shared" si="261"/>
        <v>382.75</v>
      </c>
      <c r="Y372" s="26">
        <f t="shared" si="261"/>
        <v>382.75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2887.56</v>
      </c>
      <c r="C373" s="27">
        <f t="shared" ref="C373:Y373" si="262">SUM(C374:C377)</f>
        <v>2899.06</v>
      </c>
      <c r="D373" s="27">
        <f t="shared" si="262"/>
        <v>2906.4199999999996</v>
      </c>
      <c r="E373" s="27">
        <f t="shared" si="262"/>
        <v>2918.0899999999997</v>
      </c>
      <c r="F373" s="27">
        <f t="shared" si="262"/>
        <v>2954.8799999999997</v>
      </c>
      <c r="G373" s="27">
        <f t="shared" si="262"/>
        <v>2962.02</v>
      </c>
      <c r="H373" s="27">
        <f t="shared" si="262"/>
        <v>3000.41</v>
      </c>
      <c r="I373" s="27">
        <f t="shared" si="262"/>
        <v>3007.5499999999997</v>
      </c>
      <c r="J373" s="27">
        <f t="shared" si="262"/>
        <v>3002.97</v>
      </c>
      <c r="K373" s="27">
        <f t="shared" si="262"/>
        <v>2941.68</v>
      </c>
      <c r="L373" s="27">
        <f t="shared" si="262"/>
        <v>2987.79</v>
      </c>
      <c r="M373" s="27">
        <f t="shared" si="262"/>
        <v>2981.75</v>
      </c>
      <c r="N373" s="27">
        <f t="shared" si="262"/>
        <v>2986.22</v>
      </c>
      <c r="O373" s="27">
        <f t="shared" si="262"/>
        <v>2983.15</v>
      </c>
      <c r="P373" s="27">
        <f t="shared" si="262"/>
        <v>3002.5899999999997</v>
      </c>
      <c r="Q373" s="27">
        <f t="shared" si="262"/>
        <v>3031.65</v>
      </c>
      <c r="R373" s="27">
        <f t="shared" si="262"/>
        <v>3041.97</v>
      </c>
      <c r="S373" s="27">
        <f t="shared" si="262"/>
        <v>3037.7599999999998</v>
      </c>
      <c r="T373" s="27">
        <f t="shared" si="262"/>
        <v>3040.98</v>
      </c>
      <c r="U373" s="27">
        <f t="shared" si="262"/>
        <v>2983.54</v>
      </c>
      <c r="V373" s="27">
        <f t="shared" si="262"/>
        <v>2936.72</v>
      </c>
      <c r="W373" s="27">
        <f t="shared" si="262"/>
        <v>2875.81</v>
      </c>
      <c r="X373" s="27">
        <f t="shared" si="262"/>
        <v>2862.7599999999998</v>
      </c>
      <c r="Y373" s="27">
        <f t="shared" si="262"/>
        <v>2839.9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1801.48</v>
      </c>
      <c r="C374" s="26">
        <f t="shared" si="263"/>
        <v>1812.98</v>
      </c>
      <c r="D374" s="26">
        <f t="shared" si="263"/>
        <v>1820.34</v>
      </c>
      <c r="E374" s="26">
        <f t="shared" si="263"/>
        <v>1832.01</v>
      </c>
      <c r="F374" s="26">
        <f t="shared" si="263"/>
        <v>1868.8</v>
      </c>
      <c r="G374" s="26">
        <f t="shared" si="263"/>
        <v>1875.94</v>
      </c>
      <c r="H374" s="26">
        <f t="shared" si="263"/>
        <v>1914.33</v>
      </c>
      <c r="I374" s="26">
        <f t="shared" si="263"/>
        <v>1921.47</v>
      </c>
      <c r="J374" s="26">
        <f t="shared" si="263"/>
        <v>1916.89</v>
      </c>
      <c r="K374" s="26">
        <f t="shared" si="263"/>
        <v>1855.6</v>
      </c>
      <c r="L374" s="26">
        <f t="shared" si="263"/>
        <v>1901.71</v>
      </c>
      <c r="M374" s="26">
        <f t="shared" si="263"/>
        <v>1895.67</v>
      </c>
      <c r="N374" s="26">
        <f t="shared" si="263"/>
        <v>1900.14</v>
      </c>
      <c r="O374" s="26">
        <f t="shared" si="263"/>
        <v>1897.07</v>
      </c>
      <c r="P374" s="26">
        <f t="shared" si="263"/>
        <v>1916.51</v>
      </c>
      <c r="Q374" s="26">
        <f t="shared" si="263"/>
        <v>1945.57</v>
      </c>
      <c r="R374" s="26">
        <f t="shared" si="263"/>
        <v>1955.89</v>
      </c>
      <c r="S374" s="26">
        <f t="shared" si="263"/>
        <v>1951.68</v>
      </c>
      <c r="T374" s="26">
        <f t="shared" si="263"/>
        <v>1954.9</v>
      </c>
      <c r="U374" s="26">
        <f t="shared" si="263"/>
        <v>1897.46</v>
      </c>
      <c r="V374" s="26">
        <f t="shared" si="263"/>
        <v>1850.64</v>
      </c>
      <c r="W374" s="26">
        <f t="shared" si="263"/>
        <v>1789.73</v>
      </c>
      <c r="X374" s="26">
        <f t="shared" si="263"/>
        <v>1776.68</v>
      </c>
      <c r="Y374" s="26">
        <f t="shared" si="263"/>
        <v>1753.82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4.8099999999999996</v>
      </c>
      <c r="C376" s="26">
        <f t="shared" si="264"/>
        <v>4.8099999999999996</v>
      </c>
      <c r="D376" s="26">
        <f t="shared" si="264"/>
        <v>4.8099999999999996</v>
      </c>
      <c r="E376" s="26">
        <f t="shared" si="264"/>
        <v>4.8099999999999996</v>
      </c>
      <c r="F376" s="26">
        <f t="shared" si="264"/>
        <v>4.8099999999999996</v>
      </c>
      <c r="G376" s="26">
        <f t="shared" si="264"/>
        <v>4.8099999999999996</v>
      </c>
      <c r="H376" s="26">
        <f t="shared" si="264"/>
        <v>4.8099999999999996</v>
      </c>
      <c r="I376" s="26">
        <f t="shared" si="264"/>
        <v>4.8099999999999996</v>
      </c>
      <c r="J376" s="26">
        <f t="shared" si="264"/>
        <v>4.8099999999999996</v>
      </c>
      <c r="K376" s="26">
        <f t="shared" si="264"/>
        <v>4.8099999999999996</v>
      </c>
      <c r="L376" s="26">
        <f t="shared" si="264"/>
        <v>4.8099999999999996</v>
      </c>
      <c r="M376" s="26">
        <f t="shared" si="264"/>
        <v>4.8099999999999996</v>
      </c>
      <c r="N376" s="26">
        <f t="shared" si="264"/>
        <v>4.8099999999999996</v>
      </c>
      <c r="O376" s="26">
        <f t="shared" si="264"/>
        <v>4.8099999999999996</v>
      </c>
      <c r="P376" s="26">
        <f t="shared" si="264"/>
        <v>4.8099999999999996</v>
      </c>
      <c r="Q376" s="26">
        <f t="shared" si="264"/>
        <v>4.8099999999999996</v>
      </c>
      <c r="R376" s="26">
        <f t="shared" si="264"/>
        <v>4.8099999999999996</v>
      </c>
      <c r="S376" s="26">
        <f t="shared" si="264"/>
        <v>4.8099999999999996</v>
      </c>
      <c r="T376" s="26">
        <f t="shared" si="264"/>
        <v>4.8099999999999996</v>
      </c>
      <c r="U376" s="26">
        <f t="shared" si="264"/>
        <v>4.8099999999999996</v>
      </c>
      <c r="V376" s="26">
        <f t="shared" si="264"/>
        <v>4.8099999999999996</v>
      </c>
      <c r="W376" s="26">
        <f t="shared" si="264"/>
        <v>4.8099999999999996</v>
      </c>
      <c r="X376" s="26">
        <f t="shared" si="264"/>
        <v>4.8099999999999996</v>
      </c>
      <c r="Y376" s="26">
        <f t="shared" si="264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ref="C377:Y377" si="265">C372</f>
        <v>382.75</v>
      </c>
      <c r="D377" s="26">
        <f t="shared" si="265"/>
        <v>382.75</v>
      </c>
      <c r="E377" s="26">
        <f t="shared" si="265"/>
        <v>382.75</v>
      </c>
      <c r="F377" s="26">
        <f t="shared" si="265"/>
        <v>382.75</v>
      </c>
      <c r="G377" s="26">
        <f t="shared" si="265"/>
        <v>382.75</v>
      </c>
      <c r="H377" s="26">
        <f t="shared" si="265"/>
        <v>382.75</v>
      </c>
      <c r="I377" s="26">
        <f t="shared" si="265"/>
        <v>382.75</v>
      </c>
      <c r="J377" s="26">
        <f t="shared" si="265"/>
        <v>382.75</v>
      </c>
      <c r="K377" s="26">
        <f t="shared" si="265"/>
        <v>382.75</v>
      </c>
      <c r="L377" s="26">
        <f t="shared" si="265"/>
        <v>382.75</v>
      </c>
      <c r="M377" s="26">
        <f t="shared" si="265"/>
        <v>382.75</v>
      </c>
      <c r="N377" s="26">
        <f t="shared" si="265"/>
        <v>382.75</v>
      </c>
      <c r="O377" s="26">
        <f t="shared" si="265"/>
        <v>382.75</v>
      </c>
      <c r="P377" s="26">
        <f t="shared" si="265"/>
        <v>382.75</v>
      </c>
      <c r="Q377" s="26">
        <f t="shared" si="265"/>
        <v>382.75</v>
      </c>
      <c r="R377" s="26">
        <f t="shared" si="265"/>
        <v>382.75</v>
      </c>
      <c r="S377" s="26">
        <f t="shared" si="265"/>
        <v>382.75</v>
      </c>
      <c r="T377" s="26">
        <f t="shared" si="265"/>
        <v>382.75</v>
      </c>
      <c r="U377" s="26">
        <f t="shared" si="265"/>
        <v>382.75</v>
      </c>
      <c r="V377" s="26">
        <f t="shared" si="265"/>
        <v>382.75</v>
      </c>
      <c r="W377" s="26">
        <f t="shared" si="265"/>
        <v>382.75</v>
      </c>
      <c r="X377" s="26">
        <f t="shared" si="265"/>
        <v>382.75</v>
      </c>
      <c r="Y377" s="26">
        <f t="shared" si="265"/>
        <v>382.75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2964.53</v>
      </c>
      <c r="C378" s="27">
        <f t="shared" ref="C378:Y378" si="266">SUM(C379:C382)</f>
        <v>2990.73</v>
      </c>
      <c r="D378" s="27">
        <f t="shared" si="266"/>
        <v>2985.78</v>
      </c>
      <c r="E378" s="27">
        <f t="shared" si="266"/>
        <v>2967.85</v>
      </c>
      <c r="F378" s="27">
        <f t="shared" si="266"/>
        <v>2982.96</v>
      </c>
      <c r="G378" s="27">
        <f t="shared" si="266"/>
        <v>3044.03</v>
      </c>
      <c r="H378" s="27">
        <f t="shared" si="266"/>
        <v>3105.68</v>
      </c>
      <c r="I378" s="27">
        <f t="shared" si="266"/>
        <v>3153.89</v>
      </c>
      <c r="J378" s="27">
        <f t="shared" si="266"/>
        <v>3140.69</v>
      </c>
      <c r="K378" s="27">
        <f t="shared" si="266"/>
        <v>3135.62</v>
      </c>
      <c r="L378" s="27">
        <f t="shared" si="266"/>
        <v>3117.1299999999997</v>
      </c>
      <c r="M378" s="27">
        <f t="shared" si="266"/>
        <v>3110.0099999999998</v>
      </c>
      <c r="N378" s="27">
        <f t="shared" si="266"/>
        <v>3085.78</v>
      </c>
      <c r="O378" s="27">
        <f t="shared" si="266"/>
        <v>3152.21</v>
      </c>
      <c r="P378" s="27">
        <f t="shared" si="266"/>
        <v>3202.33</v>
      </c>
      <c r="Q378" s="27">
        <f t="shared" si="266"/>
        <v>3238.5</v>
      </c>
      <c r="R378" s="27">
        <f t="shared" si="266"/>
        <v>3239.54</v>
      </c>
      <c r="S378" s="27">
        <f t="shared" si="266"/>
        <v>3126.64</v>
      </c>
      <c r="T378" s="27">
        <f t="shared" si="266"/>
        <v>3179.4</v>
      </c>
      <c r="U378" s="27">
        <f t="shared" si="266"/>
        <v>3116.18</v>
      </c>
      <c r="V378" s="27">
        <f t="shared" si="266"/>
        <v>3104.06</v>
      </c>
      <c r="W378" s="27">
        <f t="shared" si="266"/>
        <v>3069.2</v>
      </c>
      <c r="X378" s="27">
        <f t="shared" si="266"/>
        <v>3007.18</v>
      </c>
      <c r="Y378" s="27">
        <f t="shared" si="266"/>
        <v>2932.14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1878.45</v>
      </c>
      <c r="C379" s="26">
        <f t="shared" si="267"/>
        <v>1904.65</v>
      </c>
      <c r="D379" s="26">
        <f t="shared" si="267"/>
        <v>1899.7</v>
      </c>
      <c r="E379" s="26">
        <f t="shared" si="267"/>
        <v>1881.77</v>
      </c>
      <c r="F379" s="26">
        <f t="shared" si="267"/>
        <v>1896.88</v>
      </c>
      <c r="G379" s="26">
        <f t="shared" si="267"/>
        <v>1957.95</v>
      </c>
      <c r="H379" s="26">
        <f t="shared" si="267"/>
        <v>2019.6</v>
      </c>
      <c r="I379" s="26">
        <f t="shared" si="267"/>
        <v>2067.81</v>
      </c>
      <c r="J379" s="26">
        <f t="shared" si="267"/>
        <v>2054.61</v>
      </c>
      <c r="K379" s="26">
        <f t="shared" si="267"/>
        <v>2049.54</v>
      </c>
      <c r="L379" s="26">
        <f t="shared" si="267"/>
        <v>2031.05</v>
      </c>
      <c r="M379" s="26">
        <f t="shared" si="267"/>
        <v>2023.93</v>
      </c>
      <c r="N379" s="26">
        <f t="shared" si="267"/>
        <v>1999.7</v>
      </c>
      <c r="O379" s="26">
        <f t="shared" si="267"/>
        <v>2066.13</v>
      </c>
      <c r="P379" s="26">
        <f t="shared" si="267"/>
        <v>2116.25</v>
      </c>
      <c r="Q379" s="26">
        <f t="shared" si="267"/>
        <v>2152.42</v>
      </c>
      <c r="R379" s="26">
        <f t="shared" si="267"/>
        <v>2153.46</v>
      </c>
      <c r="S379" s="26">
        <f t="shared" si="267"/>
        <v>2040.56</v>
      </c>
      <c r="T379" s="26">
        <f t="shared" si="267"/>
        <v>2093.3200000000002</v>
      </c>
      <c r="U379" s="26">
        <f t="shared" si="267"/>
        <v>2030.1</v>
      </c>
      <c r="V379" s="26">
        <f t="shared" si="267"/>
        <v>2017.98</v>
      </c>
      <c r="W379" s="26">
        <f t="shared" si="267"/>
        <v>1983.12</v>
      </c>
      <c r="X379" s="26">
        <f t="shared" si="267"/>
        <v>1921.1</v>
      </c>
      <c r="Y379" s="26">
        <f t="shared" si="267"/>
        <v>1846.06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4.8099999999999996</v>
      </c>
      <c r="C381" s="26">
        <f t="shared" si="268"/>
        <v>4.8099999999999996</v>
      </c>
      <c r="D381" s="26">
        <f t="shared" si="268"/>
        <v>4.8099999999999996</v>
      </c>
      <c r="E381" s="26">
        <f t="shared" si="268"/>
        <v>4.8099999999999996</v>
      </c>
      <c r="F381" s="26">
        <f t="shared" si="268"/>
        <v>4.8099999999999996</v>
      </c>
      <c r="G381" s="26">
        <f t="shared" si="268"/>
        <v>4.8099999999999996</v>
      </c>
      <c r="H381" s="26">
        <f t="shared" si="268"/>
        <v>4.8099999999999996</v>
      </c>
      <c r="I381" s="26">
        <f t="shared" si="268"/>
        <v>4.8099999999999996</v>
      </c>
      <c r="J381" s="26">
        <f t="shared" si="268"/>
        <v>4.8099999999999996</v>
      </c>
      <c r="K381" s="26">
        <f t="shared" si="268"/>
        <v>4.8099999999999996</v>
      </c>
      <c r="L381" s="26">
        <f t="shared" si="268"/>
        <v>4.8099999999999996</v>
      </c>
      <c r="M381" s="26">
        <f t="shared" si="268"/>
        <v>4.8099999999999996</v>
      </c>
      <c r="N381" s="26">
        <f t="shared" si="268"/>
        <v>4.8099999999999996</v>
      </c>
      <c r="O381" s="26">
        <f t="shared" si="268"/>
        <v>4.8099999999999996</v>
      </c>
      <c r="P381" s="26">
        <f t="shared" si="268"/>
        <v>4.8099999999999996</v>
      </c>
      <c r="Q381" s="26">
        <f t="shared" si="268"/>
        <v>4.8099999999999996</v>
      </c>
      <c r="R381" s="26">
        <f t="shared" si="268"/>
        <v>4.8099999999999996</v>
      </c>
      <c r="S381" s="26">
        <f t="shared" si="268"/>
        <v>4.8099999999999996</v>
      </c>
      <c r="T381" s="26">
        <f t="shared" si="268"/>
        <v>4.8099999999999996</v>
      </c>
      <c r="U381" s="26">
        <f t="shared" si="268"/>
        <v>4.8099999999999996</v>
      </c>
      <c r="V381" s="26">
        <f t="shared" si="268"/>
        <v>4.8099999999999996</v>
      </c>
      <c r="W381" s="26">
        <f t="shared" si="268"/>
        <v>4.8099999999999996</v>
      </c>
      <c r="X381" s="26">
        <f t="shared" si="268"/>
        <v>4.8099999999999996</v>
      </c>
      <c r="Y381" s="26">
        <f t="shared" si="268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ref="C382:Y382" si="269">C377</f>
        <v>382.75</v>
      </c>
      <c r="D382" s="26">
        <f t="shared" si="269"/>
        <v>382.75</v>
      </c>
      <c r="E382" s="26">
        <f t="shared" si="269"/>
        <v>382.75</v>
      </c>
      <c r="F382" s="26">
        <f t="shared" si="269"/>
        <v>382.75</v>
      </c>
      <c r="G382" s="26">
        <f t="shared" si="269"/>
        <v>382.75</v>
      </c>
      <c r="H382" s="26">
        <f t="shared" si="269"/>
        <v>382.75</v>
      </c>
      <c r="I382" s="26">
        <f t="shared" si="269"/>
        <v>382.75</v>
      </c>
      <c r="J382" s="26">
        <f t="shared" si="269"/>
        <v>382.75</v>
      </c>
      <c r="K382" s="26">
        <f t="shared" si="269"/>
        <v>382.75</v>
      </c>
      <c r="L382" s="26">
        <f t="shared" si="269"/>
        <v>382.75</v>
      </c>
      <c r="M382" s="26">
        <f t="shared" si="269"/>
        <v>382.75</v>
      </c>
      <c r="N382" s="26">
        <f t="shared" si="269"/>
        <v>382.75</v>
      </c>
      <c r="O382" s="26">
        <f t="shared" si="269"/>
        <v>382.75</v>
      </c>
      <c r="P382" s="26">
        <f t="shared" si="269"/>
        <v>382.75</v>
      </c>
      <c r="Q382" s="26">
        <f t="shared" si="269"/>
        <v>382.75</v>
      </c>
      <c r="R382" s="26">
        <f t="shared" si="269"/>
        <v>382.75</v>
      </c>
      <c r="S382" s="26">
        <f t="shared" si="269"/>
        <v>382.75</v>
      </c>
      <c r="T382" s="26">
        <f t="shared" si="269"/>
        <v>382.75</v>
      </c>
      <c r="U382" s="26">
        <f t="shared" si="269"/>
        <v>382.75</v>
      </c>
      <c r="V382" s="26">
        <f t="shared" si="269"/>
        <v>382.75</v>
      </c>
      <c r="W382" s="26">
        <f t="shared" si="269"/>
        <v>382.75</v>
      </c>
      <c r="X382" s="26">
        <f t="shared" si="269"/>
        <v>382.75</v>
      </c>
      <c r="Y382" s="26">
        <f t="shared" si="269"/>
        <v>382.75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2978.5499999999997</v>
      </c>
      <c r="C383" s="27">
        <f t="shared" ref="C383:Y383" si="270">SUM(C384:C387)</f>
        <v>2993.12</v>
      </c>
      <c r="D383" s="27">
        <f t="shared" si="270"/>
        <v>3063.07</v>
      </c>
      <c r="E383" s="27">
        <f t="shared" si="270"/>
        <v>3120.0899999999997</v>
      </c>
      <c r="F383" s="27">
        <f t="shared" si="270"/>
        <v>3077.2</v>
      </c>
      <c r="G383" s="27">
        <f t="shared" si="270"/>
        <v>3091.4</v>
      </c>
      <c r="H383" s="27">
        <f t="shared" si="270"/>
        <v>3101.18</v>
      </c>
      <c r="I383" s="27">
        <f t="shared" si="270"/>
        <v>3115.4199999999996</v>
      </c>
      <c r="J383" s="27">
        <f t="shared" si="270"/>
        <v>3084.43</v>
      </c>
      <c r="K383" s="27">
        <f t="shared" si="270"/>
        <v>3092.89</v>
      </c>
      <c r="L383" s="27">
        <f t="shared" si="270"/>
        <v>3081.86</v>
      </c>
      <c r="M383" s="27">
        <f t="shared" si="270"/>
        <v>3076.8799999999997</v>
      </c>
      <c r="N383" s="27">
        <f t="shared" si="270"/>
        <v>3095.5899999999997</v>
      </c>
      <c r="O383" s="27">
        <f t="shared" si="270"/>
        <v>3118.41</v>
      </c>
      <c r="P383" s="27">
        <f t="shared" si="270"/>
        <v>3149.7999999999997</v>
      </c>
      <c r="Q383" s="27">
        <f t="shared" si="270"/>
        <v>3176.18</v>
      </c>
      <c r="R383" s="27">
        <f t="shared" si="270"/>
        <v>3167.95</v>
      </c>
      <c r="S383" s="27">
        <f t="shared" si="270"/>
        <v>3201.34</v>
      </c>
      <c r="T383" s="27">
        <f t="shared" si="270"/>
        <v>3206.52</v>
      </c>
      <c r="U383" s="27">
        <f t="shared" si="270"/>
        <v>3145.2999999999997</v>
      </c>
      <c r="V383" s="27">
        <f t="shared" si="270"/>
        <v>3093.47</v>
      </c>
      <c r="W383" s="27">
        <f t="shared" si="270"/>
        <v>3071.6299999999997</v>
      </c>
      <c r="X383" s="27">
        <f t="shared" si="270"/>
        <v>3027.4199999999996</v>
      </c>
      <c r="Y383" s="27">
        <f t="shared" si="270"/>
        <v>2980.52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1892.47</v>
      </c>
      <c r="C384" s="26">
        <f t="shared" si="271"/>
        <v>1907.04</v>
      </c>
      <c r="D384" s="26">
        <f t="shared" si="271"/>
        <v>1976.99</v>
      </c>
      <c r="E384" s="26">
        <f t="shared" si="271"/>
        <v>2034.01</v>
      </c>
      <c r="F384" s="26">
        <f t="shared" si="271"/>
        <v>1991.12</v>
      </c>
      <c r="G384" s="26">
        <f t="shared" si="271"/>
        <v>2005.32</v>
      </c>
      <c r="H384" s="26">
        <f t="shared" si="271"/>
        <v>2015.1</v>
      </c>
      <c r="I384" s="26">
        <f t="shared" si="271"/>
        <v>2029.34</v>
      </c>
      <c r="J384" s="26">
        <f t="shared" si="271"/>
        <v>1998.35</v>
      </c>
      <c r="K384" s="26">
        <f t="shared" si="271"/>
        <v>2006.81</v>
      </c>
      <c r="L384" s="26">
        <f t="shared" si="271"/>
        <v>1995.78</v>
      </c>
      <c r="M384" s="26">
        <f t="shared" si="271"/>
        <v>1990.8</v>
      </c>
      <c r="N384" s="26">
        <f t="shared" si="271"/>
        <v>2009.51</v>
      </c>
      <c r="O384" s="26">
        <f t="shared" si="271"/>
        <v>2032.33</v>
      </c>
      <c r="P384" s="26">
        <f t="shared" si="271"/>
        <v>2063.7199999999998</v>
      </c>
      <c r="Q384" s="26">
        <f t="shared" si="271"/>
        <v>2090.1</v>
      </c>
      <c r="R384" s="26">
        <f t="shared" si="271"/>
        <v>2081.87</v>
      </c>
      <c r="S384" s="26">
        <f t="shared" si="271"/>
        <v>2115.2600000000002</v>
      </c>
      <c r="T384" s="26">
        <f t="shared" si="271"/>
        <v>2120.44</v>
      </c>
      <c r="U384" s="26">
        <f t="shared" si="271"/>
        <v>2059.2199999999998</v>
      </c>
      <c r="V384" s="26">
        <f t="shared" si="271"/>
        <v>2007.39</v>
      </c>
      <c r="W384" s="26">
        <f t="shared" si="271"/>
        <v>1985.55</v>
      </c>
      <c r="X384" s="26">
        <f t="shared" si="271"/>
        <v>1941.34</v>
      </c>
      <c r="Y384" s="26">
        <f t="shared" si="271"/>
        <v>1894.44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4.8099999999999996</v>
      </c>
      <c r="C386" s="26">
        <f t="shared" si="272"/>
        <v>4.8099999999999996</v>
      </c>
      <c r="D386" s="26">
        <f t="shared" si="272"/>
        <v>4.8099999999999996</v>
      </c>
      <c r="E386" s="26">
        <f t="shared" si="272"/>
        <v>4.8099999999999996</v>
      </c>
      <c r="F386" s="26">
        <f t="shared" si="272"/>
        <v>4.8099999999999996</v>
      </c>
      <c r="G386" s="26">
        <f t="shared" si="272"/>
        <v>4.8099999999999996</v>
      </c>
      <c r="H386" s="26">
        <f t="shared" si="272"/>
        <v>4.8099999999999996</v>
      </c>
      <c r="I386" s="26">
        <f t="shared" si="272"/>
        <v>4.8099999999999996</v>
      </c>
      <c r="J386" s="26">
        <f t="shared" si="272"/>
        <v>4.8099999999999996</v>
      </c>
      <c r="K386" s="26">
        <f t="shared" si="272"/>
        <v>4.8099999999999996</v>
      </c>
      <c r="L386" s="26">
        <f t="shared" si="272"/>
        <v>4.8099999999999996</v>
      </c>
      <c r="M386" s="26">
        <f t="shared" si="272"/>
        <v>4.8099999999999996</v>
      </c>
      <c r="N386" s="26">
        <f t="shared" si="272"/>
        <v>4.8099999999999996</v>
      </c>
      <c r="O386" s="26">
        <f t="shared" si="272"/>
        <v>4.8099999999999996</v>
      </c>
      <c r="P386" s="26">
        <f t="shared" si="272"/>
        <v>4.8099999999999996</v>
      </c>
      <c r="Q386" s="26">
        <f t="shared" si="272"/>
        <v>4.8099999999999996</v>
      </c>
      <c r="R386" s="26">
        <f t="shared" si="272"/>
        <v>4.8099999999999996</v>
      </c>
      <c r="S386" s="26">
        <f t="shared" si="272"/>
        <v>4.8099999999999996</v>
      </c>
      <c r="T386" s="26">
        <f t="shared" si="272"/>
        <v>4.8099999999999996</v>
      </c>
      <c r="U386" s="26">
        <f t="shared" si="272"/>
        <v>4.8099999999999996</v>
      </c>
      <c r="V386" s="26">
        <f t="shared" si="272"/>
        <v>4.8099999999999996</v>
      </c>
      <c r="W386" s="26">
        <f t="shared" si="272"/>
        <v>4.8099999999999996</v>
      </c>
      <c r="X386" s="26">
        <f t="shared" si="272"/>
        <v>4.8099999999999996</v>
      </c>
      <c r="Y386" s="26">
        <f t="shared" si="272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ref="C387:Y387" si="273">C382</f>
        <v>382.75</v>
      </c>
      <c r="D387" s="26">
        <f t="shared" si="273"/>
        <v>382.75</v>
      </c>
      <c r="E387" s="26">
        <f t="shared" si="273"/>
        <v>382.75</v>
      </c>
      <c r="F387" s="26">
        <f t="shared" si="273"/>
        <v>382.75</v>
      </c>
      <c r="G387" s="26">
        <f t="shared" si="273"/>
        <v>382.75</v>
      </c>
      <c r="H387" s="26">
        <f t="shared" si="273"/>
        <v>382.75</v>
      </c>
      <c r="I387" s="26">
        <f t="shared" si="273"/>
        <v>382.75</v>
      </c>
      <c r="J387" s="26">
        <f t="shared" si="273"/>
        <v>382.75</v>
      </c>
      <c r="K387" s="26">
        <f t="shared" si="273"/>
        <v>382.75</v>
      </c>
      <c r="L387" s="26">
        <f t="shared" si="273"/>
        <v>382.75</v>
      </c>
      <c r="M387" s="26">
        <f t="shared" si="273"/>
        <v>382.75</v>
      </c>
      <c r="N387" s="26">
        <f t="shared" si="273"/>
        <v>382.75</v>
      </c>
      <c r="O387" s="26">
        <f t="shared" si="273"/>
        <v>382.75</v>
      </c>
      <c r="P387" s="26">
        <f t="shared" si="273"/>
        <v>382.75</v>
      </c>
      <c r="Q387" s="26">
        <f t="shared" si="273"/>
        <v>382.75</v>
      </c>
      <c r="R387" s="26">
        <f t="shared" si="273"/>
        <v>382.75</v>
      </c>
      <c r="S387" s="26">
        <f t="shared" si="273"/>
        <v>382.75</v>
      </c>
      <c r="T387" s="26">
        <f t="shared" si="273"/>
        <v>382.75</v>
      </c>
      <c r="U387" s="26">
        <f t="shared" si="273"/>
        <v>382.75</v>
      </c>
      <c r="V387" s="26">
        <f t="shared" si="273"/>
        <v>382.75</v>
      </c>
      <c r="W387" s="26">
        <f t="shared" si="273"/>
        <v>382.75</v>
      </c>
      <c r="X387" s="26">
        <f t="shared" si="273"/>
        <v>382.75</v>
      </c>
      <c r="Y387" s="26">
        <f t="shared" si="273"/>
        <v>382.75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2942.46</v>
      </c>
      <c r="C388" s="27">
        <f t="shared" ref="C388:Y388" si="274">SUM(C389:C392)</f>
        <v>2924.02</v>
      </c>
      <c r="D388" s="27">
        <f t="shared" si="274"/>
        <v>3008.44</v>
      </c>
      <c r="E388" s="27">
        <f t="shared" si="274"/>
        <v>3014.61</v>
      </c>
      <c r="F388" s="27">
        <f t="shared" si="274"/>
        <v>3010.52</v>
      </c>
      <c r="G388" s="27">
        <f t="shared" si="274"/>
        <v>2999.83</v>
      </c>
      <c r="H388" s="27">
        <f t="shared" si="274"/>
        <v>3004.4</v>
      </c>
      <c r="I388" s="27">
        <f t="shared" si="274"/>
        <v>2991.8799999999997</v>
      </c>
      <c r="J388" s="27">
        <f t="shared" si="274"/>
        <v>2994.82</v>
      </c>
      <c r="K388" s="27">
        <f t="shared" si="274"/>
        <v>2982.86</v>
      </c>
      <c r="L388" s="27">
        <f t="shared" si="274"/>
        <v>2976.2599999999998</v>
      </c>
      <c r="M388" s="27">
        <f t="shared" si="274"/>
        <v>2979.86</v>
      </c>
      <c r="N388" s="27">
        <f t="shared" si="274"/>
        <v>2988.79</v>
      </c>
      <c r="O388" s="27">
        <f t="shared" si="274"/>
        <v>3036.69</v>
      </c>
      <c r="P388" s="27">
        <f t="shared" si="274"/>
        <v>3042.19</v>
      </c>
      <c r="Q388" s="27">
        <f t="shared" si="274"/>
        <v>3062.5</v>
      </c>
      <c r="R388" s="27">
        <f t="shared" si="274"/>
        <v>3062.0899999999997</v>
      </c>
      <c r="S388" s="27">
        <f t="shared" si="274"/>
        <v>3074.62</v>
      </c>
      <c r="T388" s="27">
        <f t="shared" si="274"/>
        <v>3087.57</v>
      </c>
      <c r="U388" s="27">
        <f t="shared" si="274"/>
        <v>3044.3799999999997</v>
      </c>
      <c r="V388" s="27">
        <f t="shared" si="274"/>
        <v>3004.06</v>
      </c>
      <c r="W388" s="27">
        <f t="shared" si="274"/>
        <v>3004.71</v>
      </c>
      <c r="X388" s="27">
        <f t="shared" si="274"/>
        <v>2952.65</v>
      </c>
      <c r="Y388" s="27">
        <f t="shared" si="274"/>
        <v>2896.36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1856.38</v>
      </c>
      <c r="C389" s="26">
        <f t="shared" si="275"/>
        <v>1837.94</v>
      </c>
      <c r="D389" s="26">
        <f t="shared" si="275"/>
        <v>1922.36</v>
      </c>
      <c r="E389" s="26">
        <f t="shared" si="275"/>
        <v>1928.53</v>
      </c>
      <c r="F389" s="26">
        <f t="shared" si="275"/>
        <v>1924.44</v>
      </c>
      <c r="G389" s="26">
        <f t="shared" si="275"/>
        <v>1913.75</v>
      </c>
      <c r="H389" s="26">
        <f t="shared" si="275"/>
        <v>1918.32</v>
      </c>
      <c r="I389" s="26">
        <f t="shared" si="275"/>
        <v>1905.8</v>
      </c>
      <c r="J389" s="26">
        <f t="shared" si="275"/>
        <v>1908.74</v>
      </c>
      <c r="K389" s="26">
        <f t="shared" si="275"/>
        <v>1896.78</v>
      </c>
      <c r="L389" s="26">
        <f t="shared" si="275"/>
        <v>1890.18</v>
      </c>
      <c r="M389" s="26">
        <f t="shared" si="275"/>
        <v>1893.78</v>
      </c>
      <c r="N389" s="26">
        <f t="shared" si="275"/>
        <v>1902.71</v>
      </c>
      <c r="O389" s="26">
        <f t="shared" si="275"/>
        <v>1950.61</v>
      </c>
      <c r="P389" s="26">
        <f t="shared" si="275"/>
        <v>1956.11</v>
      </c>
      <c r="Q389" s="26">
        <f t="shared" si="275"/>
        <v>1976.42</v>
      </c>
      <c r="R389" s="26">
        <f t="shared" si="275"/>
        <v>1976.01</v>
      </c>
      <c r="S389" s="26">
        <f t="shared" si="275"/>
        <v>1988.54</v>
      </c>
      <c r="T389" s="26">
        <f t="shared" si="275"/>
        <v>2001.49</v>
      </c>
      <c r="U389" s="26">
        <f t="shared" si="275"/>
        <v>1958.3</v>
      </c>
      <c r="V389" s="26">
        <f t="shared" si="275"/>
        <v>1917.98</v>
      </c>
      <c r="W389" s="26">
        <f t="shared" si="275"/>
        <v>1918.63</v>
      </c>
      <c r="X389" s="26">
        <f t="shared" si="275"/>
        <v>1866.57</v>
      </c>
      <c r="Y389" s="26">
        <f t="shared" si="275"/>
        <v>1810.28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4.8099999999999996</v>
      </c>
      <c r="C391" s="26">
        <f t="shared" si="276"/>
        <v>4.8099999999999996</v>
      </c>
      <c r="D391" s="26">
        <f t="shared" si="276"/>
        <v>4.8099999999999996</v>
      </c>
      <c r="E391" s="26">
        <f t="shared" si="276"/>
        <v>4.8099999999999996</v>
      </c>
      <c r="F391" s="26">
        <f t="shared" si="276"/>
        <v>4.8099999999999996</v>
      </c>
      <c r="G391" s="26">
        <f t="shared" si="276"/>
        <v>4.8099999999999996</v>
      </c>
      <c r="H391" s="26">
        <f t="shared" si="276"/>
        <v>4.8099999999999996</v>
      </c>
      <c r="I391" s="26">
        <f t="shared" si="276"/>
        <v>4.8099999999999996</v>
      </c>
      <c r="J391" s="26">
        <f t="shared" si="276"/>
        <v>4.8099999999999996</v>
      </c>
      <c r="K391" s="26">
        <f t="shared" si="276"/>
        <v>4.8099999999999996</v>
      </c>
      <c r="L391" s="26">
        <f t="shared" si="276"/>
        <v>4.8099999999999996</v>
      </c>
      <c r="M391" s="26">
        <f t="shared" si="276"/>
        <v>4.8099999999999996</v>
      </c>
      <c r="N391" s="26">
        <f t="shared" si="276"/>
        <v>4.8099999999999996</v>
      </c>
      <c r="O391" s="26">
        <f t="shared" si="276"/>
        <v>4.8099999999999996</v>
      </c>
      <c r="P391" s="26">
        <f t="shared" si="276"/>
        <v>4.8099999999999996</v>
      </c>
      <c r="Q391" s="26">
        <f t="shared" si="276"/>
        <v>4.8099999999999996</v>
      </c>
      <c r="R391" s="26">
        <f t="shared" si="276"/>
        <v>4.8099999999999996</v>
      </c>
      <c r="S391" s="26">
        <f t="shared" si="276"/>
        <v>4.8099999999999996</v>
      </c>
      <c r="T391" s="26">
        <f t="shared" si="276"/>
        <v>4.8099999999999996</v>
      </c>
      <c r="U391" s="26">
        <f t="shared" si="276"/>
        <v>4.8099999999999996</v>
      </c>
      <c r="V391" s="26">
        <f t="shared" si="276"/>
        <v>4.8099999999999996</v>
      </c>
      <c r="W391" s="26">
        <f t="shared" si="276"/>
        <v>4.8099999999999996</v>
      </c>
      <c r="X391" s="26">
        <f t="shared" si="276"/>
        <v>4.8099999999999996</v>
      </c>
      <c r="Y391" s="26">
        <f t="shared" si="276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ref="C392:Y392" si="277">C387</f>
        <v>382.75</v>
      </c>
      <c r="D392" s="26">
        <f t="shared" si="277"/>
        <v>382.75</v>
      </c>
      <c r="E392" s="26">
        <f t="shared" si="277"/>
        <v>382.75</v>
      </c>
      <c r="F392" s="26">
        <f t="shared" si="277"/>
        <v>382.75</v>
      </c>
      <c r="G392" s="26">
        <f t="shared" si="277"/>
        <v>382.75</v>
      </c>
      <c r="H392" s="26">
        <f t="shared" si="277"/>
        <v>382.75</v>
      </c>
      <c r="I392" s="26">
        <f t="shared" si="277"/>
        <v>382.75</v>
      </c>
      <c r="J392" s="26">
        <f t="shared" si="277"/>
        <v>382.75</v>
      </c>
      <c r="K392" s="26">
        <f t="shared" si="277"/>
        <v>382.75</v>
      </c>
      <c r="L392" s="26">
        <f t="shared" si="277"/>
        <v>382.75</v>
      </c>
      <c r="M392" s="26">
        <f t="shared" si="277"/>
        <v>382.75</v>
      </c>
      <c r="N392" s="26">
        <f t="shared" si="277"/>
        <v>382.75</v>
      </c>
      <c r="O392" s="26">
        <f t="shared" si="277"/>
        <v>382.75</v>
      </c>
      <c r="P392" s="26">
        <f t="shared" si="277"/>
        <v>382.75</v>
      </c>
      <c r="Q392" s="26">
        <f t="shared" si="277"/>
        <v>382.75</v>
      </c>
      <c r="R392" s="26">
        <f t="shared" si="277"/>
        <v>382.75</v>
      </c>
      <c r="S392" s="26">
        <f t="shared" si="277"/>
        <v>382.75</v>
      </c>
      <c r="T392" s="26">
        <f t="shared" si="277"/>
        <v>382.75</v>
      </c>
      <c r="U392" s="26">
        <f t="shared" si="277"/>
        <v>382.75</v>
      </c>
      <c r="V392" s="26">
        <f t="shared" si="277"/>
        <v>382.75</v>
      </c>
      <c r="W392" s="26">
        <f t="shared" si="277"/>
        <v>382.75</v>
      </c>
      <c r="X392" s="26">
        <f t="shared" si="277"/>
        <v>382.75</v>
      </c>
      <c r="Y392" s="26">
        <f t="shared" si="277"/>
        <v>382.75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2873.57</v>
      </c>
      <c r="C393" s="27">
        <f t="shared" ref="C393:Y393" si="278">SUM(C394:C397)</f>
        <v>2876.11</v>
      </c>
      <c r="D393" s="27">
        <f t="shared" si="278"/>
        <v>2888.4</v>
      </c>
      <c r="E393" s="27">
        <f t="shared" si="278"/>
        <v>2919.2</v>
      </c>
      <c r="F393" s="27">
        <f t="shared" si="278"/>
        <v>2933.2</v>
      </c>
      <c r="G393" s="27">
        <f t="shared" si="278"/>
        <v>2948.27</v>
      </c>
      <c r="H393" s="27">
        <f t="shared" si="278"/>
        <v>2894.19</v>
      </c>
      <c r="I393" s="27">
        <f t="shared" si="278"/>
        <v>2945.46</v>
      </c>
      <c r="J393" s="27">
        <f t="shared" si="278"/>
        <v>3014.54</v>
      </c>
      <c r="K393" s="27">
        <f t="shared" si="278"/>
        <v>3008.9199999999996</v>
      </c>
      <c r="L393" s="27">
        <f t="shared" si="278"/>
        <v>3009.6699999999996</v>
      </c>
      <c r="M393" s="27">
        <f t="shared" si="278"/>
        <v>2993.58</v>
      </c>
      <c r="N393" s="27">
        <f t="shared" si="278"/>
        <v>2978.37</v>
      </c>
      <c r="O393" s="27">
        <f t="shared" si="278"/>
        <v>2995.77</v>
      </c>
      <c r="P393" s="27">
        <f t="shared" si="278"/>
        <v>2998.9900000000002</v>
      </c>
      <c r="Q393" s="27">
        <f t="shared" si="278"/>
        <v>3025.87</v>
      </c>
      <c r="R393" s="27">
        <f t="shared" si="278"/>
        <v>3027.04</v>
      </c>
      <c r="S393" s="27">
        <f t="shared" si="278"/>
        <v>3092.23</v>
      </c>
      <c r="T393" s="27">
        <f t="shared" si="278"/>
        <v>3131.21</v>
      </c>
      <c r="U393" s="27">
        <f t="shared" si="278"/>
        <v>3046.18</v>
      </c>
      <c r="V393" s="27">
        <f t="shared" si="278"/>
        <v>2899.81</v>
      </c>
      <c r="W393" s="27">
        <f t="shared" si="278"/>
        <v>2885.02</v>
      </c>
      <c r="X393" s="27">
        <f t="shared" si="278"/>
        <v>2859.39</v>
      </c>
      <c r="Y393" s="27">
        <f t="shared" si="278"/>
        <v>2823.91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1787.49</v>
      </c>
      <c r="C394" s="26">
        <f t="shared" si="279"/>
        <v>1790.03</v>
      </c>
      <c r="D394" s="26">
        <f t="shared" si="279"/>
        <v>1802.32</v>
      </c>
      <c r="E394" s="26">
        <f t="shared" si="279"/>
        <v>1833.12</v>
      </c>
      <c r="F394" s="26">
        <f t="shared" si="279"/>
        <v>1847.12</v>
      </c>
      <c r="G394" s="26">
        <f t="shared" si="279"/>
        <v>1862.19</v>
      </c>
      <c r="H394" s="26">
        <f t="shared" si="279"/>
        <v>1808.11</v>
      </c>
      <c r="I394" s="26">
        <f t="shared" si="279"/>
        <v>1859.38</v>
      </c>
      <c r="J394" s="26">
        <f t="shared" si="279"/>
        <v>1928.46</v>
      </c>
      <c r="K394" s="26">
        <f t="shared" si="279"/>
        <v>1922.84</v>
      </c>
      <c r="L394" s="26">
        <f t="shared" si="279"/>
        <v>1923.59</v>
      </c>
      <c r="M394" s="26">
        <f t="shared" si="279"/>
        <v>1907.5</v>
      </c>
      <c r="N394" s="26">
        <f t="shared" si="279"/>
        <v>1892.29</v>
      </c>
      <c r="O394" s="26">
        <f t="shared" si="279"/>
        <v>1909.69</v>
      </c>
      <c r="P394" s="26">
        <f t="shared" si="279"/>
        <v>1912.91</v>
      </c>
      <c r="Q394" s="26">
        <f t="shared" si="279"/>
        <v>1939.79</v>
      </c>
      <c r="R394" s="26">
        <f t="shared" si="279"/>
        <v>1940.96</v>
      </c>
      <c r="S394" s="26">
        <f t="shared" si="279"/>
        <v>2006.15</v>
      </c>
      <c r="T394" s="26">
        <f t="shared" si="279"/>
        <v>2045.13</v>
      </c>
      <c r="U394" s="26">
        <f t="shared" si="279"/>
        <v>1960.1</v>
      </c>
      <c r="V394" s="26">
        <f t="shared" si="279"/>
        <v>1813.73</v>
      </c>
      <c r="W394" s="26">
        <f t="shared" si="279"/>
        <v>1798.94</v>
      </c>
      <c r="X394" s="26">
        <f t="shared" si="279"/>
        <v>1773.31</v>
      </c>
      <c r="Y394" s="26">
        <f t="shared" si="279"/>
        <v>1737.83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4.8099999999999996</v>
      </c>
      <c r="C396" s="26">
        <f t="shared" si="280"/>
        <v>4.8099999999999996</v>
      </c>
      <c r="D396" s="26">
        <f t="shared" si="280"/>
        <v>4.8099999999999996</v>
      </c>
      <c r="E396" s="26">
        <f t="shared" si="280"/>
        <v>4.8099999999999996</v>
      </c>
      <c r="F396" s="26">
        <f t="shared" si="280"/>
        <v>4.8099999999999996</v>
      </c>
      <c r="G396" s="26">
        <f t="shared" si="280"/>
        <v>4.8099999999999996</v>
      </c>
      <c r="H396" s="26">
        <f t="shared" si="280"/>
        <v>4.8099999999999996</v>
      </c>
      <c r="I396" s="26">
        <f t="shared" si="280"/>
        <v>4.8099999999999996</v>
      </c>
      <c r="J396" s="26">
        <f t="shared" si="280"/>
        <v>4.8099999999999996</v>
      </c>
      <c r="K396" s="26">
        <f t="shared" si="280"/>
        <v>4.8099999999999996</v>
      </c>
      <c r="L396" s="26">
        <f t="shared" si="280"/>
        <v>4.8099999999999996</v>
      </c>
      <c r="M396" s="26">
        <f t="shared" si="280"/>
        <v>4.8099999999999996</v>
      </c>
      <c r="N396" s="26">
        <f t="shared" si="280"/>
        <v>4.8099999999999996</v>
      </c>
      <c r="O396" s="26">
        <f t="shared" si="280"/>
        <v>4.8099999999999996</v>
      </c>
      <c r="P396" s="26">
        <f t="shared" si="280"/>
        <v>4.8099999999999996</v>
      </c>
      <c r="Q396" s="26">
        <f t="shared" si="280"/>
        <v>4.8099999999999996</v>
      </c>
      <c r="R396" s="26">
        <f t="shared" si="280"/>
        <v>4.8099999999999996</v>
      </c>
      <c r="S396" s="26">
        <f t="shared" si="280"/>
        <v>4.8099999999999996</v>
      </c>
      <c r="T396" s="26">
        <f t="shared" si="280"/>
        <v>4.8099999999999996</v>
      </c>
      <c r="U396" s="26">
        <f t="shared" si="280"/>
        <v>4.8099999999999996</v>
      </c>
      <c r="V396" s="26">
        <f t="shared" si="280"/>
        <v>4.8099999999999996</v>
      </c>
      <c r="W396" s="26">
        <f t="shared" si="280"/>
        <v>4.8099999999999996</v>
      </c>
      <c r="X396" s="26">
        <f t="shared" si="280"/>
        <v>4.8099999999999996</v>
      </c>
      <c r="Y396" s="26">
        <f t="shared" si="280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ref="C397:Y397" si="281">C392</f>
        <v>382.75</v>
      </c>
      <c r="D397" s="26">
        <f t="shared" si="281"/>
        <v>382.75</v>
      </c>
      <c r="E397" s="26">
        <f t="shared" si="281"/>
        <v>382.75</v>
      </c>
      <c r="F397" s="26">
        <f t="shared" si="281"/>
        <v>382.75</v>
      </c>
      <c r="G397" s="26">
        <f t="shared" si="281"/>
        <v>382.75</v>
      </c>
      <c r="H397" s="26">
        <f t="shared" si="281"/>
        <v>382.75</v>
      </c>
      <c r="I397" s="26">
        <f t="shared" si="281"/>
        <v>382.75</v>
      </c>
      <c r="J397" s="26">
        <f t="shared" si="281"/>
        <v>382.75</v>
      </c>
      <c r="K397" s="26">
        <f t="shared" si="281"/>
        <v>382.75</v>
      </c>
      <c r="L397" s="26">
        <f t="shared" si="281"/>
        <v>382.75</v>
      </c>
      <c r="M397" s="26">
        <f t="shared" si="281"/>
        <v>382.75</v>
      </c>
      <c r="N397" s="26">
        <f t="shared" si="281"/>
        <v>382.75</v>
      </c>
      <c r="O397" s="26">
        <f t="shared" si="281"/>
        <v>382.75</v>
      </c>
      <c r="P397" s="26">
        <f t="shared" si="281"/>
        <v>382.75</v>
      </c>
      <c r="Q397" s="26">
        <f t="shared" si="281"/>
        <v>382.75</v>
      </c>
      <c r="R397" s="26">
        <f t="shared" si="281"/>
        <v>382.75</v>
      </c>
      <c r="S397" s="26">
        <f t="shared" si="281"/>
        <v>382.75</v>
      </c>
      <c r="T397" s="26">
        <f t="shared" si="281"/>
        <v>382.75</v>
      </c>
      <c r="U397" s="26">
        <f t="shared" si="281"/>
        <v>382.75</v>
      </c>
      <c r="V397" s="26">
        <f t="shared" si="281"/>
        <v>382.75</v>
      </c>
      <c r="W397" s="26">
        <f t="shared" si="281"/>
        <v>382.75</v>
      </c>
      <c r="X397" s="26">
        <f t="shared" si="281"/>
        <v>382.75</v>
      </c>
      <c r="Y397" s="26">
        <f t="shared" si="281"/>
        <v>382.75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2816.82</v>
      </c>
      <c r="C398" s="27">
        <f t="shared" ref="C398:Y398" si="282">SUM(C399:C402)</f>
        <v>2770.68</v>
      </c>
      <c r="D398" s="27">
        <f t="shared" si="282"/>
        <v>2773.6299999999997</v>
      </c>
      <c r="E398" s="27">
        <f t="shared" si="282"/>
        <v>2844.9199999999996</v>
      </c>
      <c r="F398" s="27">
        <f t="shared" si="282"/>
        <v>2835.7400000000002</v>
      </c>
      <c r="G398" s="27">
        <f t="shared" si="282"/>
        <v>2825.16</v>
      </c>
      <c r="H398" s="27">
        <f t="shared" si="282"/>
        <v>2841.8799999999997</v>
      </c>
      <c r="I398" s="27">
        <f t="shared" si="282"/>
        <v>2883.1699999999996</v>
      </c>
      <c r="J398" s="27">
        <f t="shared" si="282"/>
        <v>2878.47</v>
      </c>
      <c r="K398" s="27">
        <f t="shared" si="282"/>
        <v>2870.6699999999996</v>
      </c>
      <c r="L398" s="27">
        <f t="shared" si="282"/>
        <v>2867.4900000000002</v>
      </c>
      <c r="M398" s="27">
        <f t="shared" si="282"/>
        <v>2872.87</v>
      </c>
      <c r="N398" s="27">
        <f t="shared" si="282"/>
        <v>2873.47</v>
      </c>
      <c r="O398" s="27">
        <f t="shared" si="282"/>
        <v>2924.31</v>
      </c>
      <c r="P398" s="27">
        <f t="shared" si="282"/>
        <v>2950.29</v>
      </c>
      <c r="Q398" s="27">
        <f t="shared" si="282"/>
        <v>2929.25</v>
      </c>
      <c r="R398" s="27">
        <f t="shared" si="282"/>
        <v>3005.69</v>
      </c>
      <c r="S398" s="27">
        <f t="shared" si="282"/>
        <v>3082.37</v>
      </c>
      <c r="T398" s="27">
        <f t="shared" si="282"/>
        <v>3108.97</v>
      </c>
      <c r="U398" s="27">
        <f t="shared" si="282"/>
        <v>3044.47</v>
      </c>
      <c r="V398" s="27">
        <f t="shared" si="282"/>
        <v>2964.5899999999997</v>
      </c>
      <c r="W398" s="27">
        <f t="shared" si="282"/>
        <v>2858.72</v>
      </c>
      <c r="X398" s="27">
        <f t="shared" si="282"/>
        <v>2819.9</v>
      </c>
      <c r="Y398" s="27">
        <f t="shared" si="282"/>
        <v>2761.22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1730.74</v>
      </c>
      <c r="C399" s="26">
        <f t="shared" si="283"/>
        <v>1684.6</v>
      </c>
      <c r="D399" s="26">
        <f t="shared" si="283"/>
        <v>1687.55</v>
      </c>
      <c r="E399" s="26">
        <f t="shared" si="283"/>
        <v>1758.84</v>
      </c>
      <c r="F399" s="26">
        <f t="shared" si="283"/>
        <v>1749.66</v>
      </c>
      <c r="G399" s="26">
        <f t="shared" si="283"/>
        <v>1739.08</v>
      </c>
      <c r="H399" s="26">
        <f t="shared" si="283"/>
        <v>1755.8</v>
      </c>
      <c r="I399" s="26">
        <f t="shared" si="283"/>
        <v>1797.09</v>
      </c>
      <c r="J399" s="26">
        <f t="shared" si="283"/>
        <v>1792.39</v>
      </c>
      <c r="K399" s="26">
        <f t="shared" si="283"/>
        <v>1784.59</v>
      </c>
      <c r="L399" s="26">
        <f t="shared" si="283"/>
        <v>1781.41</v>
      </c>
      <c r="M399" s="26">
        <f t="shared" si="283"/>
        <v>1786.79</v>
      </c>
      <c r="N399" s="26">
        <f t="shared" si="283"/>
        <v>1787.39</v>
      </c>
      <c r="O399" s="26">
        <f t="shared" si="283"/>
        <v>1838.23</v>
      </c>
      <c r="P399" s="26">
        <f t="shared" si="283"/>
        <v>1864.21</v>
      </c>
      <c r="Q399" s="26">
        <f t="shared" si="283"/>
        <v>1843.17</v>
      </c>
      <c r="R399" s="26">
        <f t="shared" si="283"/>
        <v>1919.61</v>
      </c>
      <c r="S399" s="26">
        <f t="shared" si="283"/>
        <v>1996.29</v>
      </c>
      <c r="T399" s="26">
        <f t="shared" si="283"/>
        <v>2022.89</v>
      </c>
      <c r="U399" s="26">
        <f t="shared" si="283"/>
        <v>1958.39</v>
      </c>
      <c r="V399" s="26">
        <f t="shared" si="283"/>
        <v>1878.51</v>
      </c>
      <c r="W399" s="26">
        <f t="shared" si="283"/>
        <v>1772.64</v>
      </c>
      <c r="X399" s="26">
        <f t="shared" si="283"/>
        <v>1733.82</v>
      </c>
      <c r="Y399" s="26">
        <f t="shared" si="283"/>
        <v>1675.14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4.8099999999999996</v>
      </c>
      <c r="C401" s="26">
        <f t="shared" si="284"/>
        <v>4.8099999999999996</v>
      </c>
      <c r="D401" s="26">
        <f t="shared" si="284"/>
        <v>4.8099999999999996</v>
      </c>
      <c r="E401" s="26">
        <f t="shared" si="284"/>
        <v>4.8099999999999996</v>
      </c>
      <c r="F401" s="26">
        <f t="shared" si="284"/>
        <v>4.8099999999999996</v>
      </c>
      <c r="G401" s="26">
        <f t="shared" si="284"/>
        <v>4.8099999999999996</v>
      </c>
      <c r="H401" s="26">
        <f t="shared" si="284"/>
        <v>4.8099999999999996</v>
      </c>
      <c r="I401" s="26">
        <f t="shared" si="284"/>
        <v>4.8099999999999996</v>
      </c>
      <c r="J401" s="26">
        <f t="shared" si="284"/>
        <v>4.8099999999999996</v>
      </c>
      <c r="K401" s="26">
        <f t="shared" si="284"/>
        <v>4.8099999999999996</v>
      </c>
      <c r="L401" s="26">
        <f t="shared" si="284"/>
        <v>4.8099999999999996</v>
      </c>
      <c r="M401" s="26">
        <f t="shared" si="284"/>
        <v>4.8099999999999996</v>
      </c>
      <c r="N401" s="26">
        <f t="shared" si="284"/>
        <v>4.8099999999999996</v>
      </c>
      <c r="O401" s="26">
        <f t="shared" si="284"/>
        <v>4.8099999999999996</v>
      </c>
      <c r="P401" s="26">
        <f t="shared" si="284"/>
        <v>4.8099999999999996</v>
      </c>
      <c r="Q401" s="26">
        <f t="shared" si="284"/>
        <v>4.8099999999999996</v>
      </c>
      <c r="R401" s="26">
        <f t="shared" si="284"/>
        <v>4.8099999999999996</v>
      </c>
      <c r="S401" s="26">
        <f t="shared" si="284"/>
        <v>4.8099999999999996</v>
      </c>
      <c r="T401" s="26">
        <f t="shared" si="284"/>
        <v>4.8099999999999996</v>
      </c>
      <c r="U401" s="26">
        <f t="shared" si="284"/>
        <v>4.8099999999999996</v>
      </c>
      <c r="V401" s="26">
        <f t="shared" si="284"/>
        <v>4.8099999999999996</v>
      </c>
      <c r="W401" s="26">
        <f t="shared" si="284"/>
        <v>4.8099999999999996</v>
      </c>
      <c r="X401" s="26">
        <f t="shared" si="284"/>
        <v>4.8099999999999996</v>
      </c>
      <c r="Y401" s="26">
        <f t="shared" si="284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ref="C402:Y402" si="285">C397</f>
        <v>382.75</v>
      </c>
      <c r="D402" s="26">
        <f t="shared" si="285"/>
        <v>382.75</v>
      </c>
      <c r="E402" s="26">
        <f t="shared" si="285"/>
        <v>382.75</v>
      </c>
      <c r="F402" s="26">
        <f t="shared" si="285"/>
        <v>382.75</v>
      </c>
      <c r="G402" s="26">
        <f t="shared" si="285"/>
        <v>382.75</v>
      </c>
      <c r="H402" s="26">
        <f t="shared" si="285"/>
        <v>382.75</v>
      </c>
      <c r="I402" s="26">
        <f t="shared" si="285"/>
        <v>382.75</v>
      </c>
      <c r="J402" s="26">
        <f t="shared" si="285"/>
        <v>382.75</v>
      </c>
      <c r="K402" s="26">
        <f t="shared" si="285"/>
        <v>382.75</v>
      </c>
      <c r="L402" s="26">
        <f t="shared" si="285"/>
        <v>382.75</v>
      </c>
      <c r="M402" s="26">
        <f t="shared" si="285"/>
        <v>382.75</v>
      </c>
      <c r="N402" s="26">
        <f t="shared" si="285"/>
        <v>382.75</v>
      </c>
      <c r="O402" s="26">
        <f t="shared" si="285"/>
        <v>382.75</v>
      </c>
      <c r="P402" s="26">
        <f t="shared" si="285"/>
        <v>382.75</v>
      </c>
      <c r="Q402" s="26">
        <f t="shared" si="285"/>
        <v>382.75</v>
      </c>
      <c r="R402" s="26">
        <f t="shared" si="285"/>
        <v>382.75</v>
      </c>
      <c r="S402" s="26">
        <f t="shared" si="285"/>
        <v>382.75</v>
      </c>
      <c r="T402" s="26">
        <f t="shared" si="285"/>
        <v>382.75</v>
      </c>
      <c r="U402" s="26">
        <f t="shared" si="285"/>
        <v>382.75</v>
      </c>
      <c r="V402" s="26">
        <f t="shared" si="285"/>
        <v>382.75</v>
      </c>
      <c r="W402" s="26">
        <f t="shared" si="285"/>
        <v>382.75</v>
      </c>
      <c r="X402" s="26">
        <f t="shared" si="285"/>
        <v>382.75</v>
      </c>
      <c r="Y402" s="26">
        <f t="shared" si="285"/>
        <v>382.75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2850.41</v>
      </c>
      <c r="C403" s="27">
        <f t="shared" ref="C403:Y403" si="286">SUM(C404:C407)</f>
        <v>2863.39</v>
      </c>
      <c r="D403" s="27">
        <f t="shared" si="286"/>
        <v>2903.8799999999997</v>
      </c>
      <c r="E403" s="27">
        <f t="shared" si="286"/>
        <v>2963.32</v>
      </c>
      <c r="F403" s="27">
        <f t="shared" si="286"/>
        <v>2939.94</v>
      </c>
      <c r="G403" s="27">
        <f t="shared" si="286"/>
        <v>2953.78</v>
      </c>
      <c r="H403" s="27">
        <f t="shared" si="286"/>
        <v>2899.47</v>
      </c>
      <c r="I403" s="27">
        <f t="shared" si="286"/>
        <v>2947.65</v>
      </c>
      <c r="J403" s="27">
        <f t="shared" si="286"/>
        <v>2947.35</v>
      </c>
      <c r="K403" s="27">
        <f t="shared" si="286"/>
        <v>2937.65</v>
      </c>
      <c r="L403" s="27">
        <f t="shared" si="286"/>
        <v>2928.64</v>
      </c>
      <c r="M403" s="27">
        <f t="shared" si="286"/>
        <v>2939.58</v>
      </c>
      <c r="N403" s="27">
        <f t="shared" si="286"/>
        <v>2943.03</v>
      </c>
      <c r="O403" s="27">
        <f t="shared" si="286"/>
        <v>2949.46</v>
      </c>
      <c r="P403" s="27">
        <f t="shared" si="286"/>
        <v>2965.5899999999997</v>
      </c>
      <c r="Q403" s="27">
        <f t="shared" si="286"/>
        <v>2995.04</v>
      </c>
      <c r="R403" s="27">
        <f t="shared" si="286"/>
        <v>2985.68</v>
      </c>
      <c r="S403" s="27">
        <f t="shared" si="286"/>
        <v>3057.12</v>
      </c>
      <c r="T403" s="27">
        <f t="shared" si="286"/>
        <v>3093.18</v>
      </c>
      <c r="U403" s="27">
        <f t="shared" si="286"/>
        <v>3003.48</v>
      </c>
      <c r="V403" s="27">
        <f t="shared" si="286"/>
        <v>2886.72</v>
      </c>
      <c r="W403" s="27">
        <f t="shared" si="286"/>
        <v>2880.12</v>
      </c>
      <c r="X403" s="27">
        <f t="shared" si="286"/>
        <v>2796.25</v>
      </c>
      <c r="Y403" s="27">
        <f t="shared" si="286"/>
        <v>2757.31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1764.33</v>
      </c>
      <c r="C404" s="26">
        <f t="shared" ref="C404:Y404" si="287">C246</f>
        <v>1777.31</v>
      </c>
      <c r="D404" s="26">
        <f t="shared" si="287"/>
        <v>1817.8</v>
      </c>
      <c r="E404" s="26">
        <f t="shared" si="287"/>
        <v>1877.24</v>
      </c>
      <c r="F404" s="26">
        <f t="shared" si="287"/>
        <v>1853.86</v>
      </c>
      <c r="G404" s="26">
        <f t="shared" si="287"/>
        <v>1867.7</v>
      </c>
      <c r="H404" s="26">
        <f t="shared" si="287"/>
        <v>1813.39</v>
      </c>
      <c r="I404" s="26">
        <f t="shared" si="287"/>
        <v>1861.57</v>
      </c>
      <c r="J404" s="26">
        <f t="shared" si="287"/>
        <v>1861.27</v>
      </c>
      <c r="K404" s="26">
        <f t="shared" si="287"/>
        <v>1851.57</v>
      </c>
      <c r="L404" s="26">
        <f t="shared" si="287"/>
        <v>1842.56</v>
      </c>
      <c r="M404" s="26">
        <f t="shared" si="287"/>
        <v>1853.5</v>
      </c>
      <c r="N404" s="26">
        <f t="shared" si="287"/>
        <v>1856.95</v>
      </c>
      <c r="O404" s="26">
        <f t="shared" si="287"/>
        <v>1863.38</v>
      </c>
      <c r="P404" s="26">
        <f t="shared" si="287"/>
        <v>1879.51</v>
      </c>
      <c r="Q404" s="26">
        <f t="shared" si="287"/>
        <v>1908.96</v>
      </c>
      <c r="R404" s="26">
        <f t="shared" si="287"/>
        <v>1899.6</v>
      </c>
      <c r="S404" s="26">
        <f t="shared" si="287"/>
        <v>1971.04</v>
      </c>
      <c r="T404" s="26">
        <f t="shared" si="287"/>
        <v>2007.1</v>
      </c>
      <c r="U404" s="26">
        <f t="shared" si="287"/>
        <v>1917.4</v>
      </c>
      <c r="V404" s="26">
        <f t="shared" si="287"/>
        <v>1800.64</v>
      </c>
      <c r="W404" s="26">
        <f t="shared" si="287"/>
        <v>1794.04</v>
      </c>
      <c r="X404" s="26">
        <f t="shared" si="287"/>
        <v>1710.17</v>
      </c>
      <c r="Y404" s="26">
        <f t="shared" si="287"/>
        <v>1671.23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4.8099999999999996</v>
      </c>
      <c r="C406" s="26">
        <f t="shared" si="288"/>
        <v>4.8099999999999996</v>
      </c>
      <c r="D406" s="26">
        <f t="shared" si="288"/>
        <v>4.8099999999999996</v>
      </c>
      <c r="E406" s="26">
        <f t="shared" si="288"/>
        <v>4.8099999999999996</v>
      </c>
      <c r="F406" s="26">
        <f t="shared" si="288"/>
        <v>4.8099999999999996</v>
      </c>
      <c r="G406" s="26">
        <f t="shared" si="288"/>
        <v>4.8099999999999996</v>
      </c>
      <c r="H406" s="26">
        <f t="shared" si="288"/>
        <v>4.8099999999999996</v>
      </c>
      <c r="I406" s="26">
        <f t="shared" si="288"/>
        <v>4.8099999999999996</v>
      </c>
      <c r="J406" s="26">
        <f t="shared" si="288"/>
        <v>4.8099999999999996</v>
      </c>
      <c r="K406" s="26">
        <f t="shared" si="288"/>
        <v>4.8099999999999996</v>
      </c>
      <c r="L406" s="26">
        <f t="shared" si="288"/>
        <v>4.8099999999999996</v>
      </c>
      <c r="M406" s="26">
        <f t="shared" si="288"/>
        <v>4.8099999999999996</v>
      </c>
      <c r="N406" s="26">
        <f t="shared" si="288"/>
        <v>4.8099999999999996</v>
      </c>
      <c r="O406" s="26">
        <f t="shared" si="288"/>
        <v>4.8099999999999996</v>
      </c>
      <c r="P406" s="26">
        <f t="shared" si="288"/>
        <v>4.8099999999999996</v>
      </c>
      <c r="Q406" s="26">
        <f t="shared" si="288"/>
        <v>4.8099999999999996</v>
      </c>
      <c r="R406" s="26">
        <f t="shared" si="288"/>
        <v>4.8099999999999996</v>
      </c>
      <c r="S406" s="26">
        <f t="shared" si="288"/>
        <v>4.8099999999999996</v>
      </c>
      <c r="T406" s="26">
        <f t="shared" si="288"/>
        <v>4.8099999999999996</v>
      </c>
      <c r="U406" s="26">
        <f t="shared" si="288"/>
        <v>4.8099999999999996</v>
      </c>
      <c r="V406" s="26">
        <f t="shared" si="288"/>
        <v>4.8099999999999996</v>
      </c>
      <c r="W406" s="26">
        <f t="shared" si="288"/>
        <v>4.8099999999999996</v>
      </c>
      <c r="X406" s="26">
        <f t="shared" si="288"/>
        <v>4.8099999999999996</v>
      </c>
      <c r="Y406" s="26">
        <f t="shared" si="288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ref="C407:Y407" si="289">C402</f>
        <v>382.75</v>
      </c>
      <c r="D407" s="26">
        <f t="shared" si="289"/>
        <v>382.75</v>
      </c>
      <c r="E407" s="26">
        <f t="shared" si="289"/>
        <v>382.75</v>
      </c>
      <c r="F407" s="26">
        <f t="shared" si="289"/>
        <v>382.75</v>
      </c>
      <c r="G407" s="26">
        <f t="shared" si="289"/>
        <v>382.75</v>
      </c>
      <c r="H407" s="26">
        <f t="shared" si="289"/>
        <v>382.75</v>
      </c>
      <c r="I407" s="26">
        <f t="shared" si="289"/>
        <v>382.75</v>
      </c>
      <c r="J407" s="26">
        <f t="shared" si="289"/>
        <v>382.75</v>
      </c>
      <c r="K407" s="26">
        <f t="shared" si="289"/>
        <v>382.75</v>
      </c>
      <c r="L407" s="26">
        <f t="shared" si="289"/>
        <v>382.75</v>
      </c>
      <c r="M407" s="26">
        <f t="shared" si="289"/>
        <v>382.75</v>
      </c>
      <c r="N407" s="26">
        <f t="shared" si="289"/>
        <v>382.75</v>
      </c>
      <c r="O407" s="26">
        <f t="shared" si="289"/>
        <v>382.75</v>
      </c>
      <c r="P407" s="26">
        <f t="shared" si="289"/>
        <v>382.75</v>
      </c>
      <c r="Q407" s="26">
        <f t="shared" si="289"/>
        <v>382.75</v>
      </c>
      <c r="R407" s="26">
        <f t="shared" si="289"/>
        <v>382.75</v>
      </c>
      <c r="S407" s="26">
        <f t="shared" si="289"/>
        <v>382.75</v>
      </c>
      <c r="T407" s="26">
        <f t="shared" si="289"/>
        <v>382.75</v>
      </c>
      <c r="U407" s="26">
        <f t="shared" si="289"/>
        <v>382.75</v>
      </c>
      <c r="V407" s="26">
        <f t="shared" si="289"/>
        <v>382.75</v>
      </c>
      <c r="W407" s="26">
        <f t="shared" si="289"/>
        <v>382.75</v>
      </c>
      <c r="X407" s="26">
        <f t="shared" si="289"/>
        <v>382.75</v>
      </c>
      <c r="Y407" s="26">
        <f t="shared" si="289"/>
        <v>382.75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2769.79</v>
      </c>
      <c r="C408" s="27">
        <f t="shared" ref="C408:Y408" si="290">SUM(C409:C412)</f>
        <v>2780.65</v>
      </c>
      <c r="D408" s="27">
        <f t="shared" si="290"/>
        <v>2785.5099999999998</v>
      </c>
      <c r="E408" s="27">
        <f t="shared" si="290"/>
        <v>2844.89</v>
      </c>
      <c r="F408" s="27">
        <f t="shared" si="290"/>
        <v>2820.81</v>
      </c>
      <c r="G408" s="27">
        <f t="shared" si="290"/>
        <v>2843.65</v>
      </c>
      <c r="H408" s="27">
        <f t="shared" si="290"/>
        <v>2844.11</v>
      </c>
      <c r="I408" s="27">
        <f t="shared" si="290"/>
        <v>2814.18</v>
      </c>
      <c r="J408" s="27">
        <f t="shared" si="290"/>
        <v>2808.85</v>
      </c>
      <c r="K408" s="27">
        <f t="shared" si="290"/>
        <v>2811.39</v>
      </c>
      <c r="L408" s="27">
        <f t="shared" si="290"/>
        <v>2820.27</v>
      </c>
      <c r="M408" s="27">
        <f t="shared" si="290"/>
        <v>2835.25</v>
      </c>
      <c r="N408" s="27">
        <f t="shared" si="290"/>
        <v>2845.0899999999997</v>
      </c>
      <c r="O408" s="27">
        <f t="shared" si="290"/>
        <v>2847.81</v>
      </c>
      <c r="P408" s="27">
        <f t="shared" si="290"/>
        <v>2865.82</v>
      </c>
      <c r="Q408" s="27">
        <f t="shared" si="290"/>
        <v>2885.97</v>
      </c>
      <c r="R408" s="27">
        <f t="shared" si="290"/>
        <v>2888.77</v>
      </c>
      <c r="S408" s="27">
        <f t="shared" si="290"/>
        <v>2978.2</v>
      </c>
      <c r="T408" s="27">
        <f t="shared" si="290"/>
        <v>3034.5</v>
      </c>
      <c r="U408" s="27">
        <f t="shared" si="290"/>
        <v>2939.65</v>
      </c>
      <c r="V408" s="27">
        <f t="shared" si="290"/>
        <v>2841.23</v>
      </c>
      <c r="W408" s="27">
        <f t="shared" si="290"/>
        <v>2791.07</v>
      </c>
      <c r="X408" s="27">
        <f t="shared" si="290"/>
        <v>2766.93</v>
      </c>
      <c r="Y408" s="27">
        <f t="shared" si="290"/>
        <v>2760.35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1683.71</v>
      </c>
      <c r="C409" s="26">
        <f t="shared" si="291"/>
        <v>1694.57</v>
      </c>
      <c r="D409" s="26">
        <f t="shared" si="291"/>
        <v>1699.43</v>
      </c>
      <c r="E409" s="26">
        <f t="shared" si="291"/>
        <v>1758.81</v>
      </c>
      <c r="F409" s="26">
        <f t="shared" si="291"/>
        <v>1734.73</v>
      </c>
      <c r="G409" s="26">
        <f t="shared" si="291"/>
        <v>1757.57</v>
      </c>
      <c r="H409" s="26">
        <f t="shared" si="291"/>
        <v>1758.03</v>
      </c>
      <c r="I409" s="26">
        <f t="shared" si="291"/>
        <v>1728.1</v>
      </c>
      <c r="J409" s="26">
        <f t="shared" si="291"/>
        <v>1722.77</v>
      </c>
      <c r="K409" s="26">
        <f t="shared" si="291"/>
        <v>1725.31</v>
      </c>
      <c r="L409" s="26">
        <f t="shared" si="291"/>
        <v>1734.19</v>
      </c>
      <c r="M409" s="26">
        <f t="shared" si="291"/>
        <v>1749.17</v>
      </c>
      <c r="N409" s="26">
        <f t="shared" si="291"/>
        <v>1759.01</v>
      </c>
      <c r="O409" s="26">
        <f t="shared" si="291"/>
        <v>1761.73</v>
      </c>
      <c r="P409" s="26">
        <f t="shared" si="291"/>
        <v>1779.74</v>
      </c>
      <c r="Q409" s="26">
        <f t="shared" si="291"/>
        <v>1799.89</v>
      </c>
      <c r="R409" s="26">
        <f t="shared" si="291"/>
        <v>1802.69</v>
      </c>
      <c r="S409" s="26">
        <f t="shared" si="291"/>
        <v>1892.12</v>
      </c>
      <c r="T409" s="26">
        <f t="shared" si="291"/>
        <v>1948.42</v>
      </c>
      <c r="U409" s="26">
        <f t="shared" si="291"/>
        <v>1853.57</v>
      </c>
      <c r="V409" s="26">
        <f t="shared" si="291"/>
        <v>1755.15</v>
      </c>
      <c r="W409" s="26">
        <f t="shared" si="291"/>
        <v>1704.99</v>
      </c>
      <c r="X409" s="26">
        <f t="shared" si="291"/>
        <v>1680.85</v>
      </c>
      <c r="Y409" s="26">
        <f t="shared" si="291"/>
        <v>1674.27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4.8099999999999996</v>
      </c>
      <c r="C411" s="26">
        <f t="shared" si="292"/>
        <v>4.8099999999999996</v>
      </c>
      <c r="D411" s="26">
        <f t="shared" si="292"/>
        <v>4.8099999999999996</v>
      </c>
      <c r="E411" s="26">
        <f t="shared" si="292"/>
        <v>4.8099999999999996</v>
      </c>
      <c r="F411" s="26">
        <f t="shared" si="292"/>
        <v>4.8099999999999996</v>
      </c>
      <c r="G411" s="26">
        <f t="shared" si="292"/>
        <v>4.8099999999999996</v>
      </c>
      <c r="H411" s="26">
        <f t="shared" si="292"/>
        <v>4.8099999999999996</v>
      </c>
      <c r="I411" s="26">
        <f t="shared" si="292"/>
        <v>4.8099999999999996</v>
      </c>
      <c r="J411" s="26">
        <f t="shared" si="292"/>
        <v>4.8099999999999996</v>
      </c>
      <c r="K411" s="26">
        <f t="shared" si="292"/>
        <v>4.8099999999999996</v>
      </c>
      <c r="L411" s="26">
        <f t="shared" si="292"/>
        <v>4.8099999999999996</v>
      </c>
      <c r="M411" s="26">
        <f t="shared" si="292"/>
        <v>4.8099999999999996</v>
      </c>
      <c r="N411" s="26">
        <f t="shared" si="292"/>
        <v>4.8099999999999996</v>
      </c>
      <c r="O411" s="26">
        <f t="shared" si="292"/>
        <v>4.8099999999999996</v>
      </c>
      <c r="P411" s="26">
        <f t="shared" si="292"/>
        <v>4.8099999999999996</v>
      </c>
      <c r="Q411" s="26">
        <f t="shared" si="292"/>
        <v>4.8099999999999996</v>
      </c>
      <c r="R411" s="26">
        <f t="shared" si="292"/>
        <v>4.8099999999999996</v>
      </c>
      <c r="S411" s="26">
        <f t="shared" si="292"/>
        <v>4.8099999999999996</v>
      </c>
      <c r="T411" s="26">
        <f t="shared" si="292"/>
        <v>4.8099999999999996</v>
      </c>
      <c r="U411" s="26">
        <f t="shared" si="292"/>
        <v>4.8099999999999996</v>
      </c>
      <c r="V411" s="26">
        <f t="shared" si="292"/>
        <v>4.8099999999999996</v>
      </c>
      <c r="W411" s="26">
        <f t="shared" si="292"/>
        <v>4.8099999999999996</v>
      </c>
      <c r="X411" s="26">
        <f t="shared" si="292"/>
        <v>4.8099999999999996</v>
      </c>
      <c r="Y411" s="26">
        <f t="shared" si="292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ref="C412:Y412" si="293">C407</f>
        <v>382.75</v>
      </c>
      <c r="D412" s="26">
        <f t="shared" si="293"/>
        <v>382.75</v>
      </c>
      <c r="E412" s="26">
        <f t="shared" si="293"/>
        <v>382.75</v>
      </c>
      <c r="F412" s="26">
        <f t="shared" si="293"/>
        <v>382.75</v>
      </c>
      <c r="G412" s="26">
        <f t="shared" si="293"/>
        <v>382.75</v>
      </c>
      <c r="H412" s="26">
        <f t="shared" si="293"/>
        <v>382.75</v>
      </c>
      <c r="I412" s="26">
        <f t="shared" si="293"/>
        <v>382.75</v>
      </c>
      <c r="J412" s="26">
        <f t="shared" si="293"/>
        <v>382.75</v>
      </c>
      <c r="K412" s="26">
        <f t="shared" si="293"/>
        <v>382.75</v>
      </c>
      <c r="L412" s="26">
        <f t="shared" si="293"/>
        <v>382.75</v>
      </c>
      <c r="M412" s="26">
        <f t="shared" si="293"/>
        <v>382.75</v>
      </c>
      <c r="N412" s="26">
        <f t="shared" si="293"/>
        <v>382.75</v>
      </c>
      <c r="O412" s="26">
        <f t="shared" si="293"/>
        <v>382.75</v>
      </c>
      <c r="P412" s="26">
        <f t="shared" si="293"/>
        <v>382.75</v>
      </c>
      <c r="Q412" s="26">
        <f t="shared" si="293"/>
        <v>382.75</v>
      </c>
      <c r="R412" s="26">
        <f t="shared" si="293"/>
        <v>382.75</v>
      </c>
      <c r="S412" s="26">
        <f t="shared" si="293"/>
        <v>382.75</v>
      </c>
      <c r="T412" s="26">
        <f t="shared" si="293"/>
        <v>382.75</v>
      </c>
      <c r="U412" s="26">
        <f t="shared" si="293"/>
        <v>382.75</v>
      </c>
      <c r="V412" s="26">
        <f t="shared" si="293"/>
        <v>382.75</v>
      </c>
      <c r="W412" s="26">
        <f t="shared" si="293"/>
        <v>382.75</v>
      </c>
      <c r="X412" s="26">
        <f t="shared" si="293"/>
        <v>382.75</v>
      </c>
      <c r="Y412" s="26">
        <f t="shared" si="293"/>
        <v>382.75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2783.19</v>
      </c>
      <c r="C413" s="27">
        <f t="shared" ref="C413:Y413" si="294">SUM(C414:C417)</f>
        <v>2790.39</v>
      </c>
      <c r="D413" s="27">
        <f t="shared" si="294"/>
        <v>2894.4900000000002</v>
      </c>
      <c r="E413" s="27">
        <f t="shared" si="294"/>
        <v>2837.3799999999997</v>
      </c>
      <c r="F413" s="27">
        <f t="shared" si="294"/>
        <v>2905.37</v>
      </c>
      <c r="G413" s="27">
        <f t="shared" si="294"/>
        <v>2893.53</v>
      </c>
      <c r="H413" s="27">
        <f t="shared" si="294"/>
        <v>2855.72</v>
      </c>
      <c r="I413" s="27">
        <f t="shared" si="294"/>
        <v>2811.5099999999998</v>
      </c>
      <c r="J413" s="27">
        <f t="shared" si="294"/>
        <v>2916.21</v>
      </c>
      <c r="K413" s="27">
        <f t="shared" si="294"/>
        <v>2914.81</v>
      </c>
      <c r="L413" s="27">
        <f t="shared" si="294"/>
        <v>2809.29</v>
      </c>
      <c r="M413" s="27">
        <f t="shared" si="294"/>
        <v>2898.79</v>
      </c>
      <c r="N413" s="27">
        <f t="shared" si="294"/>
        <v>2818.19</v>
      </c>
      <c r="O413" s="27">
        <f t="shared" si="294"/>
        <v>2919.11</v>
      </c>
      <c r="P413" s="27">
        <f t="shared" si="294"/>
        <v>2943.2</v>
      </c>
      <c r="Q413" s="27">
        <f t="shared" si="294"/>
        <v>2977.43</v>
      </c>
      <c r="R413" s="27">
        <f t="shared" si="294"/>
        <v>2981.77</v>
      </c>
      <c r="S413" s="27">
        <f t="shared" si="294"/>
        <v>3067.21</v>
      </c>
      <c r="T413" s="27">
        <f t="shared" si="294"/>
        <v>3092.64</v>
      </c>
      <c r="U413" s="27">
        <f t="shared" si="294"/>
        <v>2915.0499999999997</v>
      </c>
      <c r="V413" s="27">
        <f t="shared" si="294"/>
        <v>2847.64</v>
      </c>
      <c r="W413" s="27">
        <f t="shared" si="294"/>
        <v>2838.69</v>
      </c>
      <c r="X413" s="27">
        <f t="shared" si="294"/>
        <v>2844.48</v>
      </c>
      <c r="Y413" s="27">
        <f t="shared" si="294"/>
        <v>2779.47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1697.11</v>
      </c>
      <c r="C414" s="26">
        <f t="shared" si="295"/>
        <v>1704.31</v>
      </c>
      <c r="D414" s="26">
        <f t="shared" si="295"/>
        <v>1808.41</v>
      </c>
      <c r="E414" s="26">
        <f t="shared" si="295"/>
        <v>1751.3</v>
      </c>
      <c r="F414" s="26">
        <f t="shared" si="295"/>
        <v>1819.29</v>
      </c>
      <c r="G414" s="26">
        <f t="shared" si="295"/>
        <v>1807.45</v>
      </c>
      <c r="H414" s="26">
        <f t="shared" si="295"/>
        <v>1769.64</v>
      </c>
      <c r="I414" s="26">
        <f t="shared" si="295"/>
        <v>1725.43</v>
      </c>
      <c r="J414" s="26">
        <f t="shared" si="295"/>
        <v>1830.13</v>
      </c>
      <c r="K414" s="26">
        <f t="shared" si="295"/>
        <v>1828.73</v>
      </c>
      <c r="L414" s="26">
        <f t="shared" si="295"/>
        <v>1723.21</v>
      </c>
      <c r="M414" s="26">
        <f t="shared" si="295"/>
        <v>1812.71</v>
      </c>
      <c r="N414" s="26">
        <f t="shared" si="295"/>
        <v>1732.11</v>
      </c>
      <c r="O414" s="26">
        <f t="shared" si="295"/>
        <v>1833.03</v>
      </c>
      <c r="P414" s="26">
        <f t="shared" si="295"/>
        <v>1857.12</v>
      </c>
      <c r="Q414" s="26">
        <f t="shared" si="295"/>
        <v>1891.35</v>
      </c>
      <c r="R414" s="26">
        <f t="shared" si="295"/>
        <v>1895.69</v>
      </c>
      <c r="S414" s="26">
        <f t="shared" si="295"/>
        <v>1981.13</v>
      </c>
      <c r="T414" s="26">
        <f t="shared" si="295"/>
        <v>2006.56</v>
      </c>
      <c r="U414" s="26">
        <f t="shared" si="295"/>
        <v>1828.97</v>
      </c>
      <c r="V414" s="26">
        <f t="shared" si="295"/>
        <v>1761.56</v>
      </c>
      <c r="W414" s="26">
        <f t="shared" si="295"/>
        <v>1752.61</v>
      </c>
      <c r="X414" s="26">
        <f t="shared" si="295"/>
        <v>1758.4</v>
      </c>
      <c r="Y414" s="26">
        <f t="shared" si="295"/>
        <v>1693.39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4.8099999999999996</v>
      </c>
      <c r="C416" s="26">
        <f t="shared" si="296"/>
        <v>4.8099999999999996</v>
      </c>
      <c r="D416" s="26">
        <f t="shared" si="296"/>
        <v>4.8099999999999996</v>
      </c>
      <c r="E416" s="26">
        <f t="shared" si="296"/>
        <v>4.8099999999999996</v>
      </c>
      <c r="F416" s="26">
        <f t="shared" si="296"/>
        <v>4.8099999999999996</v>
      </c>
      <c r="G416" s="26">
        <f t="shared" si="296"/>
        <v>4.8099999999999996</v>
      </c>
      <c r="H416" s="26">
        <f t="shared" si="296"/>
        <v>4.8099999999999996</v>
      </c>
      <c r="I416" s="26">
        <f t="shared" si="296"/>
        <v>4.8099999999999996</v>
      </c>
      <c r="J416" s="26">
        <f t="shared" si="296"/>
        <v>4.8099999999999996</v>
      </c>
      <c r="K416" s="26">
        <f t="shared" si="296"/>
        <v>4.8099999999999996</v>
      </c>
      <c r="L416" s="26">
        <f t="shared" si="296"/>
        <v>4.8099999999999996</v>
      </c>
      <c r="M416" s="26">
        <f t="shared" si="296"/>
        <v>4.8099999999999996</v>
      </c>
      <c r="N416" s="26">
        <f t="shared" si="296"/>
        <v>4.8099999999999996</v>
      </c>
      <c r="O416" s="26">
        <f t="shared" si="296"/>
        <v>4.8099999999999996</v>
      </c>
      <c r="P416" s="26">
        <f t="shared" si="296"/>
        <v>4.8099999999999996</v>
      </c>
      <c r="Q416" s="26">
        <f t="shared" si="296"/>
        <v>4.8099999999999996</v>
      </c>
      <c r="R416" s="26">
        <f t="shared" si="296"/>
        <v>4.8099999999999996</v>
      </c>
      <c r="S416" s="26">
        <f t="shared" si="296"/>
        <v>4.8099999999999996</v>
      </c>
      <c r="T416" s="26">
        <f t="shared" si="296"/>
        <v>4.8099999999999996</v>
      </c>
      <c r="U416" s="26">
        <f t="shared" si="296"/>
        <v>4.8099999999999996</v>
      </c>
      <c r="V416" s="26">
        <f t="shared" si="296"/>
        <v>4.8099999999999996</v>
      </c>
      <c r="W416" s="26">
        <f t="shared" si="296"/>
        <v>4.8099999999999996</v>
      </c>
      <c r="X416" s="26">
        <f t="shared" si="296"/>
        <v>4.8099999999999996</v>
      </c>
      <c r="Y416" s="26">
        <f t="shared" si="29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ref="C417:Y417" si="297">C412</f>
        <v>382.75</v>
      </c>
      <c r="D417" s="26">
        <f t="shared" si="297"/>
        <v>382.75</v>
      </c>
      <c r="E417" s="26">
        <f t="shared" si="297"/>
        <v>382.75</v>
      </c>
      <c r="F417" s="26">
        <f t="shared" si="297"/>
        <v>382.75</v>
      </c>
      <c r="G417" s="26">
        <f t="shared" si="297"/>
        <v>382.75</v>
      </c>
      <c r="H417" s="26">
        <f t="shared" si="297"/>
        <v>382.75</v>
      </c>
      <c r="I417" s="26">
        <f t="shared" si="297"/>
        <v>382.75</v>
      </c>
      <c r="J417" s="26">
        <f t="shared" si="297"/>
        <v>382.75</v>
      </c>
      <c r="K417" s="26">
        <f t="shared" si="297"/>
        <v>382.75</v>
      </c>
      <c r="L417" s="26">
        <f t="shared" si="297"/>
        <v>382.75</v>
      </c>
      <c r="M417" s="26">
        <f t="shared" si="297"/>
        <v>382.75</v>
      </c>
      <c r="N417" s="26">
        <f t="shared" si="297"/>
        <v>382.75</v>
      </c>
      <c r="O417" s="26">
        <f t="shared" si="297"/>
        <v>382.75</v>
      </c>
      <c r="P417" s="26">
        <f t="shared" si="297"/>
        <v>382.75</v>
      </c>
      <c r="Q417" s="26">
        <f t="shared" si="297"/>
        <v>382.75</v>
      </c>
      <c r="R417" s="26">
        <f t="shared" si="297"/>
        <v>382.75</v>
      </c>
      <c r="S417" s="26">
        <f t="shared" si="297"/>
        <v>382.75</v>
      </c>
      <c r="T417" s="26">
        <f t="shared" si="297"/>
        <v>382.75</v>
      </c>
      <c r="U417" s="26">
        <f t="shared" si="297"/>
        <v>382.75</v>
      </c>
      <c r="V417" s="26">
        <f t="shared" si="297"/>
        <v>382.75</v>
      </c>
      <c r="W417" s="26">
        <f t="shared" si="297"/>
        <v>382.75</v>
      </c>
      <c r="X417" s="26">
        <f t="shared" si="297"/>
        <v>382.75</v>
      </c>
      <c r="Y417" s="26">
        <f t="shared" si="297"/>
        <v>382.75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2796.75</v>
      </c>
      <c r="C418" s="27">
        <f t="shared" ref="C418:Y418" si="298">SUM(C419:C422)</f>
        <v>2791.43</v>
      </c>
      <c r="D418" s="27">
        <f t="shared" si="298"/>
        <v>2821.22</v>
      </c>
      <c r="E418" s="27">
        <f t="shared" si="298"/>
        <v>2954.95</v>
      </c>
      <c r="F418" s="27">
        <f t="shared" si="298"/>
        <v>2923.48</v>
      </c>
      <c r="G418" s="27">
        <f t="shared" si="298"/>
        <v>2917.06</v>
      </c>
      <c r="H418" s="27">
        <f t="shared" si="298"/>
        <v>2873.25</v>
      </c>
      <c r="I418" s="27">
        <f t="shared" si="298"/>
        <v>2928.66</v>
      </c>
      <c r="J418" s="27">
        <f t="shared" si="298"/>
        <v>2911.6699999999996</v>
      </c>
      <c r="K418" s="27">
        <f t="shared" si="298"/>
        <v>2897.18</v>
      </c>
      <c r="L418" s="27">
        <f t="shared" si="298"/>
        <v>2859.3799999999997</v>
      </c>
      <c r="M418" s="27">
        <f t="shared" si="298"/>
        <v>2862.12</v>
      </c>
      <c r="N418" s="27">
        <f t="shared" si="298"/>
        <v>2865.79</v>
      </c>
      <c r="O418" s="27">
        <f t="shared" si="298"/>
        <v>2908.62</v>
      </c>
      <c r="P418" s="27">
        <f t="shared" si="298"/>
        <v>2946.32</v>
      </c>
      <c r="Q418" s="27">
        <f t="shared" si="298"/>
        <v>2973.5499999999997</v>
      </c>
      <c r="R418" s="27">
        <f t="shared" si="298"/>
        <v>2989.14</v>
      </c>
      <c r="S418" s="27">
        <f t="shared" si="298"/>
        <v>3054.47</v>
      </c>
      <c r="T418" s="27">
        <f t="shared" si="298"/>
        <v>3102.48</v>
      </c>
      <c r="U418" s="27">
        <f t="shared" si="298"/>
        <v>3025.44</v>
      </c>
      <c r="V418" s="27">
        <f t="shared" si="298"/>
        <v>2956.43</v>
      </c>
      <c r="W418" s="27">
        <f t="shared" si="298"/>
        <v>2885.21</v>
      </c>
      <c r="X418" s="27">
        <f t="shared" si="298"/>
        <v>2805.29</v>
      </c>
      <c r="Y418" s="27">
        <f t="shared" si="298"/>
        <v>2773.4900000000002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1710.67</v>
      </c>
      <c r="C419" s="26">
        <f t="shared" si="299"/>
        <v>1705.35</v>
      </c>
      <c r="D419" s="26">
        <f t="shared" si="299"/>
        <v>1735.14</v>
      </c>
      <c r="E419" s="26">
        <f t="shared" si="299"/>
        <v>1868.87</v>
      </c>
      <c r="F419" s="26">
        <f t="shared" si="299"/>
        <v>1837.4</v>
      </c>
      <c r="G419" s="26">
        <f t="shared" si="299"/>
        <v>1830.98</v>
      </c>
      <c r="H419" s="26">
        <f t="shared" si="299"/>
        <v>1787.17</v>
      </c>
      <c r="I419" s="26">
        <f t="shared" si="299"/>
        <v>1842.58</v>
      </c>
      <c r="J419" s="26">
        <f t="shared" si="299"/>
        <v>1825.59</v>
      </c>
      <c r="K419" s="26">
        <f t="shared" si="299"/>
        <v>1811.1</v>
      </c>
      <c r="L419" s="26">
        <f t="shared" si="299"/>
        <v>1773.3</v>
      </c>
      <c r="M419" s="26">
        <f t="shared" si="299"/>
        <v>1776.04</v>
      </c>
      <c r="N419" s="26">
        <f t="shared" si="299"/>
        <v>1779.71</v>
      </c>
      <c r="O419" s="26">
        <f t="shared" si="299"/>
        <v>1822.54</v>
      </c>
      <c r="P419" s="26">
        <f t="shared" si="299"/>
        <v>1860.24</v>
      </c>
      <c r="Q419" s="26">
        <f t="shared" si="299"/>
        <v>1887.47</v>
      </c>
      <c r="R419" s="26">
        <f t="shared" si="299"/>
        <v>1903.06</v>
      </c>
      <c r="S419" s="26">
        <f t="shared" si="299"/>
        <v>1968.39</v>
      </c>
      <c r="T419" s="26">
        <f t="shared" si="299"/>
        <v>2016.4</v>
      </c>
      <c r="U419" s="26">
        <f t="shared" si="299"/>
        <v>1939.36</v>
      </c>
      <c r="V419" s="26">
        <f t="shared" si="299"/>
        <v>1870.35</v>
      </c>
      <c r="W419" s="26">
        <f t="shared" si="299"/>
        <v>1799.13</v>
      </c>
      <c r="X419" s="26">
        <f t="shared" si="299"/>
        <v>1719.21</v>
      </c>
      <c r="Y419" s="26">
        <f t="shared" si="299"/>
        <v>1687.41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4.8099999999999996</v>
      </c>
      <c r="C421" s="26">
        <f t="shared" si="300"/>
        <v>4.8099999999999996</v>
      </c>
      <c r="D421" s="26">
        <f t="shared" si="300"/>
        <v>4.8099999999999996</v>
      </c>
      <c r="E421" s="26">
        <f t="shared" si="300"/>
        <v>4.8099999999999996</v>
      </c>
      <c r="F421" s="26">
        <f t="shared" si="300"/>
        <v>4.8099999999999996</v>
      </c>
      <c r="G421" s="26">
        <f t="shared" si="300"/>
        <v>4.8099999999999996</v>
      </c>
      <c r="H421" s="26">
        <f t="shared" si="300"/>
        <v>4.8099999999999996</v>
      </c>
      <c r="I421" s="26">
        <f t="shared" si="300"/>
        <v>4.8099999999999996</v>
      </c>
      <c r="J421" s="26">
        <f t="shared" si="300"/>
        <v>4.8099999999999996</v>
      </c>
      <c r="K421" s="26">
        <f t="shared" si="300"/>
        <v>4.8099999999999996</v>
      </c>
      <c r="L421" s="26">
        <f t="shared" si="300"/>
        <v>4.8099999999999996</v>
      </c>
      <c r="M421" s="26">
        <f t="shared" si="300"/>
        <v>4.8099999999999996</v>
      </c>
      <c r="N421" s="26">
        <f t="shared" si="300"/>
        <v>4.8099999999999996</v>
      </c>
      <c r="O421" s="26">
        <f t="shared" si="300"/>
        <v>4.8099999999999996</v>
      </c>
      <c r="P421" s="26">
        <f t="shared" si="300"/>
        <v>4.8099999999999996</v>
      </c>
      <c r="Q421" s="26">
        <f t="shared" si="300"/>
        <v>4.8099999999999996</v>
      </c>
      <c r="R421" s="26">
        <f t="shared" si="300"/>
        <v>4.8099999999999996</v>
      </c>
      <c r="S421" s="26">
        <f t="shared" si="300"/>
        <v>4.8099999999999996</v>
      </c>
      <c r="T421" s="26">
        <f t="shared" si="300"/>
        <v>4.8099999999999996</v>
      </c>
      <c r="U421" s="26">
        <f t="shared" si="300"/>
        <v>4.8099999999999996</v>
      </c>
      <c r="V421" s="26">
        <f t="shared" si="300"/>
        <v>4.8099999999999996</v>
      </c>
      <c r="W421" s="26">
        <f t="shared" si="300"/>
        <v>4.8099999999999996</v>
      </c>
      <c r="X421" s="26">
        <f t="shared" si="300"/>
        <v>4.8099999999999996</v>
      </c>
      <c r="Y421" s="26">
        <f t="shared" si="300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ref="C422:Y422" si="301">C417</f>
        <v>382.75</v>
      </c>
      <c r="D422" s="26">
        <f t="shared" si="301"/>
        <v>382.75</v>
      </c>
      <c r="E422" s="26">
        <f t="shared" si="301"/>
        <v>382.75</v>
      </c>
      <c r="F422" s="26">
        <f t="shared" si="301"/>
        <v>382.75</v>
      </c>
      <c r="G422" s="26">
        <f t="shared" si="301"/>
        <v>382.75</v>
      </c>
      <c r="H422" s="26">
        <f t="shared" si="301"/>
        <v>382.75</v>
      </c>
      <c r="I422" s="26">
        <f t="shared" si="301"/>
        <v>382.75</v>
      </c>
      <c r="J422" s="26">
        <f t="shared" si="301"/>
        <v>382.75</v>
      </c>
      <c r="K422" s="26">
        <f t="shared" si="301"/>
        <v>382.75</v>
      </c>
      <c r="L422" s="26">
        <f t="shared" si="301"/>
        <v>382.75</v>
      </c>
      <c r="M422" s="26">
        <f t="shared" si="301"/>
        <v>382.75</v>
      </c>
      <c r="N422" s="26">
        <f t="shared" si="301"/>
        <v>382.75</v>
      </c>
      <c r="O422" s="26">
        <f t="shared" si="301"/>
        <v>382.75</v>
      </c>
      <c r="P422" s="26">
        <f t="shared" si="301"/>
        <v>382.75</v>
      </c>
      <c r="Q422" s="26">
        <f t="shared" si="301"/>
        <v>382.75</v>
      </c>
      <c r="R422" s="26">
        <f t="shared" si="301"/>
        <v>382.75</v>
      </c>
      <c r="S422" s="26">
        <f t="shared" si="301"/>
        <v>382.75</v>
      </c>
      <c r="T422" s="26">
        <f t="shared" si="301"/>
        <v>382.75</v>
      </c>
      <c r="U422" s="26">
        <f t="shared" si="301"/>
        <v>382.75</v>
      </c>
      <c r="V422" s="26">
        <f t="shared" si="301"/>
        <v>382.75</v>
      </c>
      <c r="W422" s="26">
        <f t="shared" si="301"/>
        <v>382.75</v>
      </c>
      <c r="X422" s="26">
        <f t="shared" si="301"/>
        <v>382.75</v>
      </c>
      <c r="Y422" s="26">
        <f t="shared" si="301"/>
        <v>382.75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2739.47</v>
      </c>
      <c r="C423" s="27">
        <f t="shared" ref="C423:Y423" si="302">SUM(C424:C427)</f>
        <v>2694.79</v>
      </c>
      <c r="D423" s="27">
        <f t="shared" si="302"/>
        <v>2786.93</v>
      </c>
      <c r="E423" s="27">
        <f t="shared" si="302"/>
        <v>2844.0099999999998</v>
      </c>
      <c r="F423" s="27">
        <f t="shared" si="302"/>
        <v>2859.32</v>
      </c>
      <c r="G423" s="27">
        <f t="shared" si="302"/>
        <v>2843.97</v>
      </c>
      <c r="H423" s="27">
        <f t="shared" si="302"/>
        <v>2833.22</v>
      </c>
      <c r="I423" s="27">
        <f t="shared" si="302"/>
        <v>2905.5899999999997</v>
      </c>
      <c r="J423" s="27">
        <f t="shared" si="302"/>
        <v>2892.87</v>
      </c>
      <c r="K423" s="27">
        <f t="shared" si="302"/>
        <v>2894.57</v>
      </c>
      <c r="L423" s="27">
        <f t="shared" si="302"/>
        <v>2892.06</v>
      </c>
      <c r="M423" s="27">
        <f t="shared" si="302"/>
        <v>2880.5499999999997</v>
      </c>
      <c r="N423" s="27">
        <f t="shared" si="302"/>
        <v>2840.41</v>
      </c>
      <c r="O423" s="27">
        <f t="shared" si="302"/>
        <v>2847.87</v>
      </c>
      <c r="P423" s="27">
        <f t="shared" si="302"/>
        <v>2854.75</v>
      </c>
      <c r="Q423" s="27">
        <f t="shared" si="302"/>
        <v>2862.89</v>
      </c>
      <c r="R423" s="27">
        <f t="shared" si="302"/>
        <v>2910.32</v>
      </c>
      <c r="S423" s="27">
        <f t="shared" si="302"/>
        <v>2923.78</v>
      </c>
      <c r="T423" s="27">
        <f t="shared" si="302"/>
        <v>2939.0899999999997</v>
      </c>
      <c r="U423" s="27">
        <f t="shared" si="302"/>
        <v>2847.58</v>
      </c>
      <c r="V423" s="27">
        <f t="shared" si="302"/>
        <v>2749.95</v>
      </c>
      <c r="W423" s="27">
        <f t="shared" si="302"/>
        <v>2740.1299999999997</v>
      </c>
      <c r="X423" s="27">
        <f t="shared" si="302"/>
        <v>2748.83</v>
      </c>
      <c r="Y423" s="27">
        <f t="shared" si="302"/>
        <v>2700.61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1653.39</v>
      </c>
      <c r="C424" s="26">
        <f t="shared" si="303"/>
        <v>1608.71</v>
      </c>
      <c r="D424" s="26">
        <f t="shared" si="303"/>
        <v>1700.85</v>
      </c>
      <c r="E424" s="26">
        <f t="shared" si="303"/>
        <v>1757.93</v>
      </c>
      <c r="F424" s="26">
        <f t="shared" si="303"/>
        <v>1773.24</v>
      </c>
      <c r="G424" s="26">
        <f t="shared" si="303"/>
        <v>1757.89</v>
      </c>
      <c r="H424" s="26">
        <f t="shared" si="303"/>
        <v>1747.14</v>
      </c>
      <c r="I424" s="26">
        <f t="shared" si="303"/>
        <v>1819.51</v>
      </c>
      <c r="J424" s="26">
        <f t="shared" si="303"/>
        <v>1806.79</v>
      </c>
      <c r="K424" s="26">
        <f t="shared" si="303"/>
        <v>1808.49</v>
      </c>
      <c r="L424" s="26">
        <f t="shared" si="303"/>
        <v>1805.98</v>
      </c>
      <c r="M424" s="26">
        <f t="shared" si="303"/>
        <v>1794.47</v>
      </c>
      <c r="N424" s="26">
        <f t="shared" si="303"/>
        <v>1754.33</v>
      </c>
      <c r="O424" s="26">
        <f t="shared" si="303"/>
        <v>1761.79</v>
      </c>
      <c r="P424" s="26">
        <f t="shared" si="303"/>
        <v>1768.67</v>
      </c>
      <c r="Q424" s="26">
        <f t="shared" si="303"/>
        <v>1776.81</v>
      </c>
      <c r="R424" s="26">
        <f t="shared" si="303"/>
        <v>1824.24</v>
      </c>
      <c r="S424" s="26">
        <f t="shared" si="303"/>
        <v>1837.7</v>
      </c>
      <c r="T424" s="26">
        <f t="shared" si="303"/>
        <v>1853.01</v>
      </c>
      <c r="U424" s="26">
        <f t="shared" si="303"/>
        <v>1761.5</v>
      </c>
      <c r="V424" s="26">
        <f t="shared" si="303"/>
        <v>1663.87</v>
      </c>
      <c r="W424" s="26">
        <f t="shared" si="303"/>
        <v>1654.05</v>
      </c>
      <c r="X424" s="26">
        <f t="shared" si="303"/>
        <v>1662.75</v>
      </c>
      <c r="Y424" s="26">
        <f t="shared" si="303"/>
        <v>1614.53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4.8099999999999996</v>
      </c>
      <c r="C426" s="26">
        <f t="shared" si="304"/>
        <v>4.8099999999999996</v>
      </c>
      <c r="D426" s="26">
        <f t="shared" si="304"/>
        <v>4.8099999999999996</v>
      </c>
      <c r="E426" s="26">
        <f t="shared" si="304"/>
        <v>4.8099999999999996</v>
      </c>
      <c r="F426" s="26">
        <f t="shared" si="304"/>
        <v>4.8099999999999996</v>
      </c>
      <c r="G426" s="26">
        <f t="shared" si="304"/>
        <v>4.8099999999999996</v>
      </c>
      <c r="H426" s="26">
        <f t="shared" si="304"/>
        <v>4.8099999999999996</v>
      </c>
      <c r="I426" s="26">
        <f t="shared" si="304"/>
        <v>4.8099999999999996</v>
      </c>
      <c r="J426" s="26">
        <f t="shared" si="304"/>
        <v>4.8099999999999996</v>
      </c>
      <c r="K426" s="26">
        <f t="shared" si="304"/>
        <v>4.8099999999999996</v>
      </c>
      <c r="L426" s="26">
        <f t="shared" si="304"/>
        <v>4.8099999999999996</v>
      </c>
      <c r="M426" s="26">
        <f t="shared" si="304"/>
        <v>4.8099999999999996</v>
      </c>
      <c r="N426" s="26">
        <f t="shared" si="304"/>
        <v>4.8099999999999996</v>
      </c>
      <c r="O426" s="26">
        <f t="shared" si="304"/>
        <v>4.8099999999999996</v>
      </c>
      <c r="P426" s="26">
        <f t="shared" si="304"/>
        <v>4.8099999999999996</v>
      </c>
      <c r="Q426" s="26">
        <f t="shared" si="304"/>
        <v>4.8099999999999996</v>
      </c>
      <c r="R426" s="26">
        <f t="shared" si="304"/>
        <v>4.8099999999999996</v>
      </c>
      <c r="S426" s="26">
        <f t="shared" si="304"/>
        <v>4.8099999999999996</v>
      </c>
      <c r="T426" s="26">
        <f t="shared" si="304"/>
        <v>4.8099999999999996</v>
      </c>
      <c r="U426" s="26">
        <f t="shared" si="304"/>
        <v>4.8099999999999996</v>
      </c>
      <c r="V426" s="26">
        <f t="shared" si="304"/>
        <v>4.8099999999999996</v>
      </c>
      <c r="W426" s="26">
        <f t="shared" si="304"/>
        <v>4.8099999999999996</v>
      </c>
      <c r="X426" s="26">
        <f t="shared" si="304"/>
        <v>4.8099999999999996</v>
      </c>
      <c r="Y426" s="26">
        <f t="shared" si="304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ref="C427:Y427" si="305">C422</f>
        <v>382.75</v>
      </c>
      <c r="D427" s="26">
        <f t="shared" si="305"/>
        <v>382.75</v>
      </c>
      <c r="E427" s="26">
        <f t="shared" si="305"/>
        <v>382.75</v>
      </c>
      <c r="F427" s="26">
        <f t="shared" si="305"/>
        <v>382.75</v>
      </c>
      <c r="G427" s="26">
        <f t="shared" si="305"/>
        <v>382.75</v>
      </c>
      <c r="H427" s="26">
        <f t="shared" si="305"/>
        <v>382.75</v>
      </c>
      <c r="I427" s="26">
        <f t="shared" si="305"/>
        <v>382.75</v>
      </c>
      <c r="J427" s="26">
        <f t="shared" si="305"/>
        <v>382.75</v>
      </c>
      <c r="K427" s="26">
        <f t="shared" si="305"/>
        <v>382.75</v>
      </c>
      <c r="L427" s="26">
        <f t="shared" si="305"/>
        <v>382.75</v>
      </c>
      <c r="M427" s="26">
        <f t="shared" si="305"/>
        <v>382.75</v>
      </c>
      <c r="N427" s="26">
        <f t="shared" si="305"/>
        <v>382.75</v>
      </c>
      <c r="O427" s="26">
        <f t="shared" si="305"/>
        <v>382.75</v>
      </c>
      <c r="P427" s="26">
        <f t="shared" si="305"/>
        <v>382.75</v>
      </c>
      <c r="Q427" s="26">
        <f t="shared" si="305"/>
        <v>382.75</v>
      </c>
      <c r="R427" s="26">
        <f t="shared" si="305"/>
        <v>382.75</v>
      </c>
      <c r="S427" s="26">
        <f t="shared" si="305"/>
        <v>382.75</v>
      </c>
      <c r="T427" s="26">
        <f t="shared" si="305"/>
        <v>382.75</v>
      </c>
      <c r="U427" s="26">
        <f t="shared" si="305"/>
        <v>382.75</v>
      </c>
      <c r="V427" s="26">
        <f t="shared" si="305"/>
        <v>382.75</v>
      </c>
      <c r="W427" s="26">
        <f t="shared" si="305"/>
        <v>382.75</v>
      </c>
      <c r="X427" s="26">
        <f t="shared" si="305"/>
        <v>382.75</v>
      </c>
      <c r="Y427" s="26">
        <f t="shared" si="305"/>
        <v>382.75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2772.87</v>
      </c>
      <c r="C428" s="27">
        <f t="shared" ref="C428:Y428" si="306">SUM(C429:C432)</f>
        <v>2735.43</v>
      </c>
      <c r="D428" s="27">
        <f t="shared" si="306"/>
        <v>2743.27</v>
      </c>
      <c r="E428" s="27">
        <f t="shared" si="306"/>
        <v>2860.35</v>
      </c>
      <c r="F428" s="27">
        <f t="shared" si="306"/>
        <v>2880.61</v>
      </c>
      <c r="G428" s="27">
        <f t="shared" si="306"/>
        <v>2879.9</v>
      </c>
      <c r="H428" s="27">
        <f t="shared" si="306"/>
        <v>2897.19</v>
      </c>
      <c r="I428" s="27">
        <f t="shared" si="306"/>
        <v>2891.4199999999996</v>
      </c>
      <c r="J428" s="27">
        <f t="shared" si="306"/>
        <v>2970.7400000000002</v>
      </c>
      <c r="K428" s="27">
        <f t="shared" si="306"/>
        <v>2976.4</v>
      </c>
      <c r="L428" s="27">
        <f t="shared" si="306"/>
        <v>2965.71</v>
      </c>
      <c r="M428" s="27">
        <f t="shared" si="306"/>
        <v>2958.54</v>
      </c>
      <c r="N428" s="27">
        <f t="shared" si="306"/>
        <v>2923.5099999999998</v>
      </c>
      <c r="O428" s="27">
        <f t="shared" si="306"/>
        <v>2940.5</v>
      </c>
      <c r="P428" s="27">
        <f t="shared" si="306"/>
        <v>2959.22</v>
      </c>
      <c r="Q428" s="27">
        <f t="shared" si="306"/>
        <v>2975.64</v>
      </c>
      <c r="R428" s="27">
        <f t="shared" si="306"/>
        <v>3004.46</v>
      </c>
      <c r="S428" s="27">
        <f t="shared" si="306"/>
        <v>3061.29</v>
      </c>
      <c r="T428" s="27">
        <f t="shared" si="306"/>
        <v>3084.8399999999997</v>
      </c>
      <c r="U428" s="27">
        <f t="shared" si="306"/>
        <v>3020.27</v>
      </c>
      <c r="V428" s="27">
        <f t="shared" si="306"/>
        <v>2963.2</v>
      </c>
      <c r="W428" s="27">
        <f t="shared" si="306"/>
        <v>2919.25</v>
      </c>
      <c r="X428" s="27">
        <f t="shared" si="306"/>
        <v>2821.08</v>
      </c>
      <c r="Y428" s="27">
        <f t="shared" si="306"/>
        <v>2775.83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1686.79</v>
      </c>
      <c r="C429" s="26">
        <f t="shared" si="307"/>
        <v>1649.35</v>
      </c>
      <c r="D429" s="26">
        <f t="shared" si="307"/>
        <v>1657.19</v>
      </c>
      <c r="E429" s="26">
        <f t="shared" si="307"/>
        <v>1774.27</v>
      </c>
      <c r="F429" s="26">
        <f t="shared" si="307"/>
        <v>1794.53</v>
      </c>
      <c r="G429" s="26">
        <f t="shared" si="307"/>
        <v>1793.82</v>
      </c>
      <c r="H429" s="26">
        <f t="shared" si="307"/>
        <v>1811.11</v>
      </c>
      <c r="I429" s="26">
        <f t="shared" si="307"/>
        <v>1805.34</v>
      </c>
      <c r="J429" s="26">
        <f t="shared" si="307"/>
        <v>1884.66</v>
      </c>
      <c r="K429" s="26">
        <f t="shared" si="307"/>
        <v>1890.32</v>
      </c>
      <c r="L429" s="26">
        <f t="shared" si="307"/>
        <v>1879.63</v>
      </c>
      <c r="M429" s="26">
        <f t="shared" si="307"/>
        <v>1872.46</v>
      </c>
      <c r="N429" s="26">
        <f t="shared" si="307"/>
        <v>1837.43</v>
      </c>
      <c r="O429" s="26">
        <f t="shared" si="307"/>
        <v>1854.42</v>
      </c>
      <c r="P429" s="26">
        <f t="shared" si="307"/>
        <v>1873.14</v>
      </c>
      <c r="Q429" s="26">
        <f t="shared" si="307"/>
        <v>1889.56</v>
      </c>
      <c r="R429" s="26">
        <f t="shared" si="307"/>
        <v>1918.38</v>
      </c>
      <c r="S429" s="26">
        <f t="shared" si="307"/>
        <v>1975.21</v>
      </c>
      <c r="T429" s="26">
        <f t="shared" si="307"/>
        <v>1998.76</v>
      </c>
      <c r="U429" s="26">
        <f t="shared" si="307"/>
        <v>1934.19</v>
      </c>
      <c r="V429" s="26">
        <f t="shared" si="307"/>
        <v>1877.12</v>
      </c>
      <c r="W429" s="26">
        <f t="shared" si="307"/>
        <v>1833.17</v>
      </c>
      <c r="X429" s="26">
        <f t="shared" si="307"/>
        <v>1735</v>
      </c>
      <c r="Y429" s="26">
        <f t="shared" si="307"/>
        <v>1689.75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4.8099999999999996</v>
      </c>
      <c r="C431" s="26">
        <f t="shared" si="308"/>
        <v>4.8099999999999996</v>
      </c>
      <c r="D431" s="26">
        <f t="shared" si="308"/>
        <v>4.8099999999999996</v>
      </c>
      <c r="E431" s="26">
        <f t="shared" si="308"/>
        <v>4.8099999999999996</v>
      </c>
      <c r="F431" s="26">
        <f t="shared" si="308"/>
        <v>4.8099999999999996</v>
      </c>
      <c r="G431" s="26">
        <f t="shared" si="308"/>
        <v>4.8099999999999996</v>
      </c>
      <c r="H431" s="26">
        <f t="shared" si="308"/>
        <v>4.8099999999999996</v>
      </c>
      <c r="I431" s="26">
        <f t="shared" si="308"/>
        <v>4.8099999999999996</v>
      </c>
      <c r="J431" s="26">
        <f t="shared" si="308"/>
        <v>4.8099999999999996</v>
      </c>
      <c r="K431" s="26">
        <f t="shared" si="308"/>
        <v>4.8099999999999996</v>
      </c>
      <c r="L431" s="26">
        <f t="shared" si="308"/>
        <v>4.8099999999999996</v>
      </c>
      <c r="M431" s="26">
        <f t="shared" si="308"/>
        <v>4.8099999999999996</v>
      </c>
      <c r="N431" s="26">
        <f t="shared" si="308"/>
        <v>4.8099999999999996</v>
      </c>
      <c r="O431" s="26">
        <f t="shared" si="308"/>
        <v>4.8099999999999996</v>
      </c>
      <c r="P431" s="26">
        <f t="shared" si="308"/>
        <v>4.8099999999999996</v>
      </c>
      <c r="Q431" s="26">
        <f t="shared" si="308"/>
        <v>4.8099999999999996</v>
      </c>
      <c r="R431" s="26">
        <f t="shared" si="308"/>
        <v>4.8099999999999996</v>
      </c>
      <c r="S431" s="26">
        <f t="shared" si="308"/>
        <v>4.8099999999999996</v>
      </c>
      <c r="T431" s="26">
        <f t="shared" si="308"/>
        <v>4.8099999999999996</v>
      </c>
      <c r="U431" s="26">
        <f t="shared" si="308"/>
        <v>4.8099999999999996</v>
      </c>
      <c r="V431" s="26">
        <f t="shared" si="308"/>
        <v>4.8099999999999996</v>
      </c>
      <c r="W431" s="26">
        <f t="shared" si="308"/>
        <v>4.8099999999999996</v>
      </c>
      <c r="X431" s="26">
        <f t="shared" si="308"/>
        <v>4.8099999999999996</v>
      </c>
      <c r="Y431" s="26">
        <f t="shared" si="308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ref="C432:Y432" si="309">C427</f>
        <v>382.75</v>
      </c>
      <c r="D432" s="26">
        <f t="shared" si="309"/>
        <v>382.75</v>
      </c>
      <c r="E432" s="26">
        <f t="shared" si="309"/>
        <v>382.75</v>
      </c>
      <c r="F432" s="26">
        <f t="shared" si="309"/>
        <v>382.75</v>
      </c>
      <c r="G432" s="26">
        <f t="shared" si="309"/>
        <v>382.75</v>
      </c>
      <c r="H432" s="26">
        <f t="shared" si="309"/>
        <v>382.75</v>
      </c>
      <c r="I432" s="26">
        <f t="shared" si="309"/>
        <v>382.75</v>
      </c>
      <c r="J432" s="26">
        <f t="shared" si="309"/>
        <v>382.75</v>
      </c>
      <c r="K432" s="26">
        <f t="shared" si="309"/>
        <v>382.75</v>
      </c>
      <c r="L432" s="26">
        <f t="shared" si="309"/>
        <v>382.75</v>
      </c>
      <c r="M432" s="26">
        <f t="shared" si="309"/>
        <v>382.75</v>
      </c>
      <c r="N432" s="26">
        <f t="shared" si="309"/>
        <v>382.75</v>
      </c>
      <c r="O432" s="26">
        <f t="shared" si="309"/>
        <v>382.75</v>
      </c>
      <c r="P432" s="26">
        <f t="shared" si="309"/>
        <v>382.75</v>
      </c>
      <c r="Q432" s="26">
        <f t="shared" si="309"/>
        <v>382.75</v>
      </c>
      <c r="R432" s="26">
        <f t="shared" si="309"/>
        <v>382.75</v>
      </c>
      <c r="S432" s="26">
        <f t="shared" si="309"/>
        <v>382.75</v>
      </c>
      <c r="T432" s="26">
        <f t="shared" si="309"/>
        <v>382.75</v>
      </c>
      <c r="U432" s="26">
        <f t="shared" si="309"/>
        <v>382.75</v>
      </c>
      <c r="V432" s="26">
        <f t="shared" si="309"/>
        <v>382.75</v>
      </c>
      <c r="W432" s="26">
        <f t="shared" si="309"/>
        <v>382.75</v>
      </c>
      <c r="X432" s="26">
        <f t="shared" si="309"/>
        <v>382.75</v>
      </c>
      <c r="Y432" s="26">
        <f t="shared" si="309"/>
        <v>382.75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2917.5099999999998</v>
      </c>
      <c r="C433" s="27">
        <f t="shared" ref="C433:Y433" si="310">SUM(C434:C437)</f>
        <v>2916.3799999999997</v>
      </c>
      <c r="D433" s="27">
        <f t="shared" si="310"/>
        <v>2926.1</v>
      </c>
      <c r="E433" s="27">
        <f t="shared" si="310"/>
        <v>2944.2599999999998</v>
      </c>
      <c r="F433" s="27">
        <f t="shared" si="310"/>
        <v>2971.64</v>
      </c>
      <c r="G433" s="27">
        <f t="shared" si="310"/>
        <v>2953.93</v>
      </c>
      <c r="H433" s="27">
        <f t="shared" si="310"/>
        <v>2955.31</v>
      </c>
      <c r="I433" s="27">
        <f t="shared" si="310"/>
        <v>2960.27</v>
      </c>
      <c r="J433" s="27">
        <f t="shared" si="310"/>
        <v>2988.43</v>
      </c>
      <c r="K433" s="27">
        <f t="shared" si="310"/>
        <v>3005.53</v>
      </c>
      <c r="L433" s="27">
        <f t="shared" si="310"/>
        <v>2995.45</v>
      </c>
      <c r="M433" s="27">
        <f t="shared" si="310"/>
        <v>2992.44</v>
      </c>
      <c r="N433" s="27">
        <f t="shared" si="310"/>
        <v>2966.9199999999996</v>
      </c>
      <c r="O433" s="27">
        <f t="shared" si="310"/>
        <v>3042.23</v>
      </c>
      <c r="P433" s="27">
        <f t="shared" si="310"/>
        <v>3074.61</v>
      </c>
      <c r="Q433" s="27">
        <f t="shared" si="310"/>
        <v>3110.07</v>
      </c>
      <c r="R433" s="27">
        <f t="shared" si="310"/>
        <v>3115.47</v>
      </c>
      <c r="S433" s="27">
        <f t="shared" si="310"/>
        <v>3186.08</v>
      </c>
      <c r="T433" s="27">
        <f t="shared" si="310"/>
        <v>3230.23</v>
      </c>
      <c r="U433" s="27">
        <f t="shared" si="310"/>
        <v>3146.62</v>
      </c>
      <c r="V433" s="27">
        <f t="shared" si="310"/>
        <v>3073.94</v>
      </c>
      <c r="W433" s="27">
        <f t="shared" si="310"/>
        <v>2995.86</v>
      </c>
      <c r="X433" s="27">
        <f t="shared" si="310"/>
        <v>2919.56</v>
      </c>
      <c r="Y433" s="27">
        <f t="shared" si="310"/>
        <v>2893.16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1831.43</v>
      </c>
      <c r="C434" s="26">
        <f t="shared" si="311"/>
        <v>1830.3</v>
      </c>
      <c r="D434" s="26">
        <f t="shared" si="311"/>
        <v>1840.02</v>
      </c>
      <c r="E434" s="26">
        <f t="shared" si="311"/>
        <v>1858.18</v>
      </c>
      <c r="F434" s="26">
        <f t="shared" si="311"/>
        <v>1885.56</v>
      </c>
      <c r="G434" s="26">
        <f t="shared" si="311"/>
        <v>1867.85</v>
      </c>
      <c r="H434" s="26">
        <f t="shared" si="311"/>
        <v>1869.23</v>
      </c>
      <c r="I434" s="26">
        <f t="shared" si="311"/>
        <v>1874.19</v>
      </c>
      <c r="J434" s="26">
        <f t="shared" si="311"/>
        <v>1902.35</v>
      </c>
      <c r="K434" s="26">
        <f t="shared" si="311"/>
        <v>1919.45</v>
      </c>
      <c r="L434" s="26">
        <f t="shared" si="311"/>
        <v>1909.37</v>
      </c>
      <c r="M434" s="26">
        <f t="shared" si="311"/>
        <v>1906.36</v>
      </c>
      <c r="N434" s="26">
        <f t="shared" si="311"/>
        <v>1880.84</v>
      </c>
      <c r="O434" s="26">
        <f t="shared" si="311"/>
        <v>1956.15</v>
      </c>
      <c r="P434" s="26">
        <f t="shared" si="311"/>
        <v>1988.53</v>
      </c>
      <c r="Q434" s="26">
        <f t="shared" si="311"/>
        <v>2023.99</v>
      </c>
      <c r="R434" s="26">
        <f t="shared" si="311"/>
        <v>2029.39</v>
      </c>
      <c r="S434" s="26">
        <f t="shared" si="311"/>
        <v>2100</v>
      </c>
      <c r="T434" s="26">
        <f t="shared" si="311"/>
        <v>2144.15</v>
      </c>
      <c r="U434" s="26">
        <f t="shared" si="311"/>
        <v>2060.54</v>
      </c>
      <c r="V434" s="26">
        <f t="shared" si="311"/>
        <v>1987.86</v>
      </c>
      <c r="W434" s="26">
        <f t="shared" si="311"/>
        <v>1909.78</v>
      </c>
      <c r="X434" s="26">
        <f t="shared" si="311"/>
        <v>1833.48</v>
      </c>
      <c r="Y434" s="26">
        <f t="shared" si="311"/>
        <v>1807.08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4.8099999999999996</v>
      </c>
      <c r="C436" s="26">
        <f t="shared" si="312"/>
        <v>4.8099999999999996</v>
      </c>
      <c r="D436" s="26">
        <f t="shared" si="312"/>
        <v>4.8099999999999996</v>
      </c>
      <c r="E436" s="26">
        <f t="shared" si="312"/>
        <v>4.8099999999999996</v>
      </c>
      <c r="F436" s="26">
        <f t="shared" si="312"/>
        <v>4.8099999999999996</v>
      </c>
      <c r="G436" s="26">
        <f t="shared" si="312"/>
        <v>4.8099999999999996</v>
      </c>
      <c r="H436" s="26">
        <f t="shared" si="312"/>
        <v>4.8099999999999996</v>
      </c>
      <c r="I436" s="26">
        <f t="shared" si="312"/>
        <v>4.8099999999999996</v>
      </c>
      <c r="J436" s="26">
        <f t="shared" si="312"/>
        <v>4.8099999999999996</v>
      </c>
      <c r="K436" s="26">
        <f t="shared" si="312"/>
        <v>4.8099999999999996</v>
      </c>
      <c r="L436" s="26">
        <f t="shared" si="312"/>
        <v>4.8099999999999996</v>
      </c>
      <c r="M436" s="26">
        <f t="shared" si="312"/>
        <v>4.8099999999999996</v>
      </c>
      <c r="N436" s="26">
        <f t="shared" si="312"/>
        <v>4.8099999999999996</v>
      </c>
      <c r="O436" s="26">
        <f t="shared" si="312"/>
        <v>4.8099999999999996</v>
      </c>
      <c r="P436" s="26">
        <f t="shared" si="312"/>
        <v>4.8099999999999996</v>
      </c>
      <c r="Q436" s="26">
        <f t="shared" si="312"/>
        <v>4.8099999999999996</v>
      </c>
      <c r="R436" s="26">
        <f t="shared" si="312"/>
        <v>4.8099999999999996</v>
      </c>
      <c r="S436" s="26">
        <f t="shared" si="312"/>
        <v>4.8099999999999996</v>
      </c>
      <c r="T436" s="26">
        <f t="shared" si="312"/>
        <v>4.8099999999999996</v>
      </c>
      <c r="U436" s="26">
        <f t="shared" si="312"/>
        <v>4.8099999999999996</v>
      </c>
      <c r="V436" s="26">
        <f t="shared" si="312"/>
        <v>4.8099999999999996</v>
      </c>
      <c r="W436" s="26">
        <f t="shared" si="312"/>
        <v>4.8099999999999996</v>
      </c>
      <c r="X436" s="26">
        <f t="shared" si="312"/>
        <v>4.8099999999999996</v>
      </c>
      <c r="Y436" s="26">
        <f t="shared" si="312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ref="C437:Y437" si="313">C432</f>
        <v>382.75</v>
      </c>
      <c r="D437" s="26">
        <f t="shared" si="313"/>
        <v>382.75</v>
      </c>
      <c r="E437" s="26">
        <f t="shared" si="313"/>
        <v>382.75</v>
      </c>
      <c r="F437" s="26">
        <f t="shared" si="313"/>
        <v>382.75</v>
      </c>
      <c r="G437" s="26">
        <f t="shared" si="313"/>
        <v>382.75</v>
      </c>
      <c r="H437" s="26">
        <f t="shared" si="313"/>
        <v>382.75</v>
      </c>
      <c r="I437" s="26">
        <f t="shared" si="313"/>
        <v>382.75</v>
      </c>
      <c r="J437" s="26">
        <f t="shared" si="313"/>
        <v>382.75</v>
      </c>
      <c r="K437" s="26">
        <f t="shared" si="313"/>
        <v>382.75</v>
      </c>
      <c r="L437" s="26">
        <f t="shared" si="313"/>
        <v>382.75</v>
      </c>
      <c r="M437" s="26">
        <f t="shared" si="313"/>
        <v>382.75</v>
      </c>
      <c r="N437" s="26">
        <f t="shared" si="313"/>
        <v>382.75</v>
      </c>
      <c r="O437" s="26">
        <f t="shared" si="313"/>
        <v>382.75</v>
      </c>
      <c r="P437" s="26">
        <f t="shared" si="313"/>
        <v>382.75</v>
      </c>
      <c r="Q437" s="26">
        <f t="shared" si="313"/>
        <v>382.75</v>
      </c>
      <c r="R437" s="26">
        <f t="shared" si="313"/>
        <v>382.75</v>
      </c>
      <c r="S437" s="26">
        <f t="shared" si="313"/>
        <v>382.75</v>
      </c>
      <c r="T437" s="26">
        <f t="shared" si="313"/>
        <v>382.75</v>
      </c>
      <c r="U437" s="26">
        <f t="shared" si="313"/>
        <v>382.75</v>
      </c>
      <c r="V437" s="26">
        <f t="shared" si="313"/>
        <v>382.75</v>
      </c>
      <c r="W437" s="26">
        <f t="shared" si="313"/>
        <v>382.75</v>
      </c>
      <c r="X437" s="26">
        <f t="shared" si="313"/>
        <v>382.75</v>
      </c>
      <c r="Y437" s="26">
        <f t="shared" si="313"/>
        <v>382.75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2772.6299999999997</v>
      </c>
      <c r="C438" s="27">
        <f t="shared" ref="C438:Y438" si="314">SUM(C439:C442)</f>
        <v>2814.45</v>
      </c>
      <c r="D438" s="27">
        <f t="shared" si="314"/>
        <v>2849.29</v>
      </c>
      <c r="E438" s="27">
        <f t="shared" si="314"/>
        <v>2883.11</v>
      </c>
      <c r="F438" s="27">
        <f t="shared" si="314"/>
        <v>2894.46</v>
      </c>
      <c r="G438" s="27">
        <f t="shared" si="314"/>
        <v>2947.95</v>
      </c>
      <c r="H438" s="27">
        <f t="shared" si="314"/>
        <v>2977.32</v>
      </c>
      <c r="I438" s="27">
        <f t="shared" si="314"/>
        <v>3015.5</v>
      </c>
      <c r="J438" s="27">
        <f t="shared" si="314"/>
        <v>3002.48</v>
      </c>
      <c r="K438" s="27">
        <f t="shared" si="314"/>
        <v>3006.21</v>
      </c>
      <c r="L438" s="27">
        <f t="shared" si="314"/>
        <v>2994.35</v>
      </c>
      <c r="M438" s="27">
        <f t="shared" si="314"/>
        <v>2991.98</v>
      </c>
      <c r="N438" s="27">
        <f t="shared" si="314"/>
        <v>2990.23</v>
      </c>
      <c r="O438" s="27">
        <f t="shared" si="314"/>
        <v>2991.48</v>
      </c>
      <c r="P438" s="27">
        <f t="shared" si="314"/>
        <v>3023.2</v>
      </c>
      <c r="Q438" s="27">
        <f t="shared" si="314"/>
        <v>3058.7599999999998</v>
      </c>
      <c r="R438" s="27">
        <f t="shared" si="314"/>
        <v>3060.32</v>
      </c>
      <c r="S438" s="27">
        <f t="shared" si="314"/>
        <v>3040.07</v>
      </c>
      <c r="T438" s="27">
        <f t="shared" si="314"/>
        <v>2935.95</v>
      </c>
      <c r="U438" s="27">
        <f t="shared" si="314"/>
        <v>2903.73</v>
      </c>
      <c r="V438" s="27">
        <f t="shared" si="314"/>
        <v>2814.4</v>
      </c>
      <c r="W438" s="27">
        <f t="shared" si="314"/>
        <v>2951.16</v>
      </c>
      <c r="X438" s="27">
        <f t="shared" si="314"/>
        <v>2832.4900000000002</v>
      </c>
      <c r="Y438" s="27">
        <f t="shared" si="314"/>
        <v>2830.6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1686.55</v>
      </c>
      <c r="C439" s="26">
        <f t="shared" si="315"/>
        <v>1728.37</v>
      </c>
      <c r="D439" s="26">
        <f t="shared" si="315"/>
        <v>1763.21</v>
      </c>
      <c r="E439" s="26">
        <f t="shared" si="315"/>
        <v>1797.03</v>
      </c>
      <c r="F439" s="26">
        <f t="shared" si="315"/>
        <v>1808.38</v>
      </c>
      <c r="G439" s="26">
        <f t="shared" si="315"/>
        <v>1861.87</v>
      </c>
      <c r="H439" s="26">
        <f t="shared" si="315"/>
        <v>1891.24</v>
      </c>
      <c r="I439" s="26">
        <f t="shared" si="315"/>
        <v>1929.42</v>
      </c>
      <c r="J439" s="26">
        <f t="shared" si="315"/>
        <v>1916.4</v>
      </c>
      <c r="K439" s="26">
        <f t="shared" si="315"/>
        <v>1920.13</v>
      </c>
      <c r="L439" s="26">
        <f t="shared" si="315"/>
        <v>1908.27</v>
      </c>
      <c r="M439" s="26">
        <f t="shared" si="315"/>
        <v>1905.9</v>
      </c>
      <c r="N439" s="26">
        <f t="shared" si="315"/>
        <v>1904.15</v>
      </c>
      <c r="O439" s="26">
        <f t="shared" si="315"/>
        <v>1905.4</v>
      </c>
      <c r="P439" s="26">
        <f t="shared" si="315"/>
        <v>1937.12</v>
      </c>
      <c r="Q439" s="26">
        <f t="shared" si="315"/>
        <v>1972.68</v>
      </c>
      <c r="R439" s="26">
        <f t="shared" si="315"/>
        <v>1974.24</v>
      </c>
      <c r="S439" s="26">
        <f t="shared" si="315"/>
        <v>1953.99</v>
      </c>
      <c r="T439" s="26">
        <f t="shared" si="315"/>
        <v>1849.87</v>
      </c>
      <c r="U439" s="26">
        <f t="shared" si="315"/>
        <v>1817.65</v>
      </c>
      <c r="V439" s="26">
        <f t="shared" si="315"/>
        <v>1728.32</v>
      </c>
      <c r="W439" s="26">
        <f t="shared" si="315"/>
        <v>1865.08</v>
      </c>
      <c r="X439" s="26">
        <f t="shared" si="315"/>
        <v>1746.41</v>
      </c>
      <c r="Y439" s="26">
        <f t="shared" si="315"/>
        <v>1744.52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4.8099999999999996</v>
      </c>
      <c r="C441" s="26">
        <f t="shared" si="316"/>
        <v>4.8099999999999996</v>
      </c>
      <c r="D441" s="26">
        <f t="shared" si="316"/>
        <v>4.8099999999999996</v>
      </c>
      <c r="E441" s="26">
        <f t="shared" si="316"/>
        <v>4.8099999999999996</v>
      </c>
      <c r="F441" s="26">
        <f t="shared" si="316"/>
        <v>4.8099999999999996</v>
      </c>
      <c r="G441" s="26">
        <f t="shared" si="316"/>
        <v>4.8099999999999996</v>
      </c>
      <c r="H441" s="26">
        <f t="shared" si="316"/>
        <v>4.8099999999999996</v>
      </c>
      <c r="I441" s="26">
        <f t="shared" si="316"/>
        <v>4.8099999999999996</v>
      </c>
      <c r="J441" s="26">
        <f t="shared" si="316"/>
        <v>4.8099999999999996</v>
      </c>
      <c r="K441" s="26">
        <f t="shared" si="316"/>
        <v>4.8099999999999996</v>
      </c>
      <c r="L441" s="26">
        <f t="shared" si="316"/>
        <v>4.8099999999999996</v>
      </c>
      <c r="M441" s="26">
        <f t="shared" si="316"/>
        <v>4.8099999999999996</v>
      </c>
      <c r="N441" s="26">
        <f t="shared" si="316"/>
        <v>4.8099999999999996</v>
      </c>
      <c r="O441" s="26">
        <f t="shared" si="316"/>
        <v>4.8099999999999996</v>
      </c>
      <c r="P441" s="26">
        <f t="shared" si="316"/>
        <v>4.8099999999999996</v>
      </c>
      <c r="Q441" s="26">
        <f t="shared" si="316"/>
        <v>4.8099999999999996</v>
      </c>
      <c r="R441" s="26">
        <f t="shared" si="316"/>
        <v>4.8099999999999996</v>
      </c>
      <c r="S441" s="26">
        <f t="shared" si="316"/>
        <v>4.8099999999999996</v>
      </c>
      <c r="T441" s="26">
        <f t="shared" si="316"/>
        <v>4.8099999999999996</v>
      </c>
      <c r="U441" s="26">
        <f t="shared" si="316"/>
        <v>4.8099999999999996</v>
      </c>
      <c r="V441" s="26">
        <f t="shared" si="316"/>
        <v>4.8099999999999996</v>
      </c>
      <c r="W441" s="26">
        <f t="shared" si="316"/>
        <v>4.8099999999999996</v>
      </c>
      <c r="X441" s="26">
        <f t="shared" si="316"/>
        <v>4.8099999999999996</v>
      </c>
      <c r="Y441" s="26">
        <f t="shared" si="316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ref="C442:Y442" si="317">C437</f>
        <v>382.75</v>
      </c>
      <c r="D442" s="26">
        <f t="shared" si="317"/>
        <v>382.75</v>
      </c>
      <c r="E442" s="26">
        <f t="shared" si="317"/>
        <v>382.75</v>
      </c>
      <c r="F442" s="26">
        <f t="shared" si="317"/>
        <v>382.75</v>
      </c>
      <c r="G442" s="26">
        <f t="shared" si="317"/>
        <v>382.75</v>
      </c>
      <c r="H442" s="26">
        <f t="shared" si="317"/>
        <v>382.75</v>
      </c>
      <c r="I442" s="26">
        <f t="shared" si="317"/>
        <v>382.75</v>
      </c>
      <c r="J442" s="26">
        <f t="shared" si="317"/>
        <v>382.75</v>
      </c>
      <c r="K442" s="26">
        <f t="shared" si="317"/>
        <v>382.75</v>
      </c>
      <c r="L442" s="26">
        <f t="shared" si="317"/>
        <v>382.75</v>
      </c>
      <c r="M442" s="26">
        <f t="shared" si="317"/>
        <v>382.75</v>
      </c>
      <c r="N442" s="26">
        <f t="shared" si="317"/>
        <v>382.75</v>
      </c>
      <c r="O442" s="26">
        <f t="shared" si="317"/>
        <v>382.75</v>
      </c>
      <c r="P442" s="26">
        <f t="shared" si="317"/>
        <v>382.75</v>
      </c>
      <c r="Q442" s="26">
        <f t="shared" si="317"/>
        <v>382.75</v>
      </c>
      <c r="R442" s="26">
        <f t="shared" si="317"/>
        <v>382.75</v>
      </c>
      <c r="S442" s="26">
        <f t="shared" si="317"/>
        <v>382.75</v>
      </c>
      <c r="T442" s="26">
        <f t="shared" si="317"/>
        <v>382.75</v>
      </c>
      <c r="U442" s="26">
        <f t="shared" si="317"/>
        <v>382.75</v>
      </c>
      <c r="V442" s="26">
        <f t="shared" si="317"/>
        <v>382.75</v>
      </c>
      <c r="W442" s="26">
        <f t="shared" si="317"/>
        <v>382.75</v>
      </c>
      <c r="X442" s="26">
        <f t="shared" si="317"/>
        <v>382.75</v>
      </c>
      <c r="Y442" s="26">
        <f t="shared" si="317"/>
        <v>382.75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2828.44</v>
      </c>
      <c r="C443" s="27">
        <f t="shared" ref="C443:Y443" si="318">SUM(C444:C447)</f>
        <v>2808.15</v>
      </c>
      <c r="D443" s="27">
        <f t="shared" si="318"/>
        <v>2823.25</v>
      </c>
      <c r="E443" s="27">
        <f t="shared" si="318"/>
        <v>2831.6</v>
      </c>
      <c r="F443" s="27">
        <f t="shared" si="318"/>
        <v>2853.2</v>
      </c>
      <c r="G443" s="27">
        <f t="shared" si="318"/>
        <v>2910.9</v>
      </c>
      <c r="H443" s="27">
        <f t="shared" si="318"/>
        <v>2943.91</v>
      </c>
      <c r="I443" s="27">
        <f t="shared" si="318"/>
        <v>2975.04</v>
      </c>
      <c r="J443" s="27">
        <f t="shared" si="318"/>
        <v>2983.3799999999997</v>
      </c>
      <c r="K443" s="27">
        <f t="shared" si="318"/>
        <v>2991.87</v>
      </c>
      <c r="L443" s="27">
        <f t="shared" si="318"/>
        <v>2972.31</v>
      </c>
      <c r="M443" s="27">
        <f t="shared" si="318"/>
        <v>2979.94</v>
      </c>
      <c r="N443" s="27">
        <f t="shared" si="318"/>
        <v>2977.39</v>
      </c>
      <c r="O443" s="27">
        <f t="shared" si="318"/>
        <v>2983.64</v>
      </c>
      <c r="P443" s="27">
        <f t="shared" si="318"/>
        <v>3010.85</v>
      </c>
      <c r="Q443" s="27">
        <f t="shared" si="318"/>
        <v>3036.2400000000002</v>
      </c>
      <c r="R443" s="27">
        <f t="shared" si="318"/>
        <v>3036.7400000000002</v>
      </c>
      <c r="S443" s="27">
        <f t="shared" si="318"/>
        <v>3017.2</v>
      </c>
      <c r="T443" s="27">
        <f t="shared" si="318"/>
        <v>2955.31</v>
      </c>
      <c r="U443" s="27">
        <f t="shared" si="318"/>
        <v>2868.75</v>
      </c>
      <c r="V443" s="27">
        <f t="shared" si="318"/>
        <v>2842.43</v>
      </c>
      <c r="W443" s="27">
        <f t="shared" si="318"/>
        <v>2859.9</v>
      </c>
      <c r="X443" s="27">
        <f t="shared" si="318"/>
        <v>2816.37</v>
      </c>
      <c r="Y443" s="27">
        <f t="shared" si="318"/>
        <v>2772.95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1742.36</v>
      </c>
      <c r="C444" s="26">
        <f t="shared" si="319"/>
        <v>1722.07</v>
      </c>
      <c r="D444" s="26">
        <f t="shared" si="319"/>
        <v>1737.17</v>
      </c>
      <c r="E444" s="26">
        <f t="shared" si="319"/>
        <v>1745.52</v>
      </c>
      <c r="F444" s="26">
        <f t="shared" si="319"/>
        <v>1767.12</v>
      </c>
      <c r="G444" s="26">
        <f t="shared" si="319"/>
        <v>1824.82</v>
      </c>
      <c r="H444" s="26">
        <f t="shared" si="319"/>
        <v>1857.83</v>
      </c>
      <c r="I444" s="26">
        <f t="shared" si="319"/>
        <v>1888.96</v>
      </c>
      <c r="J444" s="26">
        <f t="shared" si="319"/>
        <v>1897.3</v>
      </c>
      <c r="K444" s="26">
        <f t="shared" si="319"/>
        <v>1905.79</v>
      </c>
      <c r="L444" s="26">
        <f t="shared" si="319"/>
        <v>1886.23</v>
      </c>
      <c r="M444" s="26">
        <f t="shared" si="319"/>
        <v>1893.86</v>
      </c>
      <c r="N444" s="26">
        <f t="shared" si="319"/>
        <v>1891.31</v>
      </c>
      <c r="O444" s="26">
        <f t="shared" si="319"/>
        <v>1897.56</v>
      </c>
      <c r="P444" s="26">
        <f t="shared" si="319"/>
        <v>1924.77</v>
      </c>
      <c r="Q444" s="26">
        <f t="shared" si="319"/>
        <v>1950.16</v>
      </c>
      <c r="R444" s="26">
        <f t="shared" si="319"/>
        <v>1950.66</v>
      </c>
      <c r="S444" s="26">
        <f t="shared" si="319"/>
        <v>1931.12</v>
      </c>
      <c r="T444" s="26">
        <f t="shared" si="319"/>
        <v>1869.23</v>
      </c>
      <c r="U444" s="26">
        <f t="shared" si="319"/>
        <v>1782.67</v>
      </c>
      <c r="V444" s="26">
        <f t="shared" si="319"/>
        <v>1756.35</v>
      </c>
      <c r="W444" s="26">
        <f t="shared" si="319"/>
        <v>1773.82</v>
      </c>
      <c r="X444" s="26">
        <f t="shared" si="319"/>
        <v>1730.29</v>
      </c>
      <c r="Y444" s="26">
        <f t="shared" si="319"/>
        <v>1686.87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4.8099999999999996</v>
      </c>
      <c r="C446" s="26">
        <f t="shared" si="320"/>
        <v>4.8099999999999996</v>
      </c>
      <c r="D446" s="26">
        <f t="shared" si="320"/>
        <v>4.8099999999999996</v>
      </c>
      <c r="E446" s="26">
        <f t="shared" si="320"/>
        <v>4.8099999999999996</v>
      </c>
      <c r="F446" s="26">
        <f t="shared" si="320"/>
        <v>4.8099999999999996</v>
      </c>
      <c r="G446" s="26">
        <f t="shared" si="320"/>
        <v>4.8099999999999996</v>
      </c>
      <c r="H446" s="26">
        <f t="shared" si="320"/>
        <v>4.8099999999999996</v>
      </c>
      <c r="I446" s="26">
        <f t="shared" si="320"/>
        <v>4.8099999999999996</v>
      </c>
      <c r="J446" s="26">
        <f t="shared" si="320"/>
        <v>4.8099999999999996</v>
      </c>
      <c r="K446" s="26">
        <f t="shared" si="320"/>
        <v>4.8099999999999996</v>
      </c>
      <c r="L446" s="26">
        <f t="shared" si="320"/>
        <v>4.8099999999999996</v>
      </c>
      <c r="M446" s="26">
        <f t="shared" si="320"/>
        <v>4.8099999999999996</v>
      </c>
      <c r="N446" s="26">
        <f t="shared" si="320"/>
        <v>4.8099999999999996</v>
      </c>
      <c r="O446" s="26">
        <f t="shared" si="320"/>
        <v>4.8099999999999996</v>
      </c>
      <c r="P446" s="26">
        <f t="shared" si="320"/>
        <v>4.8099999999999996</v>
      </c>
      <c r="Q446" s="26">
        <f t="shared" si="320"/>
        <v>4.8099999999999996</v>
      </c>
      <c r="R446" s="26">
        <f t="shared" si="320"/>
        <v>4.8099999999999996</v>
      </c>
      <c r="S446" s="26">
        <f t="shared" si="320"/>
        <v>4.8099999999999996</v>
      </c>
      <c r="T446" s="26">
        <f t="shared" si="320"/>
        <v>4.8099999999999996</v>
      </c>
      <c r="U446" s="26">
        <f t="shared" si="320"/>
        <v>4.8099999999999996</v>
      </c>
      <c r="V446" s="26">
        <f t="shared" si="320"/>
        <v>4.8099999999999996</v>
      </c>
      <c r="W446" s="26">
        <f t="shared" si="320"/>
        <v>4.8099999999999996</v>
      </c>
      <c r="X446" s="26">
        <f t="shared" si="320"/>
        <v>4.8099999999999996</v>
      </c>
      <c r="Y446" s="26">
        <f t="shared" si="320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ref="C447:Y447" si="321">C442</f>
        <v>382.75</v>
      </c>
      <c r="D447" s="26">
        <f t="shared" si="321"/>
        <v>382.75</v>
      </c>
      <c r="E447" s="26">
        <f t="shared" si="321"/>
        <v>382.75</v>
      </c>
      <c r="F447" s="26">
        <f t="shared" si="321"/>
        <v>382.75</v>
      </c>
      <c r="G447" s="26">
        <f t="shared" si="321"/>
        <v>382.75</v>
      </c>
      <c r="H447" s="26">
        <f t="shared" si="321"/>
        <v>382.75</v>
      </c>
      <c r="I447" s="26">
        <f t="shared" si="321"/>
        <v>382.75</v>
      </c>
      <c r="J447" s="26">
        <f t="shared" si="321"/>
        <v>382.75</v>
      </c>
      <c r="K447" s="26">
        <f t="shared" si="321"/>
        <v>382.75</v>
      </c>
      <c r="L447" s="26">
        <f t="shared" si="321"/>
        <v>382.75</v>
      </c>
      <c r="M447" s="26">
        <f t="shared" si="321"/>
        <v>382.75</v>
      </c>
      <c r="N447" s="26">
        <f t="shared" si="321"/>
        <v>382.75</v>
      </c>
      <c r="O447" s="26">
        <f t="shared" si="321"/>
        <v>382.75</v>
      </c>
      <c r="P447" s="26">
        <f t="shared" si="321"/>
        <v>382.75</v>
      </c>
      <c r="Q447" s="26">
        <f t="shared" si="321"/>
        <v>382.75</v>
      </c>
      <c r="R447" s="26">
        <f t="shared" si="321"/>
        <v>382.75</v>
      </c>
      <c r="S447" s="26">
        <f t="shared" si="321"/>
        <v>382.75</v>
      </c>
      <c r="T447" s="26">
        <f t="shared" si="321"/>
        <v>382.75</v>
      </c>
      <c r="U447" s="26">
        <f t="shared" si="321"/>
        <v>382.75</v>
      </c>
      <c r="V447" s="26">
        <f t="shared" si="321"/>
        <v>382.75</v>
      </c>
      <c r="W447" s="26">
        <f t="shared" si="321"/>
        <v>382.75</v>
      </c>
      <c r="X447" s="26">
        <f t="shared" si="321"/>
        <v>382.75</v>
      </c>
      <c r="Y447" s="26">
        <f t="shared" si="321"/>
        <v>382.75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2821.14</v>
      </c>
      <c r="C448" s="27">
        <f t="shared" ref="C448:Y448" si="322">SUM(C449:C452)</f>
        <v>2813.91</v>
      </c>
      <c r="D448" s="27">
        <f t="shared" si="322"/>
        <v>2785.21</v>
      </c>
      <c r="E448" s="27">
        <f t="shared" si="322"/>
        <v>2812.45</v>
      </c>
      <c r="F448" s="27">
        <f t="shared" si="322"/>
        <v>2827.3399999999997</v>
      </c>
      <c r="G448" s="27">
        <f t="shared" si="322"/>
        <v>2897.29</v>
      </c>
      <c r="H448" s="27">
        <f t="shared" si="322"/>
        <v>2933.81</v>
      </c>
      <c r="I448" s="27">
        <f t="shared" si="322"/>
        <v>2971.27</v>
      </c>
      <c r="J448" s="27">
        <f t="shared" si="322"/>
        <v>2980.4900000000002</v>
      </c>
      <c r="K448" s="27">
        <f t="shared" si="322"/>
        <v>2972.12</v>
      </c>
      <c r="L448" s="27">
        <f t="shared" si="322"/>
        <v>2958.48</v>
      </c>
      <c r="M448" s="27">
        <f t="shared" si="322"/>
        <v>2962.89</v>
      </c>
      <c r="N448" s="27">
        <f t="shared" si="322"/>
        <v>2962.85</v>
      </c>
      <c r="O448" s="27">
        <f t="shared" si="322"/>
        <v>2974.7400000000002</v>
      </c>
      <c r="P448" s="27">
        <f t="shared" si="322"/>
        <v>2995.6</v>
      </c>
      <c r="Q448" s="27">
        <f t="shared" si="322"/>
        <v>3025.37</v>
      </c>
      <c r="R448" s="27">
        <f t="shared" si="322"/>
        <v>3028.94</v>
      </c>
      <c r="S448" s="27">
        <f t="shared" si="322"/>
        <v>3026.85</v>
      </c>
      <c r="T448" s="27">
        <f t="shared" si="322"/>
        <v>2968.86</v>
      </c>
      <c r="U448" s="27">
        <f t="shared" si="322"/>
        <v>2881.62</v>
      </c>
      <c r="V448" s="27">
        <f t="shared" si="322"/>
        <v>2885.82</v>
      </c>
      <c r="W448" s="27">
        <f t="shared" si="322"/>
        <v>2920.6</v>
      </c>
      <c r="X448" s="27">
        <f t="shared" si="322"/>
        <v>2852.36</v>
      </c>
      <c r="Y448" s="27">
        <f t="shared" si="322"/>
        <v>2809.3799999999997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1735.06</v>
      </c>
      <c r="C449" s="26">
        <f t="shared" si="323"/>
        <v>1727.83</v>
      </c>
      <c r="D449" s="26">
        <f t="shared" si="323"/>
        <v>1699.13</v>
      </c>
      <c r="E449" s="26">
        <f t="shared" si="323"/>
        <v>1726.37</v>
      </c>
      <c r="F449" s="26">
        <f t="shared" si="323"/>
        <v>1741.26</v>
      </c>
      <c r="G449" s="26">
        <f t="shared" si="323"/>
        <v>1811.21</v>
      </c>
      <c r="H449" s="26">
        <f t="shared" si="323"/>
        <v>1847.73</v>
      </c>
      <c r="I449" s="26">
        <f t="shared" si="323"/>
        <v>1885.19</v>
      </c>
      <c r="J449" s="26">
        <f t="shared" si="323"/>
        <v>1894.41</v>
      </c>
      <c r="K449" s="26">
        <f t="shared" si="323"/>
        <v>1886.04</v>
      </c>
      <c r="L449" s="26">
        <f t="shared" si="323"/>
        <v>1872.4</v>
      </c>
      <c r="M449" s="26">
        <f t="shared" si="323"/>
        <v>1876.81</v>
      </c>
      <c r="N449" s="26">
        <f t="shared" si="323"/>
        <v>1876.77</v>
      </c>
      <c r="O449" s="26">
        <f t="shared" si="323"/>
        <v>1888.66</v>
      </c>
      <c r="P449" s="26">
        <f t="shared" si="323"/>
        <v>1909.52</v>
      </c>
      <c r="Q449" s="26">
        <f t="shared" si="323"/>
        <v>1939.29</v>
      </c>
      <c r="R449" s="26">
        <f t="shared" si="323"/>
        <v>1942.86</v>
      </c>
      <c r="S449" s="26">
        <f t="shared" si="323"/>
        <v>1940.77</v>
      </c>
      <c r="T449" s="26">
        <f t="shared" si="323"/>
        <v>1882.78</v>
      </c>
      <c r="U449" s="26">
        <f t="shared" si="323"/>
        <v>1795.54</v>
      </c>
      <c r="V449" s="26">
        <f t="shared" si="323"/>
        <v>1799.74</v>
      </c>
      <c r="W449" s="26">
        <f t="shared" si="323"/>
        <v>1834.52</v>
      </c>
      <c r="X449" s="26">
        <f t="shared" si="323"/>
        <v>1766.28</v>
      </c>
      <c r="Y449" s="26">
        <f t="shared" si="323"/>
        <v>1723.3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4.8099999999999996</v>
      </c>
      <c r="C451" s="26">
        <f t="shared" si="324"/>
        <v>4.8099999999999996</v>
      </c>
      <c r="D451" s="26">
        <f t="shared" si="324"/>
        <v>4.8099999999999996</v>
      </c>
      <c r="E451" s="26">
        <f t="shared" si="324"/>
        <v>4.8099999999999996</v>
      </c>
      <c r="F451" s="26">
        <f t="shared" si="324"/>
        <v>4.8099999999999996</v>
      </c>
      <c r="G451" s="26">
        <f t="shared" si="324"/>
        <v>4.8099999999999996</v>
      </c>
      <c r="H451" s="26">
        <f t="shared" si="324"/>
        <v>4.8099999999999996</v>
      </c>
      <c r="I451" s="26">
        <f t="shared" si="324"/>
        <v>4.8099999999999996</v>
      </c>
      <c r="J451" s="26">
        <f t="shared" si="324"/>
        <v>4.8099999999999996</v>
      </c>
      <c r="K451" s="26">
        <f t="shared" si="324"/>
        <v>4.8099999999999996</v>
      </c>
      <c r="L451" s="26">
        <f t="shared" si="324"/>
        <v>4.8099999999999996</v>
      </c>
      <c r="M451" s="26">
        <f t="shared" si="324"/>
        <v>4.8099999999999996</v>
      </c>
      <c r="N451" s="26">
        <f t="shared" si="324"/>
        <v>4.8099999999999996</v>
      </c>
      <c r="O451" s="26">
        <f t="shared" si="324"/>
        <v>4.8099999999999996</v>
      </c>
      <c r="P451" s="26">
        <f t="shared" si="324"/>
        <v>4.8099999999999996</v>
      </c>
      <c r="Q451" s="26">
        <f t="shared" si="324"/>
        <v>4.8099999999999996</v>
      </c>
      <c r="R451" s="26">
        <f t="shared" si="324"/>
        <v>4.8099999999999996</v>
      </c>
      <c r="S451" s="26">
        <f t="shared" si="324"/>
        <v>4.8099999999999996</v>
      </c>
      <c r="T451" s="26">
        <f t="shared" si="324"/>
        <v>4.8099999999999996</v>
      </c>
      <c r="U451" s="26">
        <f t="shared" si="324"/>
        <v>4.8099999999999996</v>
      </c>
      <c r="V451" s="26">
        <f t="shared" si="324"/>
        <v>4.8099999999999996</v>
      </c>
      <c r="W451" s="26">
        <f t="shared" si="324"/>
        <v>4.8099999999999996</v>
      </c>
      <c r="X451" s="26">
        <f t="shared" si="324"/>
        <v>4.8099999999999996</v>
      </c>
      <c r="Y451" s="26">
        <f t="shared" si="324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ref="C452:Y452" si="325">C447</f>
        <v>382.75</v>
      </c>
      <c r="D452" s="26">
        <f t="shared" si="325"/>
        <v>382.75</v>
      </c>
      <c r="E452" s="26">
        <f t="shared" si="325"/>
        <v>382.75</v>
      </c>
      <c r="F452" s="26">
        <f t="shared" si="325"/>
        <v>382.75</v>
      </c>
      <c r="G452" s="26">
        <f t="shared" si="325"/>
        <v>382.75</v>
      </c>
      <c r="H452" s="26">
        <f t="shared" si="325"/>
        <v>382.75</v>
      </c>
      <c r="I452" s="26">
        <f t="shared" si="325"/>
        <v>382.75</v>
      </c>
      <c r="J452" s="26">
        <f t="shared" si="325"/>
        <v>382.75</v>
      </c>
      <c r="K452" s="26">
        <f t="shared" si="325"/>
        <v>382.75</v>
      </c>
      <c r="L452" s="26">
        <f t="shared" si="325"/>
        <v>382.75</v>
      </c>
      <c r="M452" s="26">
        <f t="shared" si="325"/>
        <v>382.75</v>
      </c>
      <c r="N452" s="26">
        <f t="shared" si="325"/>
        <v>382.75</v>
      </c>
      <c r="O452" s="26">
        <f t="shared" si="325"/>
        <v>382.75</v>
      </c>
      <c r="P452" s="26">
        <f t="shared" si="325"/>
        <v>382.75</v>
      </c>
      <c r="Q452" s="26">
        <f t="shared" si="325"/>
        <v>382.75</v>
      </c>
      <c r="R452" s="26">
        <f t="shared" si="325"/>
        <v>382.75</v>
      </c>
      <c r="S452" s="26">
        <f t="shared" si="325"/>
        <v>382.75</v>
      </c>
      <c r="T452" s="26">
        <f t="shared" si="325"/>
        <v>382.75</v>
      </c>
      <c r="U452" s="26">
        <f t="shared" si="325"/>
        <v>382.75</v>
      </c>
      <c r="V452" s="26">
        <f t="shared" si="325"/>
        <v>382.75</v>
      </c>
      <c r="W452" s="26">
        <f t="shared" si="325"/>
        <v>382.75</v>
      </c>
      <c r="X452" s="26">
        <f t="shared" si="325"/>
        <v>382.75</v>
      </c>
      <c r="Y452" s="26">
        <f t="shared" si="325"/>
        <v>382.75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2858.19</v>
      </c>
      <c r="C453" s="27">
        <f t="shared" ref="C453:Y453" si="326">SUM(C454:C457)</f>
        <v>2872.11</v>
      </c>
      <c r="D453" s="27">
        <f t="shared" si="326"/>
        <v>2812.91</v>
      </c>
      <c r="E453" s="27">
        <f t="shared" si="326"/>
        <v>2825.7599999999998</v>
      </c>
      <c r="F453" s="27">
        <f t="shared" si="326"/>
        <v>2881.35</v>
      </c>
      <c r="G453" s="27">
        <f t="shared" si="326"/>
        <v>2941.32</v>
      </c>
      <c r="H453" s="27">
        <f t="shared" si="326"/>
        <v>2965.87</v>
      </c>
      <c r="I453" s="27">
        <f t="shared" si="326"/>
        <v>2994.2999999999997</v>
      </c>
      <c r="J453" s="27">
        <f t="shared" si="326"/>
        <v>3013.14</v>
      </c>
      <c r="K453" s="27">
        <f t="shared" si="326"/>
        <v>3004.3399999999997</v>
      </c>
      <c r="L453" s="27">
        <f t="shared" si="326"/>
        <v>2988.04</v>
      </c>
      <c r="M453" s="27">
        <f t="shared" si="326"/>
        <v>2990.2400000000002</v>
      </c>
      <c r="N453" s="27">
        <f t="shared" si="326"/>
        <v>2992.31</v>
      </c>
      <c r="O453" s="27">
        <f t="shared" si="326"/>
        <v>2980.9</v>
      </c>
      <c r="P453" s="27">
        <f t="shared" si="326"/>
        <v>3007.44</v>
      </c>
      <c r="Q453" s="27">
        <f t="shared" si="326"/>
        <v>3040.6</v>
      </c>
      <c r="R453" s="27">
        <f t="shared" si="326"/>
        <v>3069.56</v>
      </c>
      <c r="S453" s="27">
        <f t="shared" si="326"/>
        <v>3059.9900000000002</v>
      </c>
      <c r="T453" s="27">
        <f t="shared" si="326"/>
        <v>3003.18</v>
      </c>
      <c r="U453" s="27">
        <f t="shared" si="326"/>
        <v>2872.27</v>
      </c>
      <c r="V453" s="27">
        <f t="shared" si="326"/>
        <v>2885.08</v>
      </c>
      <c r="W453" s="27">
        <f t="shared" si="326"/>
        <v>2980.89</v>
      </c>
      <c r="X453" s="27">
        <f t="shared" si="326"/>
        <v>2896.0099999999998</v>
      </c>
      <c r="Y453" s="27">
        <f t="shared" si="326"/>
        <v>2826.19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1772.11</v>
      </c>
      <c r="C454" s="26">
        <f t="shared" si="327"/>
        <v>1786.03</v>
      </c>
      <c r="D454" s="26">
        <f t="shared" si="327"/>
        <v>1726.83</v>
      </c>
      <c r="E454" s="26">
        <f t="shared" si="327"/>
        <v>1739.68</v>
      </c>
      <c r="F454" s="26">
        <f t="shared" si="327"/>
        <v>1795.27</v>
      </c>
      <c r="G454" s="26">
        <f t="shared" si="327"/>
        <v>1855.24</v>
      </c>
      <c r="H454" s="26">
        <f t="shared" si="327"/>
        <v>1879.79</v>
      </c>
      <c r="I454" s="26">
        <f t="shared" si="327"/>
        <v>1908.22</v>
      </c>
      <c r="J454" s="26">
        <f t="shared" si="327"/>
        <v>1927.06</v>
      </c>
      <c r="K454" s="26">
        <f t="shared" si="327"/>
        <v>1918.26</v>
      </c>
      <c r="L454" s="26">
        <f t="shared" si="327"/>
        <v>1901.96</v>
      </c>
      <c r="M454" s="26">
        <f t="shared" si="327"/>
        <v>1904.16</v>
      </c>
      <c r="N454" s="26">
        <f t="shared" si="327"/>
        <v>1906.23</v>
      </c>
      <c r="O454" s="26">
        <f t="shared" si="327"/>
        <v>1894.82</v>
      </c>
      <c r="P454" s="26">
        <f t="shared" si="327"/>
        <v>1921.36</v>
      </c>
      <c r="Q454" s="26">
        <f t="shared" si="327"/>
        <v>1954.52</v>
      </c>
      <c r="R454" s="26">
        <f t="shared" si="327"/>
        <v>1983.48</v>
      </c>
      <c r="S454" s="26">
        <f t="shared" si="327"/>
        <v>1973.91</v>
      </c>
      <c r="T454" s="26">
        <f t="shared" si="327"/>
        <v>1917.1</v>
      </c>
      <c r="U454" s="26">
        <f t="shared" si="327"/>
        <v>1786.19</v>
      </c>
      <c r="V454" s="26">
        <f t="shared" si="327"/>
        <v>1799</v>
      </c>
      <c r="W454" s="26">
        <f t="shared" si="327"/>
        <v>1894.81</v>
      </c>
      <c r="X454" s="26">
        <f t="shared" si="327"/>
        <v>1809.93</v>
      </c>
      <c r="Y454" s="26">
        <f t="shared" si="327"/>
        <v>1740.11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4.8099999999999996</v>
      </c>
      <c r="C456" s="26">
        <f t="shared" si="328"/>
        <v>4.8099999999999996</v>
      </c>
      <c r="D456" s="26">
        <f t="shared" si="328"/>
        <v>4.8099999999999996</v>
      </c>
      <c r="E456" s="26">
        <f t="shared" si="328"/>
        <v>4.8099999999999996</v>
      </c>
      <c r="F456" s="26">
        <f t="shared" si="328"/>
        <v>4.8099999999999996</v>
      </c>
      <c r="G456" s="26">
        <f t="shared" si="328"/>
        <v>4.8099999999999996</v>
      </c>
      <c r="H456" s="26">
        <f t="shared" si="328"/>
        <v>4.8099999999999996</v>
      </c>
      <c r="I456" s="26">
        <f t="shared" si="328"/>
        <v>4.8099999999999996</v>
      </c>
      <c r="J456" s="26">
        <f t="shared" si="328"/>
        <v>4.8099999999999996</v>
      </c>
      <c r="K456" s="26">
        <f t="shared" si="328"/>
        <v>4.8099999999999996</v>
      </c>
      <c r="L456" s="26">
        <f t="shared" si="328"/>
        <v>4.8099999999999996</v>
      </c>
      <c r="M456" s="26">
        <f t="shared" si="328"/>
        <v>4.8099999999999996</v>
      </c>
      <c r="N456" s="26">
        <f t="shared" si="328"/>
        <v>4.8099999999999996</v>
      </c>
      <c r="O456" s="26">
        <f t="shared" si="328"/>
        <v>4.8099999999999996</v>
      </c>
      <c r="P456" s="26">
        <f t="shared" si="328"/>
        <v>4.8099999999999996</v>
      </c>
      <c r="Q456" s="26">
        <f t="shared" si="328"/>
        <v>4.8099999999999996</v>
      </c>
      <c r="R456" s="26">
        <f t="shared" si="328"/>
        <v>4.8099999999999996</v>
      </c>
      <c r="S456" s="26">
        <f t="shared" si="328"/>
        <v>4.8099999999999996</v>
      </c>
      <c r="T456" s="26">
        <f t="shared" si="328"/>
        <v>4.8099999999999996</v>
      </c>
      <c r="U456" s="26">
        <f t="shared" si="328"/>
        <v>4.8099999999999996</v>
      </c>
      <c r="V456" s="26">
        <f t="shared" si="328"/>
        <v>4.8099999999999996</v>
      </c>
      <c r="W456" s="26">
        <f t="shared" si="328"/>
        <v>4.8099999999999996</v>
      </c>
      <c r="X456" s="26">
        <f t="shared" si="328"/>
        <v>4.8099999999999996</v>
      </c>
      <c r="Y456" s="26">
        <f t="shared" si="328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ref="C457:Y457" si="329">C452</f>
        <v>382.75</v>
      </c>
      <c r="D457" s="26">
        <f t="shared" si="329"/>
        <v>382.75</v>
      </c>
      <c r="E457" s="26">
        <f t="shared" si="329"/>
        <v>382.75</v>
      </c>
      <c r="F457" s="26">
        <f t="shared" si="329"/>
        <v>382.75</v>
      </c>
      <c r="G457" s="26">
        <f t="shared" si="329"/>
        <v>382.75</v>
      </c>
      <c r="H457" s="26">
        <f t="shared" si="329"/>
        <v>382.75</v>
      </c>
      <c r="I457" s="26">
        <f t="shared" si="329"/>
        <v>382.75</v>
      </c>
      <c r="J457" s="26">
        <f t="shared" si="329"/>
        <v>382.75</v>
      </c>
      <c r="K457" s="26">
        <f t="shared" si="329"/>
        <v>382.75</v>
      </c>
      <c r="L457" s="26">
        <f t="shared" si="329"/>
        <v>382.75</v>
      </c>
      <c r="M457" s="26">
        <f t="shared" si="329"/>
        <v>382.75</v>
      </c>
      <c r="N457" s="26">
        <f t="shared" si="329"/>
        <v>382.75</v>
      </c>
      <c r="O457" s="26">
        <f t="shared" si="329"/>
        <v>382.75</v>
      </c>
      <c r="P457" s="26">
        <f t="shared" si="329"/>
        <v>382.75</v>
      </c>
      <c r="Q457" s="26">
        <f t="shared" si="329"/>
        <v>382.75</v>
      </c>
      <c r="R457" s="26">
        <f t="shared" si="329"/>
        <v>382.75</v>
      </c>
      <c r="S457" s="26">
        <f t="shared" si="329"/>
        <v>382.75</v>
      </c>
      <c r="T457" s="26">
        <f t="shared" si="329"/>
        <v>382.75</v>
      </c>
      <c r="U457" s="26">
        <f t="shared" si="329"/>
        <v>382.75</v>
      </c>
      <c r="V457" s="26">
        <f t="shared" si="329"/>
        <v>382.75</v>
      </c>
      <c r="W457" s="26">
        <f t="shared" si="329"/>
        <v>382.75</v>
      </c>
      <c r="X457" s="26">
        <f t="shared" si="329"/>
        <v>382.75</v>
      </c>
      <c r="Y457" s="26">
        <f t="shared" si="329"/>
        <v>382.75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2820.0899999999997</v>
      </c>
      <c r="C458" s="27">
        <f t="shared" ref="C458:Y458" si="330">SUM(C459:C462)</f>
        <v>2829.78</v>
      </c>
      <c r="D458" s="27">
        <f t="shared" si="330"/>
        <v>2791.22</v>
      </c>
      <c r="E458" s="27">
        <f t="shared" si="330"/>
        <v>2821.04</v>
      </c>
      <c r="F458" s="27">
        <f t="shared" si="330"/>
        <v>2831.03</v>
      </c>
      <c r="G458" s="27">
        <f t="shared" si="330"/>
        <v>2885.25</v>
      </c>
      <c r="H458" s="27">
        <f t="shared" si="330"/>
        <v>2896.7</v>
      </c>
      <c r="I458" s="27">
        <f t="shared" si="330"/>
        <v>2893.25</v>
      </c>
      <c r="J458" s="27">
        <f t="shared" si="330"/>
        <v>2896.65</v>
      </c>
      <c r="K458" s="27">
        <f t="shared" si="330"/>
        <v>2879.93</v>
      </c>
      <c r="L458" s="27">
        <f t="shared" si="330"/>
        <v>2845.07</v>
      </c>
      <c r="M458" s="27">
        <f t="shared" si="330"/>
        <v>2852.82</v>
      </c>
      <c r="N458" s="27">
        <f t="shared" si="330"/>
        <v>2850.82</v>
      </c>
      <c r="O458" s="27">
        <f t="shared" si="330"/>
        <v>2860.21</v>
      </c>
      <c r="P458" s="27">
        <f t="shared" si="330"/>
        <v>2875.6299999999997</v>
      </c>
      <c r="Q458" s="27">
        <f t="shared" si="330"/>
        <v>2938.66</v>
      </c>
      <c r="R458" s="27">
        <f t="shared" si="330"/>
        <v>2942.85</v>
      </c>
      <c r="S458" s="27">
        <f t="shared" si="330"/>
        <v>2941.06</v>
      </c>
      <c r="T458" s="27">
        <f t="shared" si="330"/>
        <v>2895.95</v>
      </c>
      <c r="U458" s="27">
        <f t="shared" si="330"/>
        <v>2835.12</v>
      </c>
      <c r="V458" s="27">
        <f t="shared" si="330"/>
        <v>2839.18</v>
      </c>
      <c r="W458" s="27">
        <f t="shared" si="330"/>
        <v>2885.04</v>
      </c>
      <c r="X458" s="27">
        <f t="shared" si="330"/>
        <v>2847.35</v>
      </c>
      <c r="Y458" s="27">
        <f t="shared" si="330"/>
        <v>2811.7400000000002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1734.01</v>
      </c>
      <c r="C459" s="26">
        <f t="shared" si="331"/>
        <v>1743.7</v>
      </c>
      <c r="D459" s="26">
        <f t="shared" si="331"/>
        <v>1705.14</v>
      </c>
      <c r="E459" s="26">
        <f t="shared" si="331"/>
        <v>1734.96</v>
      </c>
      <c r="F459" s="26">
        <f t="shared" si="331"/>
        <v>1744.95</v>
      </c>
      <c r="G459" s="26">
        <f t="shared" si="331"/>
        <v>1799.17</v>
      </c>
      <c r="H459" s="26">
        <f t="shared" si="331"/>
        <v>1810.62</v>
      </c>
      <c r="I459" s="26">
        <f t="shared" si="331"/>
        <v>1807.17</v>
      </c>
      <c r="J459" s="26">
        <f t="shared" si="331"/>
        <v>1810.57</v>
      </c>
      <c r="K459" s="26">
        <f t="shared" si="331"/>
        <v>1793.85</v>
      </c>
      <c r="L459" s="26">
        <f t="shared" si="331"/>
        <v>1758.99</v>
      </c>
      <c r="M459" s="26">
        <f t="shared" si="331"/>
        <v>1766.74</v>
      </c>
      <c r="N459" s="26">
        <f t="shared" si="331"/>
        <v>1764.74</v>
      </c>
      <c r="O459" s="26">
        <f t="shared" si="331"/>
        <v>1774.13</v>
      </c>
      <c r="P459" s="26">
        <f t="shared" si="331"/>
        <v>1789.55</v>
      </c>
      <c r="Q459" s="26">
        <f t="shared" si="331"/>
        <v>1852.58</v>
      </c>
      <c r="R459" s="26">
        <f t="shared" si="331"/>
        <v>1856.77</v>
      </c>
      <c r="S459" s="26">
        <f t="shared" si="331"/>
        <v>1854.98</v>
      </c>
      <c r="T459" s="26">
        <f t="shared" si="331"/>
        <v>1809.87</v>
      </c>
      <c r="U459" s="26">
        <f t="shared" si="331"/>
        <v>1749.04</v>
      </c>
      <c r="V459" s="26">
        <f t="shared" si="331"/>
        <v>1753.1</v>
      </c>
      <c r="W459" s="26">
        <f t="shared" si="331"/>
        <v>1798.96</v>
      </c>
      <c r="X459" s="26">
        <f t="shared" si="331"/>
        <v>1761.27</v>
      </c>
      <c r="Y459" s="26">
        <f t="shared" si="331"/>
        <v>1725.66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4.8099999999999996</v>
      </c>
      <c r="C461" s="26">
        <f t="shared" si="332"/>
        <v>4.8099999999999996</v>
      </c>
      <c r="D461" s="26">
        <f t="shared" si="332"/>
        <v>4.8099999999999996</v>
      </c>
      <c r="E461" s="26">
        <f t="shared" si="332"/>
        <v>4.8099999999999996</v>
      </c>
      <c r="F461" s="26">
        <f t="shared" si="332"/>
        <v>4.8099999999999996</v>
      </c>
      <c r="G461" s="26">
        <f t="shared" si="332"/>
        <v>4.8099999999999996</v>
      </c>
      <c r="H461" s="26">
        <f t="shared" si="332"/>
        <v>4.8099999999999996</v>
      </c>
      <c r="I461" s="26">
        <f t="shared" si="332"/>
        <v>4.8099999999999996</v>
      </c>
      <c r="J461" s="26">
        <f t="shared" si="332"/>
        <v>4.8099999999999996</v>
      </c>
      <c r="K461" s="26">
        <f t="shared" si="332"/>
        <v>4.8099999999999996</v>
      </c>
      <c r="L461" s="26">
        <f t="shared" si="332"/>
        <v>4.8099999999999996</v>
      </c>
      <c r="M461" s="26">
        <f t="shared" si="332"/>
        <v>4.8099999999999996</v>
      </c>
      <c r="N461" s="26">
        <f t="shared" si="332"/>
        <v>4.8099999999999996</v>
      </c>
      <c r="O461" s="26">
        <f t="shared" si="332"/>
        <v>4.8099999999999996</v>
      </c>
      <c r="P461" s="26">
        <f t="shared" si="332"/>
        <v>4.8099999999999996</v>
      </c>
      <c r="Q461" s="26">
        <f t="shared" si="332"/>
        <v>4.8099999999999996</v>
      </c>
      <c r="R461" s="26">
        <f t="shared" si="332"/>
        <v>4.8099999999999996</v>
      </c>
      <c r="S461" s="26">
        <f t="shared" si="332"/>
        <v>4.8099999999999996</v>
      </c>
      <c r="T461" s="26">
        <f t="shared" si="332"/>
        <v>4.8099999999999996</v>
      </c>
      <c r="U461" s="26">
        <f t="shared" si="332"/>
        <v>4.8099999999999996</v>
      </c>
      <c r="V461" s="26">
        <f t="shared" si="332"/>
        <v>4.8099999999999996</v>
      </c>
      <c r="W461" s="26">
        <f t="shared" si="332"/>
        <v>4.8099999999999996</v>
      </c>
      <c r="X461" s="26">
        <f t="shared" si="332"/>
        <v>4.8099999999999996</v>
      </c>
      <c r="Y461" s="26">
        <f t="shared" si="332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ref="C462:Y462" si="333">C457</f>
        <v>382.75</v>
      </c>
      <c r="D462" s="26">
        <f t="shared" si="333"/>
        <v>382.75</v>
      </c>
      <c r="E462" s="26">
        <f t="shared" si="333"/>
        <v>382.75</v>
      </c>
      <c r="F462" s="26">
        <f t="shared" si="333"/>
        <v>382.75</v>
      </c>
      <c r="G462" s="26">
        <f t="shared" si="333"/>
        <v>382.75</v>
      </c>
      <c r="H462" s="26">
        <f t="shared" si="333"/>
        <v>382.75</v>
      </c>
      <c r="I462" s="26">
        <f t="shared" si="333"/>
        <v>382.75</v>
      </c>
      <c r="J462" s="26">
        <f t="shared" si="333"/>
        <v>382.75</v>
      </c>
      <c r="K462" s="26">
        <f t="shared" si="333"/>
        <v>382.75</v>
      </c>
      <c r="L462" s="26">
        <f t="shared" si="333"/>
        <v>382.75</v>
      </c>
      <c r="M462" s="26">
        <f t="shared" si="333"/>
        <v>382.75</v>
      </c>
      <c r="N462" s="26">
        <f t="shared" si="333"/>
        <v>382.75</v>
      </c>
      <c r="O462" s="26">
        <f t="shared" si="333"/>
        <v>382.75</v>
      </c>
      <c r="P462" s="26">
        <f t="shared" si="333"/>
        <v>382.75</v>
      </c>
      <c r="Q462" s="26">
        <f t="shared" si="333"/>
        <v>382.75</v>
      </c>
      <c r="R462" s="26">
        <f t="shared" si="333"/>
        <v>382.75</v>
      </c>
      <c r="S462" s="26">
        <f t="shared" si="333"/>
        <v>382.75</v>
      </c>
      <c r="T462" s="26">
        <f t="shared" si="333"/>
        <v>382.75</v>
      </c>
      <c r="U462" s="26">
        <f t="shared" si="333"/>
        <v>382.75</v>
      </c>
      <c r="V462" s="26">
        <f t="shared" si="333"/>
        <v>382.75</v>
      </c>
      <c r="W462" s="26">
        <f t="shared" si="333"/>
        <v>382.75</v>
      </c>
      <c r="X462" s="26">
        <f t="shared" si="333"/>
        <v>382.75</v>
      </c>
      <c r="Y462" s="26">
        <f t="shared" si="333"/>
        <v>382.75</v>
      </c>
      <c r="Z462" s="18"/>
      <c r="AA462" s="19"/>
    </row>
    <row r="463" spans="1:27" s="11" customFormat="1" ht="18.75" customHeight="1" x14ac:dyDescent="0.2">
      <c r="A463" s="46">
        <v>29</v>
      </c>
      <c r="B463" s="27">
        <f>SUM(B464:B467)</f>
        <v>2813.91</v>
      </c>
      <c r="C463" s="27">
        <f t="shared" ref="C463:Y463" si="334">SUM(C464:C467)</f>
        <v>2763.81</v>
      </c>
      <c r="D463" s="27">
        <f t="shared" si="334"/>
        <v>2744.07</v>
      </c>
      <c r="E463" s="27">
        <f t="shared" si="334"/>
        <v>2817.65</v>
      </c>
      <c r="F463" s="27">
        <f t="shared" si="334"/>
        <v>3002.02</v>
      </c>
      <c r="G463" s="27">
        <f t="shared" si="334"/>
        <v>3050.03</v>
      </c>
      <c r="H463" s="27">
        <f t="shared" si="334"/>
        <v>3092.15</v>
      </c>
      <c r="I463" s="27">
        <f t="shared" si="334"/>
        <v>3096.9900000000002</v>
      </c>
      <c r="J463" s="27">
        <f t="shared" si="334"/>
        <v>3150.84</v>
      </c>
      <c r="K463" s="27">
        <f t="shared" si="334"/>
        <v>3140.5099999999998</v>
      </c>
      <c r="L463" s="27">
        <f t="shared" si="334"/>
        <v>3113.16</v>
      </c>
      <c r="M463" s="27">
        <f t="shared" si="334"/>
        <v>3101.37</v>
      </c>
      <c r="N463" s="27">
        <f t="shared" si="334"/>
        <v>3115.1299999999997</v>
      </c>
      <c r="O463" s="27">
        <f t="shared" si="334"/>
        <v>3126.41</v>
      </c>
      <c r="P463" s="27">
        <f t="shared" si="334"/>
        <v>3138.79</v>
      </c>
      <c r="Q463" s="27">
        <f t="shared" si="334"/>
        <v>3282.56</v>
      </c>
      <c r="R463" s="27">
        <f t="shared" si="334"/>
        <v>3210.64</v>
      </c>
      <c r="S463" s="27">
        <f t="shared" si="334"/>
        <v>3211.11</v>
      </c>
      <c r="T463" s="27">
        <f t="shared" si="334"/>
        <v>3172.54</v>
      </c>
      <c r="U463" s="27">
        <f t="shared" si="334"/>
        <v>3085.4199999999996</v>
      </c>
      <c r="V463" s="27">
        <f t="shared" si="334"/>
        <v>3000.11</v>
      </c>
      <c r="W463" s="27">
        <f t="shared" si="334"/>
        <v>2930.43</v>
      </c>
      <c r="X463" s="27">
        <f t="shared" si="334"/>
        <v>2866.28</v>
      </c>
      <c r="Y463" s="27">
        <f t="shared" si="334"/>
        <v>2741.87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1727.83</v>
      </c>
      <c r="C464" s="26">
        <f t="shared" si="335"/>
        <v>1677.73</v>
      </c>
      <c r="D464" s="26">
        <f t="shared" si="335"/>
        <v>1657.99</v>
      </c>
      <c r="E464" s="26">
        <f t="shared" si="335"/>
        <v>1731.57</v>
      </c>
      <c r="F464" s="26">
        <f t="shared" si="335"/>
        <v>1915.94</v>
      </c>
      <c r="G464" s="26">
        <f t="shared" si="335"/>
        <v>1963.95</v>
      </c>
      <c r="H464" s="26">
        <f t="shared" si="335"/>
        <v>2006.07</v>
      </c>
      <c r="I464" s="26">
        <f t="shared" si="335"/>
        <v>2010.91</v>
      </c>
      <c r="J464" s="26">
        <f t="shared" si="335"/>
        <v>2064.7600000000002</v>
      </c>
      <c r="K464" s="26">
        <f t="shared" si="335"/>
        <v>2054.4299999999998</v>
      </c>
      <c r="L464" s="26">
        <f t="shared" si="335"/>
        <v>2027.08</v>
      </c>
      <c r="M464" s="26">
        <f t="shared" si="335"/>
        <v>2015.29</v>
      </c>
      <c r="N464" s="26">
        <f t="shared" si="335"/>
        <v>2029.05</v>
      </c>
      <c r="O464" s="26">
        <f t="shared" si="335"/>
        <v>2040.33</v>
      </c>
      <c r="P464" s="26">
        <f t="shared" si="335"/>
        <v>2052.71</v>
      </c>
      <c r="Q464" s="26">
        <f t="shared" si="335"/>
        <v>2196.48</v>
      </c>
      <c r="R464" s="26">
        <f t="shared" si="335"/>
        <v>2124.56</v>
      </c>
      <c r="S464" s="26">
        <f t="shared" si="335"/>
        <v>2125.0300000000002</v>
      </c>
      <c r="T464" s="26">
        <f t="shared" si="335"/>
        <v>2086.46</v>
      </c>
      <c r="U464" s="26">
        <f t="shared" si="335"/>
        <v>1999.34</v>
      </c>
      <c r="V464" s="26">
        <f t="shared" si="335"/>
        <v>1914.03</v>
      </c>
      <c r="W464" s="26">
        <f t="shared" si="335"/>
        <v>1844.35</v>
      </c>
      <c r="X464" s="26">
        <f t="shared" si="335"/>
        <v>1780.2</v>
      </c>
      <c r="Y464" s="26">
        <f t="shared" si="335"/>
        <v>1655.79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4.8099999999999996</v>
      </c>
      <c r="C466" s="26">
        <f t="shared" si="336"/>
        <v>4.8099999999999996</v>
      </c>
      <c r="D466" s="26">
        <f t="shared" si="336"/>
        <v>4.8099999999999996</v>
      </c>
      <c r="E466" s="26">
        <f t="shared" si="336"/>
        <v>4.8099999999999996</v>
      </c>
      <c r="F466" s="26">
        <f t="shared" si="336"/>
        <v>4.8099999999999996</v>
      </c>
      <c r="G466" s="26">
        <f t="shared" si="336"/>
        <v>4.8099999999999996</v>
      </c>
      <c r="H466" s="26">
        <f t="shared" si="336"/>
        <v>4.8099999999999996</v>
      </c>
      <c r="I466" s="26">
        <f t="shared" si="336"/>
        <v>4.8099999999999996</v>
      </c>
      <c r="J466" s="26">
        <f t="shared" si="336"/>
        <v>4.8099999999999996</v>
      </c>
      <c r="K466" s="26">
        <f t="shared" si="336"/>
        <v>4.8099999999999996</v>
      </c>
      <c r="L466" s="26">
        <f t="shared" si="336"/>
        <v>4.8099999999999996</v>
      </c>
      <c r="M466" s="26">
        <f t="shared" si="336"/>
        <v>4.8099999999999996</v>
      </c>
      <c r="N466" s="26">
        <f t="shared" si="336"/>
        <v>4.8099999999999996</v>
      </c>
      <c r="O466" s="26">
        <f t="shared" si="336"/>
        <v>4.8099999999999996</v>
      </c>
      <c r="P466" s="26">
        <f t="shared" si="336"/>
        <v>4.8099999999999996</v>
      </c>
      <c r="Q466" s="26">
        <f t="shared" si="336"/>
        <v>4.8099999999999996</v>
      </c>
      <c r="R466" s="26">
        <f t="shared" si="336"/>
        <v>4.8099999999999996</v>
      </c>
      <c r="S466" s="26">
        <f t="shared" si="336"/>
        <v>4.8099999999999996</v>
      </c>
      <c r="T466" s="26">
        <f t="shared" si="336"/>
        <v>4.8099999999999996</v>
      </c>
      <c r="U466" s="26">
        <f t="shared" si="336"/>
        <v>4.8099999999999996</v>
      </c>
      <c r="V466" s="26">
        <f t="shared" si="336"/>
        <v>4.8099999999999996</v>
      </c>
      <c r="W466" s="26">
        <f t="shared" si="336"/>
        <v>4.8099999999999996</v>
      </c>
      <c r="X466" s="26">
        <f t="shared" si="336"/>
        <v>4.8099999999999996</v>
      </c>
      <c r="Y466" s="26">
        <f t="shared" si="33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ref="C467:Y467" si="337">C462</f>
        <v>382.75</v>
      </c>
      <c r="D467" s="26">
        <f t="shared" si="337"/>
        <v>382.75</v>
      </c>
      <c r="E467" s="26">
        <f t="shared" si="337"/>
        <v>382.75</v>
      </c>
      <c r="F467" s="26">
        <f t="shared" si="337"/>
        <v>382.75</v>
      </c>
      <c r="G467" s="26">
        <f t="shared" si="337"/>
        <v>382.75</v>
      </c>
      <c r="H467" s="26">
        <f t="shared" si="337"/>
        <v>382.75</v>
      </c>
      <c r="I467" s="26">
        <f t="shared" si="337"/>
        <v>382.75</v>
      </c>
      <c r="J467" s="26">
        <f t="shared" si="337"/>
        <v>382.75</v>
      </c>
      <c r="K467" s="26">
        <f t="shared" si="337"/>
        <v>382.75</v>
      </c>
      <c r="L467" s="26">
        <f t="shared" si="337"/>
        <v>382.75</v>
      </c>
      <c r="M467" s="26">
        <f t="shared" si="337"/>
        <v>382.75</v>
      </c>
      <c r="N467" s="26">
        <f t="shared" si="337"/>
        <v>382.75</v>
      </c>
      <c r="O467" s="26">
        <f t="shared" si="337"/>
        <v>382.75</v>
      </c>
      <c r="P467" s="26">
        <f t="shared" si="337"/>
        <v>382.75</v>
      </c>
      <c r="Q467" s="26">
        <f t="shared" si="337"/>
        <v>382.75</v>
      </c>
      <c r="R467" s="26">
        <f t="shared" si="337"/>
        <v>382.75</v>
      </c>
      <c r="S467" s="26">
        <f t="shared" si="337"/>
        <v>382.75</v>
      </c>
      <c r="T467" s="26">
        <f t="shared" si="337"/>
        <v>382.75</v>
      </c>
      <c r="U467" s="26">
        <f t="shared" si="337"/>
        <v>382.75</v>
      </c>
      <c r="V467" s="26">
        <f t="shared" si="337"/>
        <v>382.75</v>
      </c>
      <c r="W467" s="26">
        <f t="shared" si="337"/>
        <v>382.75</v>
      </c>
      <c r="X467" s="26">
        <f t="shared" si="337"/>
        <v>382.75</v>
      </c>
      <c r="Y467" s="26">
        <f t="shared" si="337"/>
        <v>382.75</v>
      </c>
      <c r="Z467" s="18"/>
      <c r="AA467" s="19"/>
    </row>
    <row r="468" spans="1:27" s="11" customFormat="1" ht="18.75" customHeight="1" x14ac:dyDescent="0.2">
      <c r="A468" s="46">
        <v>30</v>
      </c>
      <c r="B468" s="27">
        <f>SUM(B469:B472)</f>
        <v>2869.72</v>
      </c>
      <c r="C468" s="27">
        <f t="shared" ref="C468:Y468" si="338">SUM(C469:C472)</f>
        <v>2772.9199999999996</v>
      </c>
      <c r="D468" s="27">
        <f t="shared" si="338"/>
        <v>2707.94</v>
      </c>
      <c r="E468" s="27">
        <f t="shared" si="338"/>
        <v>2670.46</v>
      </c>
      <c r="F468" s="27">
        <f t="shared" si="338"/>
        <v>2711.27</v>
      </c>
      <c r="G468" s="27">
        <f t="shared" si="338"/>
        <v>2859.37</v>
      </c>
      <c r="H468" s="27">
        <f t="shared" si="338"/>
        <v>2901.95</v>
      </c>
      <c r="I468" s="27">
        <f t="shared" si="338"/>
        <v>2961.68</v>
      </c>
      <c r="J468" s="27">
        <f t="shared" si="338"/>
        <v>3053.04</v>
      </c>
      <c r="K468" s="27">
        <f t="shared" si="338"/>
        <v>3055.2999999999997</v>
      </c>
      <c r="L468" s="27">
        <f t="shared" si="338"/>
        <v>3029.7999999999997</v>
      </c>
      <c r="M468" s="27">
        <f t="shared" si="338"/>
        <v>3036.18</v>
      </c>
      <c r="N468" s="27">
        <f t="shared" si="338"/>
        <v>3039.75</v>
      </c>
      <c r="O468" s="27">
        <f t="shared" si="338"/>
        <v>3045.0899999999997</v>
      </c>
      <c r="P468" s="27">
        <f t="shared" si="338"/>
        <v>3061.89</v>
      </c>
      <c r="Q468" s="27">
        <f t="shared" si="338"/>
        <v>3083.56</v>
      </c>
      <c r="R468" s="27">
        <f t="shared" si="338"/>
        <v>3112.08</v>
      </c>
      <c r="S468" s="27">
        <f t="shared" si="338"/>
        <v>3099.32</v>
      </c>
      <c r="T468" s="27">
        <f t="shared" si="338"/>
        <v>3046.35</v>
      </c>
      <c r="U468" s="27">
        <f t="shared" si="338"/>
        <v>2924.97</v>
      </c>
      <c r="V468" s="27">
        <f t="shared" si="338"/>
        <v>2918.53</v>
      </c>
      <c r="W468" s="27">
        <f t="shared" si="338"/>
        <v>2969.31</v>
      </c>
      <c r="X468" s="27">
        <f t="shared" si="338"/>
        <v>2900.83</v>
      </c>
      <c r="Y468" s="27">
        <f t="shared" si="338"/>
        <v>2702.2599999999998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1783.64</v>
      </c>
      <c r="C469" s="26">
        <f t="shared" si="339"/>
        <v>1686.84</v>
      </c>
      <c r="D469" s="26">
        <f t="shared" si="339"/>
        <v>1621.86</v>
      </c>
      <c r="E469" s="26">
        <f t="shared" si="339"/>
        <v>1584.38</v>
      </c>
      <c r="F469" s="26">
        <f t="shared" si="339"/>
        <v>1625.19</v>
      </c>
      <c r="G469" s="26">
        <f t="shared" si="339"/>
        <v>1773.29</v>
      </c>
      <c r="H469" s="26">
        <f t="shared" si="339"/>
        <v>1815.87</v>
      </c>
      <c r="I469" s="26">
        <f t="shared" si="339"/>
        <v>1875.6</v>
      </c>
      <c r="J469" s="26">
        <f t="shared" si="339"/>
        <v>1966.96</v>
      </c>
      <c r="K469" s="26">
        <f t="shared" si="339"/>
        <v>1969.22</v>
      </c>
      <c r="L469" s="26">
        <f t="shared" si="339"/>
        <v>1943.72</v>
      </c>
      <c r="M469" s="26">
        <f t="shared" si="339"/>
        <v>1950.1</v>
      </c>
      <c r="N469" s="26">
        <f t="shared" si="339"/>
        <v>1953.67</v>
      </c>
      <c r="O469" s="26">
        <f t="shared" si="339"/>
        <v>1959.01</v>
      </c>
      <c r="P469" s="26">
        <f t="shared" si="339"/>
        <v>1975.81</v>
      </c>
      <c r="Q469" s="26">
        <f t="shared" si="339"/>
        <v>1997.48</v>
      </c>
      <c r="R469" s="26">
        <f t="shared" si="339"/>
        <v>2026</v>
      </c>
      <c r="S469" s="26">
        <f t="shared" si="339"/>
        <v>2013.24</v>
      </c>
      <c r="T469" s="26">
        <f t="shared" si="339"/>
        <v>1960.27</v>
      </c>
      <c r="U469" s="26">
        <f t="shared" si="339"/>
        <v>1838.89</v>
      </c>
      <c r="V469" s="26">
        <f t="shared" si="339"/>
        <v>1832.45</v>
      </c>
      <c r="W469" s="26">
        <f t="shared" si="339"/>
        <v>1883.23</v>
      </c>
      <c r="X469" s="26">
        <f t="shared" si="339"/>
        <v>1814.75</v>
      </c>
      <c r="Y469" s="26">
        <f t="shared" si="339"/>
        <v>1616.18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4.8099999999999996</v>
      </c>
      <c r="C471" s="26">
        <f t="shared" si="340"/>
        <v>4.8099999999999996</v>
      </c>
      <c r="D471" s="26">
        <f t="shared" si="340"/>
        <v>4.8099999999999996</v>
      </c>
      <c r="E471" s="26">
        <f t="shared" si="340"/>
        <v>4.8099999999999996</v>
      </c>
      <c r="F471" s="26">
        <f t="shared" si="340"/>
        <v>4.8099999999999996</v>
      </c>
      <c r="G471" s="26">
        <f t="shared" si="340"/>
        <v>4.8099999999999996</v>
      </c>
      <c r="H471" s="26">
        <f t="shared" si="340"/>
        <v>4.8099999999999996</v>
      </c>
      <c r="I471" s="26">
        <f t="shared" si="340"/>
        <v>4.8099999999999996</v>
      </c>
      <c r="J471" s="26">
        <f t="shared" si="340"/>
        <v>4.8099999999999996</v>
      </c>
      <c r="K471" s="26">
        <f t="shared" si="340"/>
        <v>4.8099999999999996</v>
      </c>
      <c r="L471" s="26">
        <f t="shared" si="340"/>
        <v>4.8099999999999996</v>
      </c>
      <c r="M471" s="26">
        <f t="shared" si="340"/>
        <v>4.8099999999999996</v>
      </c>
      <c r="N471" s="26">
        <f t="shared" si="340"/>
        <v>4.8099999999999996</v>
      </c>
      <c r="O471" s="26">
        <f t="shared" si="340"/>
        <v>4.8099999999999996</v>
      </c>
      <c r="P471" s="26">
        <f t="shared" si="340"/>
        <v>4.8099999999999996</v>
      </c>
      <c r="Q471" s="26">
        <f t="shared" si="340"/>
        <v>4.8099999999999996</v>
      </c>
      <c r="R471" s="26">
        <f t="shared" si="340"/>
        <v>4.8099999999999996</v>
      </c>
      <c r="S471" s="26">
        <f t="shared" si="340"/>
        <v>4.8099999999999996</v>
      </c>
      <c r="T471" s="26">
        <f t="shared" si="340"/>
        <v>4.8099999999999996</v>
      </c>
      <c r="U471" s="26">
        <f t="shared" si="340"/>
        <v>4.8099999999999996</v>
      </c>
      <c r="V471" s="26">
        <f t="shared" si="340"/>
        <v>4.8099999999999996</v>
      </c>
      <c r="W471" s="26">
        <f t="shared" si="340"/>
        <v>4.8099999999999996</v>
      </c>
      <c r="X471" s="26">
        <f t="shared" si="340"/>
        <v>4.8099999999999996</v>
      </c>
      <c r="Y471" s="26">
        <f t="shared" si="340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ref="C472:Y472" si="341">C467</f>
        <v>382.75</v>
      </c>
      <c r="D472" s="26">
        <f t="shared" si="341"/>
        <v>382.75</v>
      </c>
      <c r="E472" s="26">
        <f t="shared" si="341"/>
        <v>382.75</v>
      </c>
      <c r="F472" s="26">
        <f t="shared" si="341"/>
        <v>382.75</v>
      </c>
      <c r="G472" s="26">
        <f t="shared" si="341"/>
        <v>382.75</v>
      </c>
      <c r="H472" s="26">
        <f t="shared" si="341"/>
        <v>382.75</v>
      </c>
      <c r="I472" s="26">
        <f t="shared" si="341"/>
        <v>382.75</v>
      </c>
      <c r="J472" s="26">
        <f t="shared" si="341"/>
        <v>382.75</v>
      </c>
      <c r="K472" s="26">
        <f t="shared" si="341"/>
        <v>382.75</v>
      </c>
      <c r="L472" s="26">
        <f t="shared" si="341"/>
        <v>382.75</v>
      </c>
      <c r="M472" s="26">
        <f t="shared" si="341"/>
        <v>382.75</v>
      </c>
      <c r="N472" s="26">
        <f t="shared" si="341"/>
        <v>382.75</v>
      </c>
      <c r="O472" s="26">
        <f t="shared" si="341"/>
        <v>382.75</v>
      </c>
      <c r="P472" s="26">
        <f t="shared" si="341"/>
        <v>382.75</v>
      </c>
      <c r="Q472" s="26">
        <f t="shared" si="341"/>
        <v>382.75</v>
      </c>
      <c r="R472" s="26">
        <f t="shared" si="341"/>
        <v>382.75</v>
      </c>
      <c r="S472" s="26">
        <f t="shared" si="341"/>
        <v>382.75</v>
      </c>
      <c r="T472" s="26">
        <f t="shared" si="341"/>
        <v>382.75</v>
      </c>
      <c r="U472" s="26">
        <f t="shared" si="341"/>
        <v>382.75</v>
      </c>
      <c r="V472" s="26">
        <f t="shared" si="341"/>
        <v>382.75</v>
      </c>
      <c r="W472" s="26">
        <f t="shared" si="341"/>
        <v>382.75</v>
      </c>
      <c r="X472" s="26">
        <f t="shared" si="341"/>
        <v>382.75</v>
      </c>
      <c r="Y472" s="26">
        <f t="shared" si="341"/>
        <v>382.75</v>
      </c>
      <c r="Z472" s="18"/>
      <c r="AA472" s="19"/>
    </row>
    <row r="473" spans="1:27" s="11" customFormat="1" ht="18.75" customHeight="1" x14ac:dyDescent="0.2">
      <c r="A473" s="46">
        <v>31</v>
      </c>
      <c r="B473" s="27">
        <f>SUM(B474:B477)</f>
        <v>2726.5</v>
      </c>
      <c r="C473" s="27">
        <f t="shared" ref="C473:Y473" si="342">SUM(C474:C477)</f>
        <v>2706.2</v>
      </c>
      <c r="D473" s="27">
        <f t="shared" si="342"/>
        <v>2616.31</v>
      </c>
      <c r="E473" s="27">
        <f t="shared" si="342"/>
        <v>2591.2800000000002</v>
      </c>
      <c r="F473" s="27">
        <f t="shared" si="342"/>
        <v>2627.72</v>
      </c>
      <c r="G473" s="27">
        <f t="shared" si="342"/>
        <v>2828.75</v>
      </c>
      <c r="H473" s="27">
        <f t="shared" si="342"/>
        <v>2889.85</v>
      </c>
      <c r="I473" s="27">
        <f t="shared" si="342"/>
        <v>2896.86</v>
      </c>
      <c r="J473" s="27">
        <f t="shared" si="342"/>
        <v>2888.31</v>
      </c>
      <c r="K473" s="27">
        <f t="shared" si="342"/>
        <v>2874.73</v>
      </c>
      <c r="L473" s="27">
        <f t="shared" si="342"/>
        <v>2847.9</v>
      </c>
      <c r="M473" s="27">
        <f t="shared" si="342"/>
        <v>2838.43</v>
      </c>
      <c r="N473" s="27">
        <f t="shared" si="342"/>
        <v>2836.15</v>
      </c>
      <c r="O473" s="27">
        <f t="shared" si="342"/>
        <v>2824.39</v>
      </c>
      <c r="P473" s="27">
        <f t="shared" si="342"/>
        <v>2860.1699999999996</v>
      </c>
      <c r="Q473" s="27">
        <f t="shared" si="342"/>
        <v>2914.75</v>
      </c>
      <c r="R473" s="27">
        <f t="shared" si="342"/>
        <v>2924.0099999999998</v>
      </c>
      <c r="S473" s="27">
        <f t="shared" si="342"/>
        <v>2920.03</v>
      </c>
      <c r="T473" s="27">
        <f t="shared" si="342"/>
        <v>2821.54</v>
      </c>
      <c r="U473" s="27">
        <f t="shared" si="342"/>
        <v>2710.1299999999997</v>
      </c>
      <c r="V473" s="27">
        <f t="shared" si="342"/>
        <v>2752.2</v>
      </c>
      <c r="W473" s="27">
        <f t="shared" si="342"/>
        <v>2870.79</v>
      </c>
      <c r="X473" s="27">
        <f t="shared" si="342"/>
        <v>2652.0099999999998</v>
      </c>
      <c r="Y473" s="27">
        <f t="shared" si="342"/>
        <v>2632.11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1640.42</v>
      </c>
      <c r="C474" s="26">
        <f t="shared" si="343"/>
        <v>1620.12</v>
      </c>
      <c r="D474" s="26">
        <f t="shared" si="343"/>
        <v>1530.23</v>
      </c>
      <c r="E474" s="26">
        <f t="shared" si="343"/>
        <v>1505.2</v>
      </c>
      <c r="F474" s="26">
        <f t="shared" si="343"/>
        <v>1541.64</v>
      </c>
      <c r="G474" s="26">
        <f t="shared" si="343"/>
        <v>1742.67</v>
      </c>
      <c r="H474" s="26">
        <f t="shared" si="343"/>
        <v>1803.77</v>
      </c>
      <c r="I474" s="26">
        <f t="shared" si="343"/>
        <v>1810.78</v>
      </c>
      <c r="J474" s="26">
        <f t="shared" si="343"/>
        <v>1802.23</v>
      </c>
      <c r="K474" s="26">
        <f t="shared" si="343"/>
        <v>1788.65</v>
      </c>
      <c r="L474" s="26">
        <f t="shared" si="343"/>
        <v>1761.82</v>
      </c>
      <c r="M474" s="26">
        <f t="shared" si="343"/>
        <v>1752.35</v>
      </c>
      <c r="N474" s="26">
        <f t="shared" si="343"/>
        <v>1750.07</v>
      </c>
      <c r="O474" s="26">
        <f t="shared" si="343"/>
        <v>1738.31</v>
      </c>
      <c r="P474" s="26">
        <f t="shared" si="343"/>
        <v>1774.09</v>
      </c>
      <c r="Q474" s="26">
        <f t="shared" si="343"/>
        <v>1828.67</v>
      </c>
      <c r="R474" s="26">
        <f t="shared" si="343"/>
        <v>1837.93</v>
      </c>
      <c r="S474" s="26">
        <f t="shared" si="343"/>
        <v>1833.95</v>
      </c>
      <c r="T474" s="26">
        <f t="shared" si="343"/>
        <v>1735.46</v>
      </c>
      <c r="U474" s="26">
        <f t="shared" si="343"/>
        <v>1624.05</v>
      </c>
      <c r="V474" s="26">
        <f t="shared" si="343"/>
        <v>1666.12</v>
      </c>
      <c r="W474" s="26">
        <f t="shared" si="343"/>
        <v>1784.71</v>
      </c>
      <c r="X474" s="26">
        <f t="shared" si="343"/>
        <v>1565.93</v>
      </c>
      <c r="Y474" s="26">
        <f t="shared" si="343"/>
        <v>1546.03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4.8099999999999996</v>
      </c>
      <c r="C476" s="26">
        <f t="shared" si="344"/>
        <v>4.8099999999999996</v>
      </c>
      <c r="D476" s="26">
        <f t="shared" si="344"/>
        <v>4.8099999999999996</v>
      </c>
      <c r="E476" s="26">
        <f t="shared" si="344"/>
        <v>4.8099999999999996</v>
      </c>
      <c r="F476" s="26">
        <f t="shared" si="344"/>
        <v>4.8099999999999996</v>
      </c>
      <c r="G476" s="26">
        <f t="shared" si="344"/>
        <v>4.8099999999999996</v>
      </c>
      <c r="H476" s="26">
        <f t="shared" si="344"/>
        <v>4.8099999999999996</v>
      </c>
      <c r="I476" s="26">
        <f t="shared" si="344"/>
        <v>4.8099999999999996</v>
      </c>
      <c r="J476" s="26">
        <f t="shared" si="344"/>
        <v>4.8099999999999996</v>
      </c>
      <c r="K476" s="26">
        <f t="shared" si="344"/>
        <v>4.8099999999999996</v>
      </c>
      <c r="L476" s="26">
        <f t="shared" si="344"/>
        <v>4.8099999999999996</v>
      </c>
      <c r="M476" s="26">
        <f t="shared" si="344"/>
        <v>4.8099999999999996</v>
      </c>
      <c r="N476" s="26">
        <f t="shared" si="344"/>
        <v>4.8099999999999996</v>
      </c>
      <c r="O476" s="26">
        <f t="shared" si="344"/>
        <v>4.8099999999999996</v>
      </c>
      <c r="P476" s="26">
        <f t="shared" si="344"/>
        <v>4.8099999999999996</v>
      </c>
      <c r="Q476" s="26">
        <f t="shared" si="344"/>
        <v>4.8099999999999996</v>
      </c>
      <c r="R476" s="26">
        <f t="shared" si="344"/>
        <v>4.8099999999999996</v>
      </c>
      <c r="S476" s="26">
        <f t="shared" si="344"/>
        <v>4.8099999999999996</v>
      </c>
      <c r="T476" s="26">
        <f t="shared" si="344"/>
        <v>4.8099999999999996</v>
      </c>
      <c r="U476" s="26">
        <f t="shared" si="344"/>
        <v>4.8099999999999996</v>
      </c>
      <c r="V476" s="26">
        <f t="shared" si="344"/>
        <v>4.8099999999999996</v>
      </c>
      <c r="W476" s="26">
        <f t="shared" si="344"/>
        <v>4.8099999999999996</v>
      </c>
      <c r="X476" s="26">
        <f t="shared" si="344"/>
        <v>4.8099999999999996</v>
      </c>
      <c r="Y476" s="26">
        <f t="shared" si="344"/>
        <v>4.8099999999999996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ref="C477:Y477" si="345">C472</f>
        <v>382.75</v>
      </c>
      <c r="D477" s="26">
        <f t="shared" si="345"/>
        <v>382.75</v>
      </c>
      <c r="E477" s="26">
        <f t="shared" si="345"/>
        <v>382.75</v>
      </c>
      <c r="F477" s="26">
        <f t="shared" si="345"/>
        <v>382.75</v>
      </c>
      <c r="G477" s="26">
        <f t="shared" si="345"/>
        <v>382.75</v>
      </c>
      <c r="H477" s="26">
        <f t="shared" si="345"/>
        <v>382.75</v>
      </c>
      <c r="I477" s="26">
        <f t="shared" si="345"/>
        <v>382.75</v>
      </c>
      <c r="J477" s="26">
        <f t="shared" si="345"/>
        <v>382.75</v>
      </c>
      <c r="K477" s="26">
        <f t="shared" si="345"/>
        <v>382.75</v>
      </c>
      <c r="L477" s="26">
        <f t="shared" si="345"/>
        <v>382.75</v>
      </c>
      <c r="M477" s="26">
        <f t="shared" si="345"/>
        <v>382.75</v>
      </c>
      <c r="N477" s="26">
        <f t="shared" si="345"/>
        <v>382.75</v>
      </c>
      <c r="O477" s="26">
        <f t="shared" si="345"/>
        <v>382.75</v>
      </c>
      <c r="P477" s="26">
        <f t="shared" si="345"/>
        <v>382.75</v>
      </c>
      <c r="Q477" s="26">
        <f t="shared" si="345"/>
        <v>382.75</v>
      </c>
      <c r="R477" s="26">
        <f t="shared" si="345"/>
        <v>382.75</v>
      </c>
      <c r="S477" s="26">
        <f t="shared" si="345"/>
        <v>382.75</v>
      </c>
      <c r="T477" s="26">
        <f t="shared" si="345"/>
        <v>382.75</v>
      </c>
      <c r="U477" s="26">
        <f t="shared" si="345"/>
        <v>382.75</v>
      </c>
      <c r="V477" s="26">
        <f t="shared" si="345"/>
        <v>382.75</v>
      </c>
      <c r="W477" s="26">
        <f t="shared" si="345"/>
        <v>382.75</v>
      </c>
      <c r="X477" s="26">
        <f t="shared" si="345"/>
        <v>382.75</v>
      </c>
      <c r="Y477" s="26">
        <f t="shared" si="345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42" t="s">
        <v>30</v>
      </c>
      <c r="B479" s="143" t="s">
        <v>42</v>
      </c>
      <c r="C479" s="143"/>
      <c r="D479" s="143"/>
      <c r="E479" s="143"/>
      <c r="F479" s="143"/>
      <c r="G479" s="143"/>
      <c r="H479" s="143"/>
      <c r="I479" s="143"/>
      <c r="J479" s="143"/>
      <c r="K479" s="143"/>
      <c r="L479" s="143"/>
      <c r="M479" s="143"/>
      <c r="N479" s="143"/>
      <c r="O479" s="143"/>
      <c r="P479" s="143"/>
      <c r="Q479" s="143"/>
      <c r="R479" s="143"/>
      <c r="S479" s="143"/>
      <c r="T479" s="143"/>
      <c r="U479" s="143"/>
      <c r="V479" s="143"/>
      <c r="W479" s="143"/>
      <c r="X479" s="143"/>
      <c r="Y479" s="143"/>
      <c r="Z479" s="15"/>
    </row>
    <row r="480" spans="1:27" s="9" customFormat="1" ht="39" customHeight="1" x14ac:dyDescent="0.2">
      <c r="A480" s="142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3467</v>
      </c>
      <c r="C481" s="27">
        <f t="shared" ref="C481:Y481" si="346">SUM(C482:C485)</f>
        <v>3443.24</v>
      </c>
      <c r="D481" s="27">
        <f t="shared" si="346"/>
        <v>3379.66</v>
      </c>
      <c r="E481" s="27">
        <f t="shared" si="346"/>
        <v>3402.14</v>
      </c>
      <c r="F481" s="27">
        <f t="shared" si="346"/>
        <v>3370.21</v>
      </c>
      <c r="G481" s="27">
        <f t="shared" si="346"/>
        <v>3444.3199999999997</v>
      </c>
      <c r="H481" s="27">
        <f t="shared" si="346"/>
        <v>3445.83</v>
      </c>
      <c r="I481" s="27">
        <f t="shared" si="346"/>
        <v>3486.63</v>
      </c>
      <c r="J481" s="27">
        <f t="shared" si="346"/>
        <v>3503.2200000000003</v>
      </c>
      <c r="K481" s="27">
        <f t="shared" si="346"/>
        <v>3469.2200000000003</v>
      </c>
      <c r="L481" s="27">
        <f t="shared" si="346"/>
        <v>3497.16</v>
      </c>
      <c r="M481" s="27">
        <f t="shared" si="346"/>
        <v>3477.9700000000003</v>
      </c>
      <c r="N481" s="27">
        <f t="shared" si="346"/>
        <v>3474.31</v>
      </c>
      <c r="O481" s="27">
        <f t="shared" si="346"/>
        <v>3501.8599999999997</v>
      </c>
      <c r="P481" s="27">
        <f t="shared" si="346"/>
        <v>3551.54</v>
      </c>
      <c r="Q481" s="27">
        <f t="shared" si="346"/>
        <v>3568.5299999999997</v>
      </c>
      <c r="R481" s="27">
        <f t="shared" si="346"/>
        <v>3593</v>
      </c>
      <c r="S481" s="27">
        <f t="shared" si="346"/>
        <v>3618.7799999999997</v>
      </c>
      <c r="T481" s="27">
        <f t="shared" si="346"/>
        <v>3552.55</v>
      </c>
      <c r="U481" s="27">
        <f t="shared" si="346"/>
        <v>3597.42</v>
      </c>
      <c r="V481" s="27">
        <f t="shared" si="346"/>
        <v>3528.8599999999997</v>
      </c>
      <c r="W481" s="27">
        <f t="shared" si="346"/>
        <v>3420.59</v>
      </c>
      <c r="X481" s="27">
        <f t="shared" si="346"/>
        <v>3392.64</v>
      </c>
      <c r="Y481" s="27">
        <f t="shared" si="346"/>
        <v>3345.69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1899.69</v>
      </c>
      <c r="C482" s="26">
        <f t="shared" ref="C482:Y482" si="347">C166</f>
        <v>1875.93</v>
      </c>
      <c r="D482" s="26">
        <f t="shared" si="347"/>
        <v>1812.35</v>
      </c>
      <c r="E482" s="26">
        <f t="shared" si="347"/>
        <v>1834.83</v>
      </c>
      <c r="F482" s="26">
        <f t="shared" si="347"/>
        <v>1802.9</v>
      </c>
      <c r="G482" s="26">
        <f t="shared" si="347"/>
        <v>1877.01</v>
      </c>
      <c r="H482" s="26">
        <f t="shared" si="347"/>
        <v>1878.52</v>
      </c>
      <c r="I482" s="26">
        <f t="shared" si="347"/>
        <v>1919.32</v>
      </c>
      <c r="J482" s="26">
        <f t="shared" si="347"/>
        <v>1935.91</v>
      </c>
      <c r="K482" s="26">
        <f t="shared" si="347"/>
        <v>1901.91</v>
      </c>
      <c r="L482" s="26">
        <f t="shared" si="347"/>
        <v>1929.85</v>
      </c>
      <c r="M482" s="26">
        <f t="shared" si="347"/>
        <v>1910.66</v>
      </c>
      <c r="N482" s="26">
        <f t="shared" si="347"/>
        <v>1907</v>
      </c>
      <c r="O482" s="26">
        <f t="shared" si="347"/>
        <v>1934.55</v>
      </c>
      <c r="P482" s="26">
        <f t="shared" si="347"/>
        <v>1984.23</v>
      </c>
      <c r="Q482" s="26">
        <f t="shared" si="347"/>
        <v>2001.22</v>
      </c>
      <c r="R482" s="26">
        <f t="shared" si="347"/>
        <v>2025.69</v>
      </c>
      <c r="S482" s="26">
        <f t="shared" si="347"/>
        <v>2051.4699999999998</v>
      </c>
      <c r="T482" s="26">
        <f t="shared" si="347"/>
        <v>1985.24</v>
      </c>
      <c r="U482" s="26">
        <f t="shared" si="347"/>
        <v>2030.11</v>
      </c>
      <c r="V482" s="26">
        <f t="shared" si="347"/>
        <v>1961.55</v>
      </c>
      <c r="W482" s="26">
        <f t="shared" si="347"/>
        <v>1853.28</v>
      </c>
      <c r="X482" s="26">
        <f t="shared" si="347"/>
        <v>1825.33</v>
      </c>
      <c r="Y482" s="26">
        <f t="shared" si="347"/>
        <v>1778.38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349">C476</f>
        <v>4.8099999999999996</v>
      </c>
      <c r="D484" s="26">
        <f t="shared" si="349"/>
        <v>4.8099999999999996</v>
      </c>
      <c r="E484" s="26">
        <f t="shared" si="349"/>
        <v>4.8099999999999996</v>
      </c>
      <c r="F484" s="26">
        <f t="shared" si="349"/>
        <v>4.8099999999999996</v>
      </c>
      <c r="G484" s="26">
        <f t="shared" si="349"/>
        <v>4.8099999999999996</v>
      </c>
      <c r="H484" s="26">
        <f t="shared" si="349"/>
        <v>4.8099999999999996</v>
      </c>
      <c r="I484" s="26">
        <f t="shared" si="349"/>
        <v>4.8099999999999996</v>
      </c>
      <c r="J484" s="26">
        <f t="shared" si="349"/>
        <v>4.8099999999999996</v>
      </c>
      <c r="K484" s="26">
        <f t="shared" si="349"/>
        <v>4.8099999999999996</v>
      </c>
      <c r="L484" s="26">
        <f t="shared" si="349"/>
        <v>4.8099999999999996</v>
      </c>
      <c r="M484" s="26">
        <f t="shared" si="349"/>
        <v>4.8099999999999996</v>
      </c>
      <c r="N484" s="26">
        <f t="shared" si="349"/>
        <v>4.8099999999999996</v>
      </c>
      <c r="O484" s="26">
        <f t="shared" si="349"/>
        <v>4.8099999999999996</v>
      </c>
      <c r="P484" s="26">
        <f t="shared" si="349"/>
        <v>4.8099999999999996</v>
      </c>
      <c r="Q484" s="26">
        <f t="shared" si="349"/>
        <v>4.8099999999999996</v>
      </c>
      <c r="R484" s="26">
        <f t="shared" si="349"/>
        <v>4.8099999999999996</v>
      </c>
      <c r="S484" s="26">
        <f t="shared" si="349"/>
        <v>4.8099999999999996</v>
      </c>
      <c r="T484" s="26">
        <f t="shared" si="349"/>
        <v>4.8099999999999996</v>
      </c>
      <c r="U484" s="26">
        <f t="shared" si="349"/>
        <v>4.8099999999999996</v>
      </c>
      <c r="V484" s="26">
        <f t="shared" si="349"/>
        <v>4.8099999999999996</v>
      </c>
      <c r="W484" s="26">
        <f t="shared" si="349"/>
        <v>4.8099999999999996</v>
      </c>
      <c r="X484" s="26">
        <f t="shared" si="349"/>
        <v>4.8099999999999996</v>
      </c>
      <c r="Y484" s="26">
        <f t="shared" si="349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863.98</v>
      </c>
      <c r="C485" s="26">
        <f>B485</f>
        <v>863.98</v>
      </c>
      <c r="D485" s="26">
        <f t="shared" ref="D485:Y485" si="350">C485</f>
        <v>863.98</v>
      </c>
      <c r="E485" s="26">
        <f t="shared" si="350"/>
        <v>863.98</v>
      </c>
      <c r="F485" s="26">
        <f t="shared" si="350"/>
        <v>863.98</v>
      </c>
      <c r="G485" s="26">
        <f t="shared" si="350"/>
        <v>863.98</v>
      </c>
      <c r="H485" s="26">
        <f t="shared" si="350"/>
        <v>863.98</v>
      </c>
      <c r="I485" s="26">
        <f t="shared" si="350"/>
        <v>863.98</v>
      </c>
      <c r="J485" s="26">
        <f t="shared" si="350"/>
        <v>863.98</v>
      </c>
      <c r="K485" s="26">
        <f t="shared" si="350"/>
        <v>863.98</v>
      </c>
      <c r="L485" s="26">
        <f t="shared" si="350"/>
        <v>863.98</v>
      </c>
      <c r="M485" s="26">
        <f t="shared" si="350"/>
        <v>863.98</v>
      </c>
      <c r="N485" s="26">
        <f t="shared" si="350"/>
        <v>863.98</v>
      </c>
      <c r="O485" s="26">
        <f t="shared" si="350"/>
        <v>863.98</v>
      </c>
      <c r="P485" s="26">
        <f t="shared" si="350"/>
        <v>863.98</v>
      </c>
      <c r="Q485" s="26">
        <f t="shared" si="350"/>
        <v>863.98</v>
      </c>
      <c r="R485" s="26">
        <f t="shared" si="350"/>
        <v>863.98</v>
      </c>
      <c r="S485" s="26">
        <f t="shared" si="350"/>
        <v>863.98</v>
      </c>
      <c r="T485" s="26">
        <f t="shared" si="350"/>
        <v>863.98</v>
      </c>
      <c r="U485" s="26">
        <f t="shared" si="350"/>
        <v>863.98</v>
      </c>
      <c r="V485" s="26">
        <f t="shared" si="350"/>
        <v>863.98</v>
      </c>
      <c r="W485" s="26">
        <f t="shared" si="350"/>
        <v>863.98</v>
      </c>
      <c r="X485" s="26">
        <f t="shared" si="350"/>
        <v>863.98</v>
      </c>
      <c r="Y485" s="26">
        <f t="shared" si="350"/>
        <v>863.98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3306.0699999999997</v>
      </c>
      <c r="C486" s="27">
        <f t="shared" ref="C486:Y486" si="351">SUM(C487:C490)</f>
        <v>3303.6</v>
      </c>
      <c r="D486" s="27">
        <f t="shared" si="351"/>
        <v>3216.63</v>
      </c>
      <c r="E486" s="27">
        <f t="shared" si="351"/>
        <v>3256.89</v>
      </c>
      <c r="F486" s="27">
        <f t="shared" si="351"/>
        <v>3252.94</v>
      </c>
      <c r="G486" s="27">
        <f t="shared" si="351"/>
        <v>3335.04</v>
      </c>
      <c r="H486" s="27">
        <f t="shared" si="351"/>
        <v>3372.58</v>
      </c>
      <c r="I486" s="27">
        <f t="shared" si="351"/>
        <v>3359.08</v>
      </c>
      <c r="J486" s="27">
        <f t="shared" si="351"/>
        <v>3366.66</v>
      </c>
      <c r="K486" s="27">
        <f t="shared" si="351"/>
        <v>3355.27</v>
      </c>
      <c r="L486" s="27">
        <f t="shared" si="351"/>
        <v>3355.09</v>
      </c>
      <c r="M486" s="27">
        <f t="shared" si="351"/>
        <v>3353.25</v>
      </c>
      <c r="N486" s="27">
        <f t="shared" si="351"/>
        <v>3361.93</v>
      </c>
      <c r="O486" s="27">
        <f t="shared" si="351"/>
        <v>3389.2</v>
      </c>
      <c r="P486" s="27">
        <f t="shared" si="351"/>
        <v>3437.1099999999997</v>
      </c>
      <c r="Q486" s="27">
        <f t="shared" si="351"/>
        <v>3488.76</v>
      </c>
      <c r="R486" s="27">
        <f t="shared" si="351"/>
        <v>3508.3599999999997</v>
      </c>
      <c r="S486" s="27">
        <f t="shared" si="351"/>
        <v>3581.34</v>
      </c>
      <c r="T486" s="27">
        <f t="shared" si="351"/>
        <v>3494</v>
      </c>
      <c r="U486" s="27">
        <f t="shared" si="351"/>
        <v>3505.73</v>
      </c>
      <c r="V486" s="27">
        <f t="shared" si="351"/>
        <v>3441.46</v>
      </c>
      <c r="W486" s="27">
        <f t="shared" si="351"/>
        <v>3356.84</v>
      </c>
      <c r="X486" s="27">
        <f t="shared" si="351"/>
        <v>3318.29</v>
      </c>
      <c r="Y486" s="27">
        <f t="shared" si="351"/>
        <v>3291.34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1738.76</v>
      </c>
      <c r="C487" s="26">
        <f t="shared" ref="C487:Y487" si="352">C171</f>
        <v>1736.29</v>
      </c>
      <c r="D487" s="26">
        <f t="shared" si="352"/>
        <v>1649.32</v>
      </c>
      <c r="E487" s="26">
        <f t="shared" si="352"/>
        <v>1689.58</v>
      </c>
      <c r="F487" s="26">
        <f t="shared" si="352"/>
        <v>1685.63</v>
      </c>
      <c r="G487" s="26">
        <f t="shared" si="352"/>
        <v>1767.73</v>
      </c>
      <c r="H487" s="26">
        <f t="shared" si="352"/>
        <v>1805.27</v>
      </c>
      <c r="I487" s="26">
        <f t="shared" si="352"/>
        <v>1791.77</v>
      </c>
      <c r="J487" s="26">
        <f t="shared" si="352"/>
        <v>1799.35</v>
      </c>
      <c r="K487" s="26">
        <f t="shared" si="352"/>
        <v>1787.96</v>
      </c>
      <c r="L487" s="26">
        <f t="shared" si="352"/>
        <v>1787.78</v>
      </c>
      <c r="M487" s="26">
        <f t="shared" si="352"/>
        <v>1785.94</v>
      </c>
      <c r="N487" s="26">
        <f t="shared" si="352"/>
        <v>1794.62</v>
      </c>
      <c r="O487" s="26">
        <f t="shared" si="352"/>
        <v>1821.89</v>
      </c>
      <c r="P487" s="26">
        <f t="shared" si="352"/>
        <v>1869.8</v>
      </c>
      <c r="Q487" s="26">
        <f t="shared" si="352"/>
        <v>1921.45</v>
      </c>
      <c r="R487" s="26">
        <f t="shared" si="352"/>
        <v>1941.05</v>
      </c>
      <c r="S487" s="26">
        <f t="shared" si="352"/>
        <v>2014.03</v>
      </c>
      <c r="T487" s="26">
        <f t="shared" si="352"/>
        <v>1926.69</v>
      </c>
      <c r="U487" s="26">
        <f t="shared" si="352"/>
        <v>1938.42</v>
      </c>
      <c r="V487" s="26">
        <f t="shared" si="352"/>
        <v>1874.15</v>
      </c>
      <c r="W487" s="26">
        <f t="shared" si="352"/>
        <v>1789.53</v>
      </c>
      <c r="X487" s="26">
        <f t="shared" si="352"/>
        <v>1750.98</v>
      </c>
      <c r="Y487" s="26">
        <f t="shared" si="352"/>
        <v>1724.03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354">C484</f>
        <v>4.8099999999999996</v>
      </c>
      <c r="D489" s="26">
        <f t="shared" si="354"/>
        <v>4.8099999999999996</v>
      </c>
      <c r="E489" s="26">
        <f t="shared" si="354"/>
        <v>4.8099999999999996</v>
      </c>
      <c r="F489" s="26">
        <f t="shared" si="354"/>
        <v>4.8099999999999996</v>
      </c>
      <c r="G489" s="26">
        <f t="shared" si="354"/>
        <v>4.8099999999999996</v>
      </c>
      <c r="H489" s="26">
        <f t="shared" si="354"/>
        <v>4.8099999999999996</v>
      </c>
      <c r="I489" s="26">
        <f t="shared" si="354"/>
        <v>4.8099999999999996</v>
      </c>
      <c r="J489" s="26">
        <f t="shared" si="354"/>
        <v>4.8099999999999996</v>
      </c>
      <c r="K489" s="26">
        <f t="shared" si="354"/>
        <v>4.8099999999999996</v>
      </c>
      <c r="L489" s="26">
        <f t="shared" si="354"/>
        <v>4.8099999999999996</v>
      </c>
      <c r="M489" s="26">
        <f t="shared" si="354"/>
        <v>4.8099999999999996</v>
      </c>
      <c r="N489" s="26">
        <f t="shared" si="354"/>
        <v>4.8099999999999996</v>
      </c>
      <c r="O489" s="26">
        <f t="shared" si="354"/>
        <v>4.8099999999999996</v>
      </c>
      <c r="P489" s="26">
        <f t="shared" si="354"/>
        <v>4.8099999999999996</v>
      </c>
      <c r="Q489" s="26">
        <f t="shared" si="354"/>
        <v>4.8099999999999996</v>
      </c>
      <c r="R489" s="26">
        <f t="shared" si="354"/>
        <v>4.8099999999999996</v>
      </c>
      <c r="S489" s="26">
        <f t="shared" si="354"/>
        <v>4.8099999999999996</v>
      </c>
      <c r="T489" s="26">
        <f t="shared" si="354"/>
        <v>4.8099999999999996</v>
      </c>
      <c r="U489" s="26">
        <f t="shared" si="354"/>
        <v>4.8099999999999996</v>
      </c>
      <c r="V489" s="26">
        <f t="shared" si="354"/>
        <v>4.8099999999999996</v>
      </c>
      <c r="W489" s="26">
        <f t="shared" si="354"/>
        <v>4.8099999999999996</v>
      </c>
      <c r="X489" s="26">
        <f t="shared" si="354"/>
        <v>4.8099999999999996</v>
      </c>
      <c r="Y489" s="26">
        <f t="shared" si="354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355">C485</f>
        <v>863.98</v>
      </c>
      <c r="D490" s="26">
        <f t="shared" si="355"/>
        <v>863.98</v>
      </c>
      <c r="E490" s="26">
        <f t="shared" si="355"/>
        <v>863.98</v>
      </c>
      <c r="F490" s="26">
        <f t="shared" si="355"/>
        <v>863.98</v>
      </c>
      <c r="G490" s="26">
        <f t="shared" si="355"/>
        <v>863.98</v>
      </c>
      <c r="H490" s="26">
        <f t="shared" si="355"/>
        <v>863.98</v>
      </c>
      <c r="I490" s="26">
        <f t="shared" si="355"/>
        <v>863.98</v>
      </c>
      <c r="J490" s="26">
        <f t="shared" si="355"/>
        <v>863.98</v>
      </c>
      <c r="K490" s="26">
        <f t="shared" si="355"/>
        <v>863.98</v>
      </c>
      <c r="L490" s="26">
        <f t="shared" si="355"/>
        <v>863.98</v>
      </c>
      <c r="M490" s="26">
        <f t="shared" si="355"/>
        <v>863.98</v>
      </c>
      <c r="N490" s="26">
        <f t="shared" si="355"/>
        <v>863.98</v>
      </c>
      <c r="O490" s="26">
        <f t="shared" si="355"/>
        <v>863.98</v>
      </c>
      <c r="P490" s="26">
        <f t="shared" si="355"/>
        <v>863.98</v>
      </c>
      <c r="Q490" s="26">
        <f t="shared" si="355"/>
        <v>863.98</v>
      </c>
      <c r="R490" s="26">
        <f t="shared" si="355"/>
        <v>863.98</v>
      </c>
      <c r="S490" s="26">
        <f t="shared" si="355"/>
        <v>863.98</v>
      </c>
      <c r="T490" s="26">
        <f t="shared" si="355"/>
        <v>863.98</v>
      </c>
      <c r="U490" s="26">
        <f t="shared" si="355"/>
        <v>863.98</v>
      </c>
      <c r="V490" s="26">
        <f t="shared" si="355"/>
        <v>863.98</v>
      </c>
      <c r="W490" s="26">
        <f t="shared" si="355"/>
        <v>863.98</v>
      </c>
      <c r="X490" s="26">
        <f t="shared" si="355"/>
        <v>863.98</v>
      </c>
      <c r="Y490" s="26">
        <f t="shared" si="355"/>
        <v>863.98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3301.84</v>
      </c>
      <c r="C491" s="27">
        <f t="shared" ref="C491:Y491" si="356">SUM(C492:C495)</f>
        <v>3314.3</v>
      </c>
      <c r="D491" s="27">
        <f t="shared" si="356"/>
        <v>3306.52</v>
      </c>
      <c r="E491" s="27">
        <f t="shared" si="356"/>
        <v>3351.94</v>
      </c>
      <c r="F491" s="27">
        <f t="shared" si="356"/>
        <v>3351.3599999999997</v>
      </c>
      <c r="G491" s="27">
        <f t="shared" si="356"/>
        <v>3540.0699999999997</v>
      </c>
      <c r="H491" s="27">
        <f t="shared" si="356"/>
        <v>3448.44</v>
      </c>
      <c r="I491" s="27">
        <f t="shared" si="356"/>
        <v>3551.06</v>
      </c>
      <c r="J491" s="27">
        <f t="shared" si="356"/>
        <v>3421.27</v>
      </c>
      <c r="K491" s="27">
        <f t="shared" si="356"/>
        <v>3397.42</v>
      </c>
      <c r="L491" s="27">
        <f t="shared" si="356"/>
        <v>3442.19</v>
      </c>
      <c r="M491" s="27">
        <f t="shared" si="356"/>
        <v>3377</v>
      </c>
      <c r="N491" s="27">
        <f t="shared" si="356"/>
        <v>3377.3599999999997</v>
      </c>
      <c r="O491" s="27">
        <f t="shared" si="356"/>
        <v>3416.25</v>
      </c>
      <c r="P491" s="27">
        <f t="shared" si="356"/>
        <v>3608.73</v>
      </c>
      <c r="Q491" s="27">
        <f t="shared" si="356"/>
        <v>3663.43</v>
      </c>
      <c r="R491" s="27">
        <f t="shared" si="356"/>
        <v>3528.13</v>
      </c>
      <c r="S491" s="27">
        <f t="shared" si="356"/>
        <v>3637.41</v>
      </c>
      <c r="T491" s="27">
        <f t="shared" si="356"/>
        <v>3558.93</v>
      </c>
      <c r="U491" s="27">
        <f t="shared" si="356"/>
        <v>3518.8</v>
      </c>
      <c r="V491" s="27">
        <f t="shared" si="356"/>
        <v>3425.63</v>
      </c>
      <c r="W491" s="27">
        <f t="shared" si="356"/>
        <v>3391.6</v>
      </c>
      <c r="X491" s="27">
        <f t="shared" si="356"/>
        <v>3339.99</v>
      </c>
      <c r="Y491" s="27">
        <f t="shared" si="356"/>
        <v>3312.54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1734.53</v>
      </c>
      <c r="C492" s="26">
        <f t="shared" ref="C492:Y492" si="357">C176</f>
        <v>1746.99</v>
      </c>
      <c r="D492" s="26">
        <f t="shared" si="357"/>
        <v>1739.21</v>
      </c>
      <c r="E492" s="26">
        <f t="shared" si="357"/>
        <v>1784.63</v>
      </c>
      <c r="F492" s="26">
        <f t="shared" si="357"/>
        <v>1784.05</v>
      </c>
      <c r="G492" s="26">
        <f t="shared" si="357"/>
        <v>1972.76</v>
      </c>
      <c r="H492" s="26">
        <f t="shared" si="357"/>
        <v>1881.13</v>
      </c>
      <c r="I492" s="26">
        <f t="shared" si="357"/>
        <v>1983.75</v>
      </c>
      <c r="J492" s="26">
        <f t="shared" si="357"/>
        <v>1853.96</v>
      </c>
      <c r="K492" s="26">
        <f t="shared" si="357"/>
        <v>1830.11</v>
      </c>
      <c r="L492" s="26">
        <f t="shared" si="357"/>
        <v>1874.88</v>
      </c>
      <c r="M492" s="26">
        <f t="shared" si="357"/>
        <v>1809.69</v>
      </c>
      <c r="N492" s="26">
        <f t="shared" si="357"/>
        <v>1810.05</v>
      </c>
      <c r="O492" s="26">
        <f t="shared" si="357"/>
        <v>1848.94</v>
      </c>
      <c r="P492" s="26">
        <f t="shared" si="357"/>
        <v>2041.42</v>
      </c>
      <c r="Q492" s="26">
        <f t="shared" si="357"/>
        <v>2096.12</v>
      </c>
      <c r="R492" s="26">
        <f t="shared" si="357"/>
        <v>1960.82</v>
      </c>
      <c r="S492" s="26">
        <f t="shared" si="357"/>
        <v>2070.1</v>
      </c>
      <c r="T492" s="26">
        <f t="shared" si="357"/>
        <v>1991.62</v>
      </c>
      <c r="U492" s="26">
        <f t="shared" si="357"/>
        <v>1951.49</v>
      </c>
      <c r="V492" s="26">
        <f t="shared" si="357"/>
        <v>1858.32</v>
      </c>
      <c r="W492" s="26">
        <f t="shared" si="357"/>
        <v>1824.29</v>
      </c>
      <c r="X492" s="26">
        <f t="shared" si="357"/>
        <v>1772.68</v>
      </c>
      <c r="Y492" s="26">
        <f t="shared" si="357"/>
        <v>1745.23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4.8099999999999996</v>
      </c>
      <c r="C494" s="26">
        <f t="shared" si="358"/>
        <v>4.8099999999999996</v>
      </c>
      <c r="D494" s="26">
        <f t="shared" si="358"/>
        <v>4.8099999999999996</v>
      </c>
      <c r="E494" s="26">
        <f t="shared" si="358"/>
        <v>4.8099999999999996</v>
      </c>
      <c r="F494" s="26">
        <f t="shared" si="358"/>
        <v>4.8099999999999996</v>
      </c>
      <c r="G494" s="26">
        <f t="shared" si="358"/>
        <v>4.8099999999999996</v>
      </c>
      <c r="H494" s="26">
        <f t="shared" si="358"/>
        <v>4.8099999999999996</v>
      </c>
      <c r="I494" s="26">
        <f t="shared" si="358"/>
        <v>4.8099999999999996</v>
      </c>
      <c r="J494" s="26">
        <f t="shared" si="358"/>
        <v>4.8099999999999996</v>
      </c>
      <c r="K494" s="26">
        <f t="shared" si="358"/>
        <v>4.8099999999999996</v>
      </c>
      <c r="L494" s="26">
        <f t="shared" si="358"/>
        <v>4.8099999999999996</v>
      </c>
      <c r="M494" s="26">
        <f t="shared" si="358"/>
        <v>4.8099999999999996</v>
      </c>
      <c r="N494" s="26">
        <f t="shared" si="358"/>
        <v>4.8099999999999996</v>
      </c>
      <c r="O494" s="26">
        <f t="shared" si="358"/>
        <v>4.8099999999999996</v>
      </c>
      <c r="P494" s="26">
        <f t="shared" si="358"/>
        <v>4.8099999999999996</v>
      </c>
      <c r="Q494" s="26">
        <f t="shared" si="358"/>
        <v>4.8099999999999996</v>
      </c>
      <c r="R494" s="26">
        <f t="shared" si="358"/>
        <v>4.8099999999999996</v>
      </c>
      <c r="S494" s="26">
        <f t="shared" si="358"/>
        <v>4.8099999999999996</v>
      </c>
      <c r="T494" s="26">
        <f t="shared" si="358"/>
        <v>4.8099999999999996</v>
      </c>
      <c r="U494" s="26">
        <f t="shared" si="358"/>
        <v>4.8099999999999996</v>
      </c>
      <c r="V494" s="26">
        <f t="shared" si="358"/>
        <v>4.8099999999999996</v>
      </c>
      <c r="W494" s="26">
        <f t="shared" si="358"/>
        <v>4.8099999999999996</v>
      </c>
      <c r="X494" s="26">
        <f t="shared" si="358"/>
        <v>4.8099999999999996</v>
      </c>
      <c r="Y494" s="26">
        <f t="shared" si="358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ref="C495:Y495" si="359">C490</f>
        <v>863.98</v>
      </c>
      <c r="D495" s="26">
        <f t="shared" si="359"/>
        <v>863.98</v>
      </c>
      <c r="E495" s="26">
        <f t="shared" si="359"/>
        <v>863.98</v>
      </c>
      <c r="F495" s="26">
        <f t="shared" si="359"/>
        <v>863.98</v>
      </c>
      <c r="G495" s="26">
        <f t="shared" si="359"/>
        <v>863.98</v>
      </c>
      <c r="H495" s="26">
        <f t="shared" si="359"/>
        <v>863.98</v>
      </c>
      <c r="I495" s="26">
        <f t="shared" si="359"/>
        <v>863.98</v>
      </c>
      <c r="J495" s="26">
        <f t="shared" si="359"/>
        <v>863.98</v>
      </c>
      <c r="K495" s="26">
        <f t="shared" si="359"/>
        <v>863.98</v>
      </c>
      <c r="L495" s="26">
        <f t="shared" si="359"/>
        <v>863.98</v>
      </c>
      <c r="M495" s="26">
        <f t="shared" si="359"/>
        <v>863.98</v>
      </c>
      <c r="N495" s="26">
        <f t="shared" si="359"/>
        <v>863.98</v>
      </c>
      <c r="O495" s="26">
        <f t="shared" si="359"/>
        <v>863.98</v>
      </c>
      <c r="P495" s="26">
        <f t="shared" si="359"/>
        <v>863.98</v>
      </c>
      <c r="Q495" s="26">
        <f t="shared" si="359"/>
        <v>863.98</v>
      </c>
      <c r="R495" s="26">
        <f t="shared" si="359"/>
        <v>863.98</v>
      </c>
      <c r="S495" s="26">
        <f t="shared" si="359"/>
        <v>863.98</v>
      </c>
      <c r="T495" s="26">
        <f t="shared" si="359"/>
        <v>863.98</v>
      </c>
      <c r="U495" s="26">
        <f t="shared" si="359"/>
        <v>863.98</v>
      </c>
      <c r="V495" s="26">
        <f t="shared" si="359"/>
        <v>863.98</v>
      </c>
      <c r="W495" s="26">
        <f t="shared" si="359"/>
        <v>863.98</v>
      </c>
      <c r="X495" s="26">
        <f t="shared" si="359"/>
        <v>863.98</v>
      </c>
      <c r="Y495" s="26">
        <f t="shared" si="359"/>
        <v>863.98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3249.42</v>
      </c>
      <c r="C496" s="27">
        <f t="shared" ref="C496:Y496" si="360">SUM(C497:C500)</f>
        <v>3269.55</v>
      </c>
      <c r="D496" s="27">
        <f t="shared" si="360"/>
        <v>3281.8199999999997</v>
      </c>
      <c r="E496" s="27">
        <f t="shared" si="360"/>
        <v>3346.5299999999997</v>
      </c>
      <c r="F496" s="27">
        <f t="shared" si="360"/>
        <v>3347.8199999999997</v>
      </c>
      <c r="G496" s="27">
        <f t="shared" si="360"/>
        <v>3376.85</v>
      </c>
      <c r="H496" s="27">
        <f t="shared" si="360"/>
        <v>3403.75</v>
      </c>
      <c r="I496" s="27">
        <f t="shared" si="360"/>
        <v>3398.37</v>
      </c>
      <c r="J496" s="27">
        <f t="shared" si="360"/>
        <v>3359.81</v>
      </c>
      <c r="K496" s="27">
        <f t="shared" si="360"/>
        <v>3346.46</v>
      </c>
      <c r="L496" s="27">
        <f t="shared" si="360"/>
        <v>3334.88</v>
      </c>
      <c r="M496" s="27">
        <f t="shared" si="360"/>
        <v>3353.84</v>
      </c>
      <c r="N496" s="27">
        <f t="shared" si="360"/>
        <v>3346.99</v>
      </c>
      <c r="O496" s="27">
        <f t="shared" si="360"/>
        <v>3370.39</v>
      </c>
      <c r="P496" s="27">
        <f t="shared" si="360"/>
        <v>3408.26</v>
      </c>
      <c r="Q496" s="27">
        <f t="shared" si="360"/>
        <v>3453.69</v>
      </c>
      <c r="R496" s="27">
        <f t="shared" si="360"/>
        <v>3446.13</v>
      </c>
      <c r="S496" s="27">
        <f t="shared" si="360"/>
        <v>3507.3999999999996</v>
      </c>
      <c r="T496" s="27">
        <f t="shared" si="360"/>
        <v>3445.46</v>
      </c>
      <c r="U496" s="27">
        <f t="shared" si="360"/>
        <v>3455.43</v>
      </c>
      <c r="V496" s="27">
        <f t="shared" si="360"/>
        <v>3364.19</v>
      </c>
      <c r="W496" s="27">
        <f t="shared" si="360"/>
        <v>3316.93</v>
      </c>
      <c r="X496" s="27">
        <f t="shared" si="360"/>
        <v>3272.69</v>
      </c>
      <c r="Y496" s="27">
        <f t="shared" si="360"/>
        <v>3231.3999999999996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1682.11</v>
      </c>
      <c r="C497" s="26">
        <f>C181</f>
        <v>1702.24</v>
      </c>
      <c r="D497" s="26">
        <f t="shared" ref="D497:Y497" si="361">D181</f>
        <v>1714.51</v>
      </c>
      <c r="E497" s="26">
        <f t="shared" si="361"/>
        <v>1779.22</v>
      </c>
      <c r="F497" s="26">
        <f t="shared" si="361"/>
        <v>1780.51</v>
      </c>
      <c r="G497" s="26">
        <f t="shared" si="361"/>
        <v>1809.54</v>
      </c>
      <c r="H497" s="26">
        <f t="shared" si="361"/>
        <v>1836.44</v>
      </c>
      <c r="I497" s="26">
        <f t="shared" si="361"/>
        <v>1831.06</v>
      </c>
      <c r="J497" s="26">
        <f t="shared" si="361"/>
        <v>1792.5</v>
      </c>
      <c r="K497" s="26">
        <f t="shared" si="361"/>
        <v>1779.15</v>
      </c>
      <c r="L497" s="26">
        <f t="shared" si="361"/>
        <v>1767.57</v>
      </c>
      <c r="M497" s="26">
        <f t="shared" si="361"/>
        <v>1786.53</v>
      </c>
      <c r="N497" s="26">
        <f t="shared" si="361"/>
        <v>1779.68</v>
      </c>
      <c r="O497" s="26">
        <f t="shared" si="361"/>
        <v>1803.08</v>
      </c>
      <c r="P497" s="26">
        <f t="shared" si="361"/>
        <v>1840.95</v>
      </c>
      <c r="Q497" s="26">
        <f t="shared" si="361"/>
        <v>1886.38</v>
      </c>
      <c r="R497" s="26">
        <f t="shared" si="361"/>
        <v>1878.82</v>
      </c>
      <c r="S497" s="26">
        <f t="shared" si="361"/>
        <v>1940.09</v>
      </c>
      <c r="T497" s="26">
        <f t="shared" si="361"/>
        <v>1878.15</v>
      </c>
      <c r="U497" s="26">
        <f t="shared" si="361"/>
        <v>1888.12</v>
      </c>
      <c r="V497" s="26">
        <f t="shared" si="361"/>
        <v>1796.88</v>
      </c>
      <c r="W497" s="26">
        <f t="shared" si="361"/>
        <v>1749.62</v>
      </c>
      <c r="X497" s="26">
        <f t="shared" si="361"/>
        <v>1705.38</v>
      </c>
      <c r="Y497" s="26">
        <f t="shared" si="361"/>
        <v>1664.09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4.8099999999999996</v>
      </c>
      <c r="C499" s="26">
        <f t="shared" si="362"/>
        <v>4.8099999999999996</v>
      </c>
      <c r="D499" s="26">
        <f t="shared" si="362"/>
        <v>4.8099999999999996</v>
      </c>
      <c r="E499" s="26">
        <f t="shared" si="362"/>
        <v>4.8099999999999996</v>
      </c>
      <c r="F499" s="26">
        <f t="shared" si="362"/>
        <v>4.8099999999999996</v>
      </c>
      <c r="G499" s="26">
        <f t="shared" si="362"/>
        <v>4.8099999999999996</v>
      </c>
      <c r="H499" s="26">
        <f t="shared" si="362"/>
        <v>4.8099999999999996</v>
      </c>
      <c r="I499" s="26">
        <f t="shared" si="362"/>
        <v>4.8099999999999996</v>
      </c>
      <c r="J499" s="26">
        <f t="shared" si="362"/>
        <v>4.8099999999999996</v>
      </c>
      <c r="K499" s="26">
        <f t="shared" si="362"/>
        <v>4.8099999999999996</v>
      </c>
      <c r="L499" s="26">
        <f t="shared" si="362"/>
        <v>4.8099999999999996</v>
      </c>
      <c r="M499" s="26">
        <f t="shared" si="362"/>
        <v>4.8099999999999996</v>
      </c>
      <c r="N499" s="26">
        <f t="shared" si="362"/>
        <v>4.8099999999999996</v>
      </c>
      <c r="O499" s="26">
        <f t="shared" si="362"/>
        <v>4.8099999999999996</v>
      </c>
      <c r="P499" s="26">
        <f t="shared" si="362"/>
        <v>4.8099999999999996</v>
      </c>
      <c r="Q499" s="26">
        <f t="shared" si="362"/>
        <v>4.8099999999999996</v>
      </c>
      <c r="R499" s="26">
        <f t="shared" si="362"/>
        <v>4.8099999999999996</v>
      </c>
      <c r="S499" s="26">
        <f t="shared" si="362"/>
        <v>4.8099999999999996</v>
      </c>
      <c r="T499" s="26">
        <f t="shared" si="362"/>
        <v>4.8099999999999996</v>
      </c>
      <c r="U499" s="26">
        <f t="shared" si="362"/>
        <v>4.8099999999999996</v>
      </c>
      <c r="V499" s="26">
        <f t="shared" si="362"/>
        <v>4.8099999999999996</v>
      </c>
      <c r="W499" s="26">
        <f t="shared" si="362"/>
        <v>4.8099999999999996</v>
      </c>
      <c r="X499" s="26">
        <f t="shared" si="362"/>
        <v>4.8099999999999996</v>
      </c>
      <c r="Y499" s="26">
        <f t="shared" si="362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ref="C500:Y500" si="363">C495</f>
        <v>863.98</v>
      </c>
      <c r="D500" s="26">
        <f t="shared" si="363"/>
        <v>863.98</v>
      </c>
      <c r="E500" s="26">
        <f t="shared" si="363"/>
        <v>863.98</v>
      </c>
      <c r="F500" s="26">
        <f t="shared" si="363"/>
        <v>863.98</v>
      </c>
      <c r="G500" s="26">
        <f t="shared" si="363"/>
        <v>863.98</v>
      </c>
      <c r="H500" s="26">
        <f t="shared" si="363"/>
        <v>863.98</v>
      </c>
      <c r="I500" s="26">
        <f t="shared" si="363"/>
        <v>863.98</v>
      </c>
      <c r="J500" s="26">
        <f t="shared" si="363"/>
        <v>863.98</v>
      </c>
      <c r="K500" s="26">
        <f t="shared" si="363"/>
        <v>863.98</v>
      </c>
      <c r="L500" s="26">
        <f t="shared" si="363"/>
        <v>863.98</v>
      </c>
      <c r="M500" s="26">
        <f t="shared" si="363"/>
        <v>863.98</v>
      </c>
      <c r="N500" s="26">
        <f t="shared" si="363"/>
        <v>863.98</v>
      </c>
      <c r="O500" s="26">
        <f t="shared" si="363"/>
        <v>863.98</v>
      </c>
      <c r="P500" s="26">
        <f t="shared" si="363"/>
        <v>863.98</v>
      </c>
      <c r="Q500" s="26">
        <f t="shared" si="363"/>
        <v>863.98</v>
      </c>
      <c r="R500" s="26">
        <f t="shared" si="363"/>
        <v>863.98</v>
      </c>
      <c r="S500" s="26">
        <f t="shared" si="363"/>
        <v>863.98</v>
      </c>
      <c r="T500" s="26">
        <f t="shared" si="363"/>
        <v>863.98</v>
      </c>
      <c r="U500" s="26">
        <f t="shared" si="363"/>
        <v>863.98</v>
      </c>
      <c r="V500" s="26">
        <f t="shared" si="363"/>
        <v>863.98</v>
      </c>
      <c r="W500" s="26">
        <f t="shared" si="363"/>
        <v>863.98</v>
      </c>
      <c r="X500" s="26">
        <f t="shared" si="363"/>
        <v>863.98</v>
      </c>
      <c r="Y500" s="26">
        <f t="shared" si="363"/>
        <v>863.98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3329.49</v>
      </c>
      <c r="C501" s="27">
        <f t="shared" ref="C501:Y501" si="364">SUM(C502:C505)</f>
        <v>3340.7200000000003</v>
      </c>
      <c r="D501" s="27">
        <f t="shared" si="364"/>
        <v>3374.85</v>
      </c>
      <c r="E501" s="27">
        <f t="shared" si="364"/>
        <v>3429.2200000000003</v>
      </c>
      <c r="F501" s="27">
        <f t="shared" si="364"/>
        <v>3428.76</v>
      </c>
      <c r="G501" s="27">
        <f t="shared" si="364"/>
        <v>3441.8599999999997</v>
      </c>
      <c r="H501" s="27">
        <f t="shared" si="364"/>
        <v>3484.92</v>
      </c>
      <c r="I501" s="27">
        <f t="shared" si="364"/>
        <v>3509.56</v>
      </c>
      <c r="J501" s="27">
        <f t="shared" si="364"/>
        <v>3501.7200000000003</v>
      </c>
      <c r="K501" s="27">
        <f t="shared" si="364"/>
        <v>3475.64</v>
      </c>
      <c r="L501" s="27">
        <f t="shared" si="364"/>
        <v>3470.8199999999997</v>
      </c>
      <c r="M501" s="27">
        <f t="shared" si="364"/>
        <v>3466.89</v>
      </c>
      <c r="N501" s="27">
        <f t="shared" si="364"/>
        <v>3471.12</v>
      </c>
      <c r="O501" s="27">
        <f t="shared" si="364"/>
        <v>3507</v>
      </c>
      <c r="P501" s="27">
        <f t="shared" si="364"/>
        <v>3545.2</v>
      </c>
      <c r="Q501" s="27">
        <f t="shared" si="364"/>
        <v>3580.1499999999996</v>
      </c>
      <c r="R501" s="27">
        <f t="shared" si="364"/>
        <v>3571.91</v>
      </c>
      <c r="S501" s="27">
        <f t="shared" si="364"/>
        <v>3606.66</v>
      </c>
      <c r="T501" s="27">
        <f t="shared" si="364"/>
        <v>3557.85</v>
      </c>
      <c r="U501" s="27">
        <f t="shared" si="364"/>
        <v>3589.6499999999996</v>
      </c>
      <c r="V501" s="27">
        <f t="shared" si="364"/>
        <v>3526.45</v>
      </c>
      <c r="W501" s="27">
        <f t="shared" si="364"/>
        <v>3443.17</v>
      </c>
      <c r="X501" s="27">
        <f t="shared" si="364"/>
        <v>3373.45</v>
      </c>
      <c r="Y501" s="27">
        <f t="shared" si="364"/>
        <v>3365.31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1762.18</v>
      </c>
      <c r="C502" s="26">
        <f t="shared" ref="C502:Y502" si="365">C186</f>
        <v>1773.41</v>
      </c>
      <c r="D502" s="26">
        <f t="shared" si="365"/>
        <v>1807.54</v>
      </c>
      <c r="E502" s="26">
        <f t="shared" si="365"/>
        <v>1861.91</v>
      </c>
      <c r="F502" s="26">
        <f t="shared" si="365"/>
        <v>1861.45</v>
      </c>
      <c r="G502" s="26">
        <f t="shared" si="365"/>
        <v>1874.55</v>
      </c>
      <c r="H502" s="26">
        <f t="shared" si="365"/>
        <v>1917.61</v>
      </c>
      <c r="I502" s="26">
        <f t="shared" si="365"/>
        <v>1942.25</v>
      </c>
      <c r="J502" s="26">
        <f t="shared" si="365"/>
        <v>1934.41</v>
      </c>
      <c r="K502" s="26">
        <f t="shared" si="365"/>
        <v>1908.33</v>
      </c>
      <c r="L502" s="26">
        <f t="shared" si="365"/>
        <v>1903.51</v>
      </c>
      <c r="M502" s="26">
        <f t="shared" si="365"/>
        <v>1899.58</v>
      </c>
      <c r="N502" s="26">
        <f t="shared" si="365"/>
        <v>1903.81</v>
      </c>
      <c r="O502" s="26">
        <f t="shared" si="365"/>
        <v>1939.69</v>
      </c>
      <c r="P502" s="26">
        <f t="shared" si="365"/>
        <v>1977.89</v>
      </c>
      <c r="Q502" s="26">
        <f t="shared" si="365"/>
        <v>2012.84</v>
      </c>
      <c r="R502" s="26">
        <f t="shared" si="365"/>
        <v>2004.6</v>
      </c>
      <c r="S502" s="26">
        <f t="shared" si="365"/>
        <v>2039.35</v>
      </c>
      <c r="T502" s="26">
        <f t="shared" si="365"/>
        <v>1990.54</v>
      </c>
      <c r="U502" s="26">
        <f t="shared" si="365"/>
        <v>2022.34</v>
      </c>
      <c r="V502" s="26">
        <f t="shared" si="365"/>
        <v>1959.14</v>
      </c>
      <c r="W502" s="26">
        <f t="shared" si="365"/>
        <v>1875.86</v>
      </c>
      <c r="X502" s="26">
        <f t="shared" si="365"/>
        <v>1806.14</v>
      </c>
      <c r="Y502" s="26">
        <f t="shared" si="365"/>
        <v>1798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4.8099999999999996</v>
      </c>
      <c r="C504" s="26">
        <f t="shared" si="366"/>
        <v>4.8099999999999996</v>
      </c>
      <c r="D504" s="26">
        <f t="shared" si="366"/>
        <v>4.8099999999999996</v>
      </c>
      <c r="E504" s="26">
        <f t="shared" si="366"/>
        <v>4.8099999999999996</v>
      </c>
      <c r="F504" s="26">
        <f t="shared" si="366"/>
        <v>4.8099999999999996</v>
      </c>
      <c r="G504" s="26">
        <f t="shared" si="366"/>
        <v>4.8099999999999996</v>
      </c>
      <c r="H504" s="26">
        <f t="shared" si="366"/>
        <v>4.8099999999999996</v>
      </c>
      <c r="I504" s="26">
        <f t="shared" si="366"/>
        <v>4.8099999999999996</v>
      </c>
      <c r="J504" s="26">
        <f t="shared" si="366"/>
        <v>4.8099999999999996</v>
      </c>
      <c r="K504" s="26">
        <f t="shared" si="366"/>
        <v>4.8099999999999996</v>
      </c>
      <c r="L504" s="26">
        <f t="shared" si="366"/>
        <v>4.8099999999999996</v>
      </c>
      <c r="M504" s="26">
        <f t="shared" si="366"/>
        <v>4.8099999999999996</v>
      </c>
      <c r="N504" s="26">
        <f t="shared" si="366"/>
        <v>4.8099999999999996</v>
      </c>
      <c r="O504" s="26">
        <f t="shared" si="366"/>
        <v>4.8099999999999996</v>
      </c>
      <c r="P504" s="26">
        <f t="shared" si="366"/>
        <v>4.8099999999999996</v>
      </c>
      <c r="Q504" s="26">
        <f t="shared" si="366"/>
        <v>4.8099999999999996</v>
      </c>
      <c r="R504" s="26">
        <f t="shared" si="366"/>
        <v>4.8099999999999996</v>
      </c>
      <c r="S504" s="26">
        <f t="shared" si="366"/>
        <v>4.8099999999999996</v>
      </c>
      <c r="T504" s="26">
        <f t="shared" si="366"/>
        <v>4.8099999999999996</v>
      </c>
      <c r="U504" s="26">
        <f t="shared" si="366"/>
        <v>4.8099999999999996</v>
      </c>
      <c r="V504" s="26">
        <f t="shared" si="366"/>
        <v>4.8099999999999996</v>
      </c>
      <c r="W504" s="26">
        <f t="shared" si="366"/>
        <v>4.8099999999999996</v>
      </c>
      <c r="X504" s="26">
        <f t="shared" si="366"/>
        <v>4.8099999999999996</v>
      </c>
      <c r="Y504" s="26">
        <f t="shared" si="366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366"/>
        <v>863.98</v>
      </c>
      <c r="D505" s="26">
        <f t="shared" si="366"/>
        <v>863.98</v>
      </c>
      <c r="E505" s="26">
        <f t="shared" si="366"/>
        <v>863.98</v>
      </c>
      <c r="F505" s="26">
        <f t="shared" si="366"/>
        <v>863.98</v>
      </c>
      <c r="G505" s="26">
        <f t="shared" si="366"/>
        <v>863.98</v>
      </c>
      <c r="H505" s="26">
        <f t="shared" si="366"/>
        <v>863.98</v>
      </c>
      <c r="I505" s="26">
        <f t="shared" si="366"/>
        <v>863.98</v>
      </c>
      <c r="J505" s="26">
        <f t="shared" si="366"/>
        <v>863.98</v>
      </c>
      <c r="K505" s="26">
        <f t="shared" si="366"/>
        <v>863.98</v>
      </c>
      <c r="L505" s="26">
        <f t="shared" si="366"/>
        <v>863.98</v>
      </c>
      <c r="M505" s="26">
        <f t="shared" si="366"/>
        <v>863.98</v>
      </c>
      <c r="N505" s="26">
        <f t="shared" si="366"/>
        <v>863.98</v>
      </c>
      <c r="O505" s="26">
        <f t="shared" si="366"/>
        <v>863.98</v>
      </c>
      <c r="P505" s="26">
        <f t="shared" si="366"/>
        <v>863.98</v>
      </c>
      <c r="Q505" s="26">
        <f t="shared" si="366"/>
        <v>863.98</v>
      </c>
      <c r="R505" s="26">
        <f t="shared" si="366"/>
        <v>863.98</v>
      </c>
      <c r="S505" s="26">
        <f t="shared" si="366"/>
        <v>863.98</v>
      </c>
      <c r="T505" s="26">
        <f t="shared" si="366"/>
        <v>863.98</v>
      </c>
      <c r="U505" s="26">
        <f t="shared" si="366"/>
        <v>863.98</v>
      </c>
      <c r="V505" s="26">
        <f t="shared" si="366"/>
        <v>863.98</v>
      </c>
      <c r="W505" s="26">
        <f t="shared" si="366"/>
        <v>863.98</v>
      </c>
      <c r="X505" s="26">
        <f t="shared" si="366"/>
        <v>863.98</v>
      </c>
      <c r="Y505" s="26">
        <f t="shared" si="366"/>
        <v>863.98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3277.0699999999997</v>
      </c>
      <c r="C506" s="27">
        <f t="shared" ref="C506:Y506" si="367">SUM(C507:C510)</f>
        <v>3320.8599999999997</v>
      </c>
      <c r="D506" s="27">
        <f t="shared" si="367"/>
        <v>3343.74</v>
      </c>
      <c r="E506" s="27">
        <f t="shared" si="367"/>
        <v>3386.76</v>
      </c>
      <c r="F506" s="27">
        <f t="shared" si="367"/>
        <v>3384.12</v>
      </c>
      <c r="G506" s="27">
        <f t="shared" si="367"/>
        <v>3388.84</v>
      </c>
      <c r="H506" s="27">
        <f t="shared" si="367"/>
        <v>3417.9700000000003</v>
      </c>
      <c r="I506" s="27">
        <f t="shared" si="367"/>
        <v>3408.6</v>
      </c>
      <c r="J506" s="27">
        <f t="shared" si="367"/>
        <v>3388.48</v>
      </c>
      <c r="K506" s="27">
        <f t="shared" si="367"/>
        <v>3359.4700000000003</v>
      </c>
      <c r="L506" s="27">
        <f t="shared" si="367"/>
        <v>3341.67</v>
      </c>
      <c r="M506" s="27">
        <f t="shared" si="367"/>
        <v>3335.2</v>
      </c>
      <c r="N506" s="27">
        <f t="shared" si="367"/>
        <v>3342.12</v>
      </c>
      <c r="O506" s="27">
        <f t="shared" si="367"/>
        <v>3361.58</v>
      </c>
      <c r="P506" s="27">
        <f t="shared" si="367"/>
        <v>3393.88</v>
      </c>
      <c r="Q506" s="27">
        <f t="shared" si="367"/>
        <v>3449.25</v>
      </c>
      <c r="R506" s="27">
        <f t="shared" si="367"/>
        <v>3443.89</v>
      </c>
      <c r="S506" s="27">
        <f t="shared" si="367"/>
        <v>3521.41</v>
      </c>
      <c r="T506" s="27">
        <f t="shared" si="367"/>
        <v>3444.45</v>
      </c>
      <c r="U506" s="27">
        <f t="shared" si="367"/>
        <v>3462.9700000000003</v>
      </c>
      <c r="V506" s="27">
        <f t="shared" si="367"/>
        <v>3378.66</v>
      </c>
      <c r="W506" s="27">
        <f t="shared" si="367"/>
        <v>3384.79</v>
      </c>
      <c r="X506" s="27">
        <f t="shared" si="367"/>
        <v>3344.08</v>
      </c>
      <c r="Y506" s="27">
        <f t="shared" si="367"/>
        <v>3305.48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1709.76</v>
      </c>
      <c r="C507" s="26">
        <f t="shared" ref="C507:Y507" si="368">C191</f>
        <v>1753.55</v>
      </c>
      <c r="D507" s="26">
        <f t="shared" si="368"/>
        <v>1776.43</v>
      </c>
      <c r="E507" s="26">
        <f t="shared" si="368"/>
        <v>1819.45</v>
      </c>
      <c r="F507" s="26">
        <f t="shared" si="368"/>
        <v>1816.81</v>
      </c>
      <c r="G507" s="26">
        <f t="shared" si="368"/>
        <v>1821.53</v>
      </c>
      <c r="H507" s="26">
        <f t="shared" si="368"/>
        <v>1850.66</v>
      </c>
      <c r="I507" s="26">
        <f t="shared" si="368"/>
        <v>1841.29</v>
      </c>
      <c r="J507" s="26">
        <f t="shared" si="368"/>
        <v>1821.17</v>
      </c>
      <c r="K507" s="26">
        <f t="shared" si="368"/>
        <v>1792.16</v>
      </c>
      <c r="L507" s="26">
        <f t="shared" si="368"/>
        <v>1774.36</v>
      </c>
      <c r="M507" s="26">
        <f t="shared" si="368"/>
        <v>1767.89</v>
      </c>
      <c r="N507" s="26">
        <f t="shared" si="368"/>
        <v>1774.81</v>
      </c>
      <c r="O507" s="26">
        <f t="shared" si="368"/>
        <v>1794.27</v>
      </c>
      <c r="P507" s="26">
        <f t="shared" si="368"/>
        <v>1826.57</v>
      </c>
      <c r="Q507" s="26">
        <f t="shared" si="368"/>
        <v>1881.94</v>
      </c>
      <c r="R507" s="26">
        <f t="shared" si="368"/>
        <v>1876.58</v>
      </c>
      <c r="S507" s="26">
        <f t="shared" si="368"/>
        <v>1954.1</v>
      </c>
      <c r="T507" s="26">
        <f t="shared" si="368"/>
        <v>1877.14</v>
      </c>
      <c r="U507" s="26">
        <f t="shared" si="368"/>
        <v>1895.66</v>
      </c>
      <c r="V507" s="26">
        <f t="shared" si="368"/>
        <v>1811.35</v>
      </c>
      <c r="W507" s="26">
        <f t="shared" si="368"/>
        <v>1817.48</v>
      </c>
      <c r="X507" s="26">
        <f t="shared" si="368"/>
        <v>1776.77</v>
      </c>
      <c r="Y507" s="26">
        <f t="shared" si="368"/>
        <v>1738.17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4.8099999999999996</v>
      </c>
      <c r="C509" s="26">
        <f t="shared" si="369"/>
        <v>4.8099999999999996</v>
      </c>
      <c r="D509" s="26">
        <f t="shared" si="369"/>
        <v>4.8099999999999996</v>
      </c>
      <c r="E509" s="26">
        <f t="shared" si="369"/>
        <v>4.8099999999999996</v>
      </c>
      <c r="F509" s="26">
        <f t="shared" si="369"/>
        <v>4.8099999999999996</v>
      </c>
      <c r="G509" s="26">
        <f t="shared" si="369"/>
        <v>4.8099999999999996</v>
      </c>
      <c r="H509" s="26">
        <f t="shared" si="369"/>
        <v>4.8099999999999996</v>
      </c>
      <c r="I509" s="26">
        <f t="shared" si="369"/>
        <v>4.8099999999999996</v>
      </c>
      <c r="J509" s="26">
        <f t="shared" si="369"/>
        <v>4.8099999999999996</v>
      </c>
      <c r="K509" s="26">
        <f t="shared" si="369"/>
        <v>4.8099999999999996</v>
      </c>
      <c r="L509" s="26">
        <f t="shared" si="369"/>
        <v>4.8099999999999996</v>
      </c>
      <c r="M509" s="26">
        <f t="shared" si="369"/>
        <v>4.8099999999999996</v>
      </c>
      <c r="N509" s="26">
        <f t="shared" si="369"/>
        <v>4.8099999999999996</v>
      </c>
      <c r="O509" s="26">
        <f t="shared" si="369"/>
        <v>4.8099999999999996</v>
      </c>
      <c r="P509" s="26">
        <f t="shared" si="369"/>
        <v>4.8099999999999996</v>
      </c>
      <c r="Q509" s="26">
        <f t="shared" si="369"/>
        <v>4.8099999999999996</v>
      </c>
      <c r="R509" s="26">
        <f t="shared" si="369"/>
        <v>4.8099999999999996</v>
      </c>
      <c r="S509" s="26">
        <f t="shared" si="369"/>
        <v>4.8099999999999996</v>
      </c>
      <c r="T509" s="26">
        <f t="shared" si="369"/>
        <v>4.8099999999999996</v>
      </c>
      <c r="U509" s="26">
        <f t="shared" si="369"/>
        <v>4.8099999999999996</v>
      </c>
      <c r="V509" s="26">
        <f t="shared" si="369"/>
        <v>4.8099999999999996</v>
      </c>
      <c r="W509" s="26">
        <f t="shared" si="369"/>
        <v>4.8099999999999996</v>
      </c>
      <c r="X509" s="26">
        <f t="shared" si="369"/>
        <v>4.8099999999999996</v>
      </c>
      <c r="Y509" s="26">
        <f t="shared" si="369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369"/>
        <v>863.98</v>
      </c>
      <c r="D510" s="26">
        <f t="shared" si="369"/>
        <v>863.98</v>
      </c>
      <c r="E510" s="26">
        <f t="shared" si="369"/>
        <v>863.98</v>
      </c>
      <c r="F510" s="26">
        <f t="shared" si="369"/>
        <v>863.98</v>
      </c>
      <c r="G510" s="26">
        <f t="shared" si="369"/>
        <v>863.98</v>
      </c>
      <c r="H510" s="26">
        <f t="shared" si="369"/>
        <v>863.98</v>
      </c>
      <c r="I510" s="26">
        <f t="shared" si="369"/>
        <v>863.98</v>
      </c>
      <c r="J510" s="26">
        <f t="shared" si="369"/>
        <v>863.98</v>
      </c>
      <c r="K510" s="26">
        <f t="shared" si="369"/>
        <v>863.98</v>
      </c>
      <c r="L510" s="26">
        <f t="shared" si="369"/>
        <v>863.98</v>
      </c>
      <c r="M510" s="26">
        <f t="shared" si="369"/>
        <v>863.98</v>
      </c>
      <c r="N510" s="26">
        <f t="shared" si="369"/>
        <v>863.98</v>
      </c>
      <c r="O510" s="26">
        <f t="shared" si="369"/>
        <v>863.98</v>
      </c>
      <c r="P510" s="26">
        <f t="shared" si="369"/>
        <v>863.98</v>
      </c>
      <c r="Q510" s="26">
        <f t="shared" si="369"/>
        <v>863.98</v>
      </c>
      <c r="R510" s="26">
        <f t="shared" si="369"/>
        <v>863.98</v>
      </c>
      <c r="S510" s="26">
        <f t="shared" si="369"/>
        <v>863.98</v>
      </c>
      <c r="T510" s="26">
        <f t="shared" si="369"/>
        <v>863.98</v>
      </c>
      <c r="U510" s="26">
        <f t="shared" si="369"/>
        <v>863.98</v>
      </c>
      <c r="V510" s="26">
        <f t="shared" si="369"/>
        <v>863.98</v>
      </c>
      <c r="W510" s="26">
        <f t="shared" si="369"/>
        <v>863.98</v>
      </c>
      <c r="X510" s="26">
        <f t="shared" si="369"/>
        <v>863.98</v>
      </c>
      <c r="Y510" s="26">
        <f t="shared" si="369"/>
        <v>863.98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3443.55</v>
      </c>
      <c r="C511" s="27">
        <f t="shared" ref="C511:Y511" si="370">SUM(C512:C515)</f>
        <v>3456.38</v>
      </c>
      <c r="D511" s="27">
        <f t="shared" si="370"/>
        <v>3482.84</v>
      </c>
      <c r="E511" s="27">
        <f t="shared" si="370"/>
        <v>3531.81</v>
      </c>
      <c r="F511" s="27">
        <f t="shared" si="370"/>
        <v>3514.18</v>
      </c>
      <c r="G511" s="27">
        <f t="shared" si="370"/>
        <v>3553.23</v>
      </c>
      <c r="H511" s="27">
        <f t="shared" si="370"/>
        <v>3607.99</v>
      </c>
      <c r="I511" s="27">
        <f t="shared" si="370"/>
        <v>3626.19</v>
      </c>
      <c r="J511" s="27">
        <f t="shared" si="370"/>
        <v>3613.34</v>
      </c>
      <c r="K511" s="27">
        <f t="shared" si="370"/>
        <v>3603.39</v>
      </c>
      <c r="L511" s="27">
        <f t="shared" si="370"/>
        <v>3586.8999999999996</v>
      </c>
      <c r="M511" s="27">
        <f t="shared" si="370"/>
        <v>3579.31</v>
      </c>
      <c r="N511" s="27">
        <f t="shared" si="370"/>
        <v>3593.51</v>
      </c>
      <c r="O511" s="27">
        <f t="shared" si="370"/>
        <v>3569.89</v>
      </c>
      <c r="P511" s="27">
        <f t="shared" si="370"/>
        <v>3576.13</v>
      </c>
      <c r="Q511" s="27">
        <f t="shared" si="370"/>
        <v>3598.14</v>
      </c>
      <c r="R511" s="27">
        <f t="shared" si="370"/>
        <v>3593.99</v>
      </c>
      <c r="S511" s="27">
        <f t="shared" si="370"/>
        <v>3714.25</v>
      </c>
      <c r="T511" s="27">
        <f t="shared" si="370"/>
        <v>3651.2799999999997</v>
      </c>
      <c r="U511" s="27">
        <f t="shared" si="370"/>
        <v>3671.93</v>
      </c>
      <c r="V511" s="27">
        <f t="shared" si="370"/>
        <v>3599.42</v>
      </c>
      <c r="W511" s="27">
        <f t="shared" si="370"/>
        <v>3578.18</v>
      </c>
      <c r="X511" s="27">
        <f t="shared" si="370"/>
        <v>3539.6099999999997</v>
      </c>
      <c r="Y511" s="27">
        <f t="shared" si="370"/>
        <v>3483.87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1876.24</v>
      </c>
      <c r="C512" s="26">
        <f t="shared" ref="C512:Y512" si="371">C196</f>
        <v>1889.07</v>
      </c>
      <c r="D512" s="26">
        <f t="shared" si="371"/>
        <v>1915.53</v>
      </c>
      <c r="E512" s="26">
        <f t="shared" si="371"/>
        <v>1964.5</v>
      </c>
      <c r="F512" s="26">
        <f t="shared" si="371"/>
        <v>1946.87</v>
      </c>
      <c r="G512" s="26">
        <f t="shared" si="371"/>
        <v>1985.92</v>
      </c>
      <c r="H512" s="26">
        <f t="shared" si="371"/>
        <v>2040.68</v>
      </c>
      <c r="I512" s="26">
        <f t="shared" si="371"/>
        <v>2058.88</v>
      </c>
      <c r="J512" s="26">
        <f t="shared" si="371"/>
        <v>2046.03</v>
      </c>
      <c r="K512" s="26">
        <f t="shared" si="371"/>
        <v>2036.08</v>
      </c>
      <c r="L512" s="26">
        <f t="shared" si="371"/>
        <v>2019.59</v>
      </c>
      <c r="M512" s="26">
        <f t="shared" si="371"/>
        <v>2012</v>
      </c>
      <c r="N512" s="26">
        <f t="shared" si="371"/>
        <v>2026.2</v>
      </c>
      <c r="O512" s="26">
        <f t="shared" si="371"/>
        <v>2002.58</v>
      </c>
      <c r="P512" s="26">
        <f t="shared" si="371"/>
        <v>2008.82</v>
      </c>
      <c r="Q512" s="26">
        <f t="shared" si="371"/>
        <v>2030.83</v>
      </c>
      <c r="R512" s="26">
        <f t="shared" si="371"/>
        <v>2026.68</v>
      </c>
      <c r="S512" s="26">
        <f t="shared" si="371"/>
        <v>2146.94</v>
      </c>
      <c r="T512" s="26">
        <f t="shared" si="371"/>
        <v>2083.9699999999998</v>
      </c>
      <c r="U512" s="26">
        <f t="shared" si="371"/>
        <v>2104.62</v>
      </c>
      <c r="V512" s="26">
        <f t="shared" si="371"/>
        <v>2032.11</v>
      </c>
      <c r="W512" s="26">
        <f t="shared" si="371"/>
        <v>2010.87</v>
      </c>
      <c r="X512" s="26">
        <f t="shared" si="371"/>
        <v>1972.3</v>
      </c>
      <c r="Y512" s="26">
        <f t="shared" si="371"/>
        <v>1916.56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4.8099999999999996</v>
      </c>
      <c r="C514" s="26">
        <f t="shared" si="372"/>
        <v>4.8099999999999996</v>
      </c>
      <c r="D514" s="26">
        <f t="shared" si="372"/>
        <v>4.8099999999999996</v>
      </c>
      <c r="E514" s="26">
        <f t="shared" si="372"/>
        <v>4.8099999999999996</v>
      </c>
      <c r="F514" s="26">
        <f t="shared" si="372"/>
        <v>4.8099999999999996</v>
      </c>
      <c r="G514" s="26">
        <f t="shared" si="372"/>
        <v>4.8099999999999996</v>
      </c>
      <c r="H514" s="26">
        <f t="shared" si="372"/>
        <v>4.8099999999999996</v>
      </c>
      <c r="I514" s="26">
        <f t="shared" si="372"/>
        <v>4.8099999999999996</v>
      </c>
      <c r="J514" s="26">
        <f t="shared" si="372"/>
        <v>4.8099999999999996</v>
      </c>
      <c r="K514" s="26">
        <f t="shared" si="372"/>
        <v>4.8099999999999996</v>
      </c>
      <c r="L514" s="26">
        <f t="shared" si="372"/>
        <v>4.8099999999999996</v>
      </c>
      <c r="M514" s="26">
        <f t="shared" si="372"/>
        <v>4.8099999999999996</v>
      </c>
      <c r="N514" s="26">
        <f t="shared" si="372"/>
        <v>4.8099999999999996</v>
      </c>
      <c r="O514" s="26">
        <f t="shared" si="372"/>
        <v>4.8099999999999996</v>
      </c>
      <c r="P514" s="26">
        <f t="shared" si="372"/>
        <v>4.8099999999999996</v>
      </c>
      <c r="Q514" s="26">
        <f t="shared" si="372"/>
        <v>4.8099999999999996</v>
      </c>
      <c r="R514" s="26">
        <f t="shared" si="372"/>
        <v>4.8099999999999996</v>
      </c>
      <c r="S514" s="26">
        <f t="shared" si="372"/>
        <v>4.8099999999999996</v>
      </c>
      <c r="T514" s="26">
        <f t="shared" si="372"/>
        <v>4.8099999999999996</v>
      </c>
      <c r="U514" s="26">
        <f t="shared" si="372"/>
        <v>4.8099999999999996</v>
      </c>
      <c r="V514" s="26">
        <f t="shared" si="372"/>
        <v>4.8099999999999996</v>
      </c>
      <c r="W514" s="26">
        <f t="shared" si="372"/>
        <v>4.8099999999999996</v>
      </c>
      <c r="X514" s="26">
        <f t="shared" si="372"/>
        <v>4.8099999999999996</v>
      </c>
      <c r="Y514" s="26">
        <f t="shared" si="372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372"/>
        <v>863.98</v>
      </c>
      <c r="D515" s="26">
        <f t="shared" si="372"/>
        <v>863.98</v>
      </c>
      <c r="E515" s="26">
        <f t="shared" si="372"/>
        <v>863.98</v>
      </c>
      <c r="F515" s="26">
        <f t="shared" si="372"/>
        <v>863.98</v>
      </c>
      <c r="G515" s="26">
        <f t="shared" si="372"/>
        <v>863.98</v>
      </c>
      <c r="H515" s="26">
        <f t="shared" si="372"/>
        <v>863.98</v>
      </c>
      <c r="I515" s="26">
        <f t="shared" si="372"/>
        <v>863.98</v>
      </c>
      <c r="J515" s="26">
        <f t="shared" si="372"/>
        <v>863.98</v>
      </c>
      <c r="K515" s="26">
        <f t="shared" si="372"/>
        <v>863.98</v>
      </c>
      <c r="L515" s="26">
        <f t="shared" si="372"/>
        <v>863.98</v>
      </c>
      <c r="M515" s="26">
        <f t="shared" si="372"/>
        <v>863.98</v>
      </c>
      <c r="N515" s="26">
        <f t="shared" si="372"/>
        <v>863.98</v>
      </c>
      <c r="O515" s="26">
        <f t="shared" si="372"/>
        <v>863.98</v>
      </c>
      <c r="P515" s="26">
        <f t="shared" si="372"/>
        <v>863.98</v>
      </c>
      <c r="Q515" s="26">
        <f t="shared" si="372"/>
        <v>863.98</v>
      </c>
      <c r="R515" s="26">
        <f t="shared" si="372"/>
        <v>863.98</v>
      </c>
      <c r="S515" s="26">
        <f t="shared" si="372"/>
        <v>863.98</v>
      </c>
      <c r="T515" s="26">
        <f t="shared" si="372"/>
        <v>863.98</v>
      </c>
      <c r="U515" s="26">
        <f t="shared" si="372"/>
        <v>863.98</v>
      </c>
      <c r="V515" s="26">
        <f t="shared" si="372"/>
        <v>863.98</v>
      </c>
      <c r="W515" s="26">
        <f t="shared" si="372"/>
        <v>863.98</v>
      </c>
      <c r="X515" s="26">
        <f t="shared" si="372"/>
        <v>863.98</v>
      </c>
      <c r="Y515" s="26">
        <f t="shared" si="372"/>
        <v>863.98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3457.19</v>
      </c>
      <c r="C516" s="27">
        <f t="shared" ref="C516:Y516" si="373">SUM(C517:C520)</f>
        <v>3456.94</v>
      </c>
      <c r="D516" s="27">
        <f t="shared" si="373"/>
        <v>3412.64</v>
      </c>
      <c r="E516" s="27">
        <f t="shared" si="373"/>
        <v>3416.1</v>
      </c>
      <c r="F516" s="27">
        <f t="shared" si="373"/>
        <v>3436.8</v>
      </c>
      <c r="G516" s="27">
        <f t="shared" si="373"/>
        <v>3484.89</v>
      </c>
      <c r="H516" s="27">
        <f t="shared" si="373"/>
        <v>3512.94</v>
      </c>
      <c r="I516" s="27">
        <f t="shared" si="373"/>
        <v>3544.88</v>
      </c>
      <c r="J516" s="27">
        <f t="shared" si="373"/>
        <v>3594.7200000000003</v>
      </c>
      <c r="K516" s="27">
        <f t="shared" si="373"/>
        <v>3579.8599999999997</v>
      </c>
      <c r="L516" s="27">
        <f t="shared" si="373"/>
        <v>3558.81</v>
      </c>
      <c r="M516" s="27">
        <f t="shared" si="373"/>
        <v>3549.6</v>
      </c>
      <c r="N516" s="27">
        <f t="shared" si="373"/>
        <v>3547.18</v>
      </c>
      <c r="O516" s="27">
        <f t="shared" si="373"/>
        <v>3550.18</v>
      </c>
      <c r="P516" s="27">
        <f t="shared" si="373"/>
        <v>3617.91</v>
      </c>
      <c r="Q516" s="27">
        <f t="shared" si="373"/>
        <v>3653.7799999999997</v>
      </c>
      <c r="R516" s="27">
        <f t="shared" si="373"/>
        <v>3649.92</v>
      </c>
      <c r="S516" s="27">
        <f t="shared" si="373"/>
        <v>3721.46</v>
      </c>
      <c r="T516" s="27">
        <f t="shared" si="373"/>
        <v>3654.47</v>
      </c>
      <c r="U516" s="27">
        <f t="shared" si="373"/>
        <v>3687.82</v>
      </c>
      <c r="V516" s="27">
        <f t="shared" si="373"/>
        <v>3596.02</v>
      </c>
      <c r="W516" s="27">
        <f t="shared" si="373"/>
        <v>3467.25</v>
      </c>
      <c r="X516" s="27">
        <f t="shared" si="373"/>
        <v>3422.71</v>
      </c>
      <c r="Y516" s="27">
        <f t="shared" si="373"/>
        <v>3405.01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1889.88</v>
      </c>
      <c r="C517" s="26">
        <f t="shared" ref="C517:Y517" si="374">C201</f>
        <v>1889.63</v>
      </c>
      <c r="D517" s="26">
        <f t="shared" si="374"/>
        <v>1845.33</v>
      </c>
      <c r="E517" s="26">
        <f t="shared" si="374"/>
        <v>1848.79</v>
      </c>
      <c r="F517" s="26">
        <f t="shared" si="374"/>
        <v>1869.49</v>
      </c>
      <c r="G517" s="26">
        <f t="shared" si="374"/>
        <v>1917.58</v>
      </c>
      <c r="H517" s="26">
        <f t="shared" si="374"/>
        <v>1945.63</v>
      </c>
      <c r="I517" s="26">
        <f t="shared" si="374"/>
        <v>1977.57</v>
      </c>
      <c r="J517" s="26">
        <f t="shared" si="374"/>
        <v>2027.41</v>
      </c>
      <c r="K517" s="26">
        <f t="shared" si="374"/>
        <v>2012.55</v>
      </c>
      <c r="L517" s="26">
        <f t="shared" si="374"/>
        <v>1991.5</v>
      </c>
      <c r="M517" s="26">
        <f t="shared" si="374"/>
        <v>1982.29</v>
      </c>
      <c r="N517" s="26">
        <f t="shared" si="374"/>
        <v>1979.87</v>
      </c>
      <c r="O517" s="26">
        <f t="shared" si="374"/>
        <v>1982.87</v>
      </c>
      <c r="P517" s="26">
        <f t="shared" si="374"/>
        <v>2050.6</v>
      </c>
      <c r="Q517" s="26">
        <f t="shared" si="374"/>
        <v>2086.4699999999998</v>
      </c>
      <c r="R517" s="26">
        <f t="shared" si="374"/>
        <v>2082.61</v>
      </c>
      <c r="S517" s="26">
        <f t="shared" si="374"/>
        <v>2154.15</v>
      </c>
      <c r="T517" s="26">
        <f t="shared" si="374"/>
        <v>2087.16</v>
      </c>
      <c r="U517" s="26">
        <f t="shared" si="374"/>
        <v>2120.5100000000002</v>
      </c>
      <c r="V517" s="26">
        <f t="shared" si="374"/>
        <v>2028.71</v>
      </c>
      <c r="W517" s="26">
        <f t="shared" si="374"/>
        <v>1899.94</v>
      </c>
      <c r="X517" s="26">
        <f t="shared" si="374"/>
        <v>1855.4</v>
      </c>
      <c r="Y517" s="26">
        <f t="shared" si="374"/>
        <v>1837.7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4.8099999999999996</v>
      </c>
      <c r="C519" s="26">
        <f t="shared" si="375"/>
        <v>4.8099999999999996</v>
      </c>
      <c r="D519" s="26">
        <f t="shared" si="375"/>
        <v>4.8099999999999996</v>
      </c>
      <c r="E519" s="26">
        <f t="shared" si="375"/>
        <v>4.8099999999999996</v>
      </c>
      <c r="F519" s="26">
        <f t="shared" si="375"/>
        <v>4.8099999999999996</v>
      </c>
      <c r="G519" s="26">
        <f t="shared" si="375"/>
        <v>4.8099999999999996</v>
      </c>
      <c r="H519" s="26">
        <f t="shared" si="375"/>
        <v>4.8099999999999996</v>
      </c>
      <c r="I519" s="26">
        <f t="shared" si="375"/>
        <v>4.8099999999999996</v>
      </c>
      <c r="J519" s="26">
        <f t="shared" si="375"/>
        <v>4.8099999999999996</v>
      </c>
      <c r="K519" s="26">
        <f t="shared" si="375"/>
        <v>4.8099999999999996</v>
      </c>
      <c r="L519" s="26">
        <f t="shared" si="375"/>
        <v>4.8099999999999996</v>
      </c>
      <c r="M519" s="26">
        <f t="shared" si="375"/>
        <v>4.8099999999999996</v>
      </c>
      <c r="N519" s="26">
        <f t="shared" si="375"/>
        <v>4.8099999999999996</v>
      </c>
      <c r="O519" s="26">
        <f t="shared" si="375"/>
        <v>4.8099999999999996</v>
      </c>
      <c r="P519" s="26">
        <f t="shared" si="375"/>
        <v>4.8099999999999996</v>
      </c>
      <c r="Q519" s="26">
        <f t="shared" si="375"/>
        <v>4.8099999999999996</v>
      </c>
      <c r="R519" s="26">
        <f t="shared" si="375"/>
        <v>4.8099999999999996</v>
      </c>
      <c r="S519" s="26">
        <f t="shared" si="375"/>
        <v>4.8099999999999996</v>
      </c>
      <c r="T519" s="26">
        <f t="shared" si="375"/>
        <v>4.8099999999999996</v>
      </c>
      <c r="U519" s="26">
        <f t="shared" si="375"/>
        <v>4.8099999999999996</v>
      </c>
      <c r="V519" s="26">
        <f t="shared" si="375"/>
        <v>4.8099999999999996</v>
      </c>
      <c r="W519" s="26">
        <f t="shared" si="375"/>
        <v>4.8099999999999996</v>
      </c>
      <c r="X519" s="26">
        <f t="shared" si="375"/>
        <v>4.8099999999999996</v>
      </c>
      <c r="Y519" s="26">
        <f t="shared" si="375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375"/>
        <v>863.98</v>
      </c>
      <c r="D520" s="26">
        <f t="shared" si="375"/>
        <v>863.98</v>
      </c>
      <c r="E520" s="26">
        <f t="shared" si="375"/>
        <v>863.98</v>
      </c>
      <c r="F520" s="26">
        <f t="shared" si="375"/>
        <v>863.98</v>
      </c>
      <c r="G520" s="26">
        <f t="shared" si="375"/>
        <v>863.98</v>
      </c>
      <c r="H520" s="26">
        <f t="shared" si="375"/>
        <v>863.98</v>
      </c>
      <c r="I520" s="26">
        <f t="shared" si="375"/>
        <v>863.98</v>
      </c>
      <c r="J520" s="26">
        <f t="shared" si="375"/>
        <v>863.98</v>
      </c>
      <c r="K520" s="26">
        <f t="shared" si="375"/>
        <v>863.98</v>
      </c>
      <c r="L520" s="26">
        <f t="shared" si="375"/>
        <v>863.98</v>
      </c>
      <c r="M520" s="26">
        <f t="shared" si="375"/>
        <v>863.98</v>
      </c>
      <c r="N520" s="26">
        <f t="shared" si="375"/>
        <v>863.98</v>
      </c>
      <c r="O520" s="26">
        <f t="shared" si="375"/>
        <v>863.98</v>
      </c>
      <c r="P520" s="26">
        <f t="shared" si="375"/>
        <v>863.98</v>
      </c>
      <c r="Q520" s="26">
        <f t="shared" si="375"/>
        <v>863.98</v>
      </c>
      <c r="R520" s="26">
        <f t="shared" si="375"/>
        <v>863.98</v>
      </c>
      <c r="S520" s="26">
        <f t="shared" si="375"/>
        <v>863.98</v>
      </c>
      <c r="T520" s="26">
        <f t="shared" si="375"/>
        <v>863.98</v>
      </c>
      <c r="U520" s="26">
        <f t="shared" si="375"/>
        <v>863.98</v>
      </c>
      <c r="V520" s="26">
        <f t="shared" si="375"/>
        <v>863.98</v>
      </c>
      <c r="W520" s="26">
        <f t="shared" si="375"/>
        <v>863.98</v>
      </c>
      <c r="X520" s="26">
        <f t="shared" si="375"/>
        <v>863.98</v>
      </c>
      <c r="Y520" s="26">
        <f t="shared" si="375"/>
        <v>863.98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3374.84</v>
      </c>
      <c r="C521" s="27">
        <f t="shared" ref="C521:Y521" si="376">SUM(C522:C525)</f>
        <v>3371.69</v>
      </c>
      <c r="D521" s="27">
        <f t="shared" si="376"/>
        <v>3290.8</v>
      </c>
      <c r="E521" s="27">
        <f t="shared" si="376"/>
        <v>3314.2</v>
      </c>
      <c r="F521" s="27">
        <f t="shared" si="376"/>
        <v>3253.67</v>
      </c>
      <c r="G521" s="27">
        <f t="shared" si="376"/>
        <v>3261.08</v>
      </c>
      <c r="H521" s="27">
        <f t="shared" si="376"/>
        <v>3267.71</v>
      </c>
      <c r="I521" s="27">
        <f t="shared" si="376"/>
        <v>3287.64</v>
      </c>
      <c r="J521" s="27">
        <f t="shared" si="376"/>
        <v>3364.94</v>
      </c>
      <c r="K521" s="27">
        <f t="shared" si="376"/>
        <v>3465.12</v>
      </c>
      <c r="L521" s="27">
        <f t="shared" si="376"/>
        <v>3428.12</v>
      </c>
      <c r="M521" s="27">
        <f t="shared" si="376"/>
        <v>3429.43</v>
      </c>
      <c r="N521" s="27">
        <f t="shared" si="376"/>
        <v>3338.17</v>
      </c>
      <c r="O521" s="27">
        <f t="shared" si="376"/>
        <v>3334.3599999999997</v>
      </c>
      <c r="P521" s="27">
        <f t="shared" si="376"/>
        <v>3314.1</v>
      </c>
      <c r="Q521" s="27">
        <f t="shared" si="376"/>
        <v>3295.3199999999997</v>
      </c>
      <c r="R521" s="27">
        <f t="shared" si="376"/>
        <v>3311.99</v>
      </c>
      <c r="S521" s="27">
        <f t="shared" si="376"/>
        <v>3584.96</v>
      </c>
      <c r="T521" s="27">
        <f t="shared" si="376"/>
        <v>3521.7</v>
      </c>
      <c r="U521" s="27">
        <f t="shared" si="376"/>
        <v>3550.3199999999997</v>
      </c>
      <c r="V521" s="27">
        <f t="shared" si="376"/>
        <v>3477.24</v>
      </c>
      <c r="W521" s="27">
        <f t="shared" si="376"/>
        <v>3382.35</v>
      </c>
      <c r="X521" s="27">
        <f t="shared" si="376"/>
        <v>3355.75</v>
      </c>
      <c r="Y521" s="27">
        <f t="shared" si="376"/>
        <v>3318.33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1807.53</v>
      </c>
      <c r="C522" s="26">
        <f t="shared" ref="C522:Y522" si="377">C206</f>
        <v>1804.38</v>
      </c>
      <c r="D522" s="26">
        <f t="shared" si="377"/>
        <v>1723.49</v>
      </c>
      <c r="E522" s="26">
        <f t="shared" si="377"/>
        <v>1746.89</v>
      </c>
      <c r="F522" s="26">
        <f t="shared" si="377"/>
        <v>1686.36</v>
      </c>
      <c r="G522" s="26">
        <f t="shared" si="377"/>
        <v>1693.77</v>
      </c>
      <c r="H522" s="26">
        <f t="shared" si="377"/>
        <v>1700.4</v>
      </c>
      <c r="I522" s="26">
        <f t="shared" si="377"/>
        <v>1720.33</v>
      </c>
      <c r="J522" s="26">
        <f t="shared" si="377"/>
        <v>1797.63</v>
      </c>
      <c r="K522" s="26">
        <f t="shared" si="377"/>
        <v>1897.81</v>
      </c>
      <c r="L522" s="26">
        <f t="shared" si="377"/>
        <v>1860.81</v>
      </c>
      <c r="M522" s="26">
        <f t="shared" si="377"/>
        <v>1862.12</v>
      </c>
      <c r="N522" s="26">
        <f t="shared" si="377"/>
        <v>1770.86</v>
      </c>
      <c r="O522" s="26">
        <f t="shared" si="377"/>
        <v>1767.05</v>
      </c>
      <c r="P522" s="26">
        <f t="shared" si="377"/>
        <v>1746.79</v>
      </c>
      <c r="Q522" s="26">
        <f t="shared" si="377"/>
        <v>1728.01</v>
      </c>
      <c r="R522" s="26">
        <f t="shared" si="377"/>
        <v>1744.68</v>
      </c>
      <c r="S522" s="26">
        <f t="shared" si="377"/>
        <v>2017.65</v>
      </c>
      <c r="T522" s="26">
        <f t="shared" si="377"/>
        <v>1954.39</v>
      </c>
      <c r="U522" s="26">
        <f t="shared" si="377"/>
        <v>1983.01</v>
      </c>
      <c r="V522" s="26">
        <f t="shared" si="377"/>
        <v>1909.93</v>
      </c>
      <c r="W522" s="26">
        <f t="shared" si="377"/>
        <v>1815.04</v>
      </c>
      <c r="X522" s="26">
        <f t="shared" si="377"/>
        <v>1788.44</v>
      </c>
      <c r="Y522" s="26">
        <f t="shared" si="377"/>
        <v>1751.02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4.8099999999999996</v>
      </c>
      <c r="C524" s="26">
        <f t="shared" si="378"/>
        <v>4.8099999999999996</v>
      </c>
      <c r="D524" s="26">
        <f t="shared" si="378"/>
        <v>4.8099999999999996</v>
      </c>
      <c r="E524" s="26">
        <f t="shared" si="378"/>
        <v>4.8099999999999996</v>
      </c>
      <c r="F524" s="26">
        <f t="shared" si="378"/>
        <v>4.8099999999999996</v>
      </c>
      <c r="G524" s="26">
        <f t="shared" si="378"/>
        <v>4.8099999999999996</v>
      </c>
      <c r="H524" s="26">
        <f t="shared" si="378"/>
        <v>4.8099999999999996</v>
      </c>
      <c r="I524" s="26">
        <f t="shared" si="378"/>
        <v>4.8099999999999996</v>
      </c>
      <c r="J524" s="26">
        <f t="shared" si="378"/>
        <v>4.8099999999999996</v>
      </c>
      <c r="K524" s="26">
        <f t="shared" si="378"/>
        <v>4.8099999999999996</v>
      </c>
      <c r="L524" s="26">
        <f t="shared" si="378"/>
        <v>4.8099999999999996</v>
      </c>
      <c r="M524" s="26">
        <f t="shared" si="378"/>
        <v>4.8099999999999996</v>
      </c>
      <c r="N524" s="26">
        <f t="shared" si="378"/>
        <v>4.8099999999999996</v>
      </c>
      <c r="O524" s="26">
        <f t="shared" si="378"/>
        <v>4.8099999999999996</v>
      </c>
      <c r="P524" s="26">
        <f t="shared" si="378"/>
        <v>4.8099999999999996</v>
      </c>
      <c r="Q524" s="26">
        <f t="shared" si="378"/>
        <v>4.8099999999999996</v>
      </c>
      <c r="R524" s="26">
        <f t="shared" si="378"/>
        <v>4.8099999999999996</v>
      </c>
      <c r="S524" s="26">
        <f t="shared" si="378"/>
        <v>4.8099999999999996</v>
      </c>
      <c r="T524" s="26">
        <f t="shared" si="378"/>
        <v>4.8099999999999996</v>
      </c>
      <c r="U524" s="26">
        <f t="shared" si="378"/>
        <v>4.8099999999999996</v>
      </c>
      <c r="V524" s="26">
        <f t="shared" si="378"/>
        <v>4.8099999999999996</v>
      </c>
      <c r="W524" s="26">
        <f t="shared" si="378"/>
        <v>4.8099999999999996</v>
      </c>
      <c r="X524" s="26">
        <f t="shared" si="378"/>
        <v>4.8099999999999996</v>
      </c>
      <c r="Y524" s="26">
        <f t="shared" si="378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378"/>
        <v>863.98</v>
      </c>
      <c r="D525" s="26">
        <f t="shared" si="378"/>
        <v>863.98</v>
      </c>
      <c r="E525" s="26">
        <f t="shared" si="378"/>
        <v>863.98</v>
      </c>
      <c r="F525" s="26">
        <f t="shared" si="378"/>
        <v>863.98</v>
      </c>
      <c r="G525" s="26">
        <f t="shared" si="378"/>
        <v>863.98</v>
      </c>
      <c r="H525" s="26">
        <f t="shared" si="378"/>
        <v>863.98</v>
      </c>
      <c r="I525" s="26">
        <f t="shared" si="378"/>
        <v>863.98</v>
      </c>
      <c r="J525" s="26">
        <f t="shared" si="378"/>
        <v>863.98</v>
      </c>
      <c r="K525" s="26">
        <f t="shared" si="378"/>
        <v>863.98</v>
      </c>
      <c r="L525" s="26">
        <f t="shared" si="378"/>
        <v>863.98</v>
      </c>
      <c r="M525" s="26">
        <f t="shared" si="378"/>
        <v>863.98</v>
      </c>
      <c r="N525" s="26">
        <f t="shared" si="378"/>
        <v>863.98</v>
      </c>
      <c r="O525" s="26">
        <f t="shared" si="378"/>
        <v>863.98</v>
      </c>
      <c r="P525" s="26">
        <f t="shared" si="378"/>
        <v>863.98</v>
      </c>
      <c r="Q525" s="26">
        <f t="shared" si="378"/>
        <v>863.98</v>
      </c>
      <c r="R525" s="26">
        <f t="shared" si="378"/>
        <v>863.98</v>
      </c>
      <c r="S525" s="26">
        <f t="shared" si="378"/>
        <v>863.98</v>
      </c>
      <c r="T525" s="26">
        <f t="shared" si="378"/>
        <v>863.98</v>
      </c>
      <c r="U525" s="26">
        <f t="shared" si="378"/>
        <v>863.98</v>
      </c>
      <c r="V525" s="26">
        <f t="shared" si="378"/>
        <v>863.98</v>
      </c>
      <c r="W525" s="26">
        <f t="shared" si="378"/>
        <v>863.98</v>
      </c>
      <c r="X525" s="26">
        <f t="shared" si="378"/>
        <v>863.98</v>
      </c>
      <c r="Y525" s="26">
        <f t="shared" si="378"/>
        <v>863.98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3332.17</v>
      </c>
      <c r="C526" s="27">
        <f t="shared" ref="C526:Y526" si="379">SUM(C527:C530)</f>
        <v>3346.09</v>
      </c>
      <c r="D526" s="27">
        <f t="shared" si="379"/>
        <v>3341.51</v>
      </c>
      <c r="E526" s="27">
        <f t="shared" si="379"/>
        <v>3350.6099999999997</v>
      </c>
      <c r="F526" s="27">
        <f t="shared" si="379"/>
        <v>3379.48</v>
      </c>
      <c r="G526" s="27">
        <f t="shared" si="379"/>
        <v>3418.14</v>
      </c>
      <c r="H526" s="27">
        <f t="shared" si="379"/>
        <v>3469.01</v>
      </c>
      <c r="I526" s="27">
        <f t="shared" si="379"/>
        <v>3461.99</v>
      </c>
      <c r="J526" s="27">
        <f t="shared" si="379"/>
        <v>3464.44</v>
      </c>
      <c r="K526" s="27">
        <f t="shared" si="379"/>
        <v>3446.12</v>
      </c>
      <c r="L526" s="27">
        <f t="shared" si="379"/>
        <v>3425.3999999999996</v>
      </c>
      <c r="M526" s="27">
        <f t="shared" si="379"/>
        <v>3416.2200000000003</v>
      </c>
      <c r="N526" s="27">
        <f t="shared" si="379"/>
        <v>3412.23</v>
      </c>
      <c r="O526" s="27">
        <f t="shared" si="379"/>
        <v>3417.58</v>
      </c>
      <c r="P526" s="27">
        <f t="shared" si="379"/>
        <v>3450.7799999999997</v>
      </c>
      <c r="Q526" s="27">
        <f t="shared" si="379"/>
        <v>3500.25</v>
      </c>
      <c r="R526" s="27">
        <f t="shared" si="379"/>
        <v>3523.3199999999997</v>
      </c>
      <c r="S526" s="27">
        <f t="shared" si="379"/>
        <v>3498.83</v>
      </c>
      <c r="T526" s="27">
        <f t="shared" si="379"/>
        <v>3500.7</v>
      </c>
      <c r="U526" s="27">
        <f t="shared" si="379"/>
        <v>3445.42</v>
      </c>
      <c r="V526" s="27">
        <f t="shared" si="379"/>
        <v>3452.09</v>
      </c>
      <c r="W526" s="27">
        <f t="shared" si="379"/>
        <v>3388.96</v>
      </c>
      <c r="X526" s="27">
        <f t="shared" si="379"/>
        <v>3331.19</v>
      </c>
      <c r="Y526" s="27">
        <f t="shared" si="379"/>
        <v>3312.8599999999997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1764.86</v>
      </c>
      <c r="C527" s="26">
        <f t="shared" ref="C527:Y527" si="380">C211</f>
        <v>1778.78</v>
      </c>
      <c r="D527" s="26">
        <f t="shared" si="380"/>
        <v>1774.2</v>
      </c>
      <c r="E527" s="26">
        <f t="shared" si="380"/>
        <v>1783.3</v>
      </c>
      <c r="F527" s="26">
        <f t="shared" si="380"/>
        <v>1812.17</v>
      </c>
      <c r="G527" s="26">
        <f t="shared" si="380"/>
        <v>1850.83</v>
      </c>
      <c r="H527" s="26">
        <f t="shared" si="380"/>
        <v>1901.7</v>
      </c>
      <c r="I527" s="26">
        <f t="shared" si="380"/>
        <v>1894.68</v>
      </c>
      <c r="J527" s="26">
        <f t="shared" si="380"/>
        <v>1897.13</v>
      </c>
      <c r="K527" s="26">
        <f t="shared" si="380"/>
        <v>1878.81</v>
      </c>
      <c r="L527" s="26">
        <f t="shared" si="380"/>
        <v>1858.09</v>
      </c>
      <c r="M527" s="26">
        <f t="shared" si="380"/>
        <v>1848.91</v>
      </c>
      <c r="N527" s="26">
        <f t="shared" si="380"/>
        <v>1844.92</v>
      </c>
      <c r="O527" s="26">
        <f t="shared" si="380"/>
        <v>1850.27</v>
      </c>
      <c r="P527" s="26">
        <f t="shared" si="380"/>
        <v>1883.47</v>
      </c>
      <c r="Q527" s="26">
        <f t="shared" si="380"/>
        <v>1932.94</v>
      </c>
      <c r="R527" s="26">
        <f t="shared" si="380"/>
        <v>1956.01</v>
      </c>
      <c r="S527" s="26">
        <f t="shared" si="380"/>
        <v>1931.52</v>
      </c>
      <c r="T527" s="26">
        <f t="shared" si="380"/>
        <v>1933.39</v>
      </c>
      <c r="U527" s="26">
        <f t="shared" si="380"/>
        <v>1878.11</v>
      </c>
      <c r="V527" s="26">
        <f t="shared" si="380"/>
        <v>1884.78</v>
      </c>
      <c r="W527" s="26">
        <f t="shared" si="380"/>
        <v>1821.65</v>
      </c>
      <c r="X527" s="26">
        <f t="shared" si="380"/>
        <v>1763.88</v>
      </c>
      <c r="Y527" s="26">
        <f t="shared" si="380"/>
        <v>1745.55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4.8099999999999996</v>
      </c>
      <c r="C529" s="26">
        <f t="shared" si="381"/>
        <v>4.8099999999999996</v>
      </c>
      <c r="D529" s="26">
        <f t="shared" si="381"/>
        <v>4.8099999999999996</v>
      </c>
      <c r="E529" s="26">
        <f t="shared" si="381"/>
        <v>4.8099999999999996</v>
      </c>
      <c r="F529" s="26">
        <f t="shared" si="381"/>
        <v>4.8099999999999996</v>
      </c>
      <c r="G529" s="26">
        <f t="shared" si="381"/>
        <v>4.8099999999999996</v>
      </c>
      <c r="H529" s="26">
        <f t="shared" si="381"/>
        <v>4.8099999999999996</v>
      </c>
      <c r="I529" s="26">
        <f t="shared" si="381"/>
        <v>4.8099999999999996</v>
      </c>
      <c r="J529" s="26">
        <f t="shared" si="381"/>
        <v>4.8099999999999996</v>
      </c>
      <c r="K529" s="26">
        <f t="shared" si="381"/>
        <v>4.8099999999999996</v>
      </c>
      <c r="L529" s="26">
        <f t="shared" si="381"/>
        <v>4.8099999999999996</v>
      </c>
      <c r="M529" s="26">
        <f t="shared" si="381"/>
        <v>4.8099999999999996</v>
      </c>
      <c r="N529" s="26">
        <f t="shared" si="381"/>
        <v>4.8099999999999996</v>
      </c>
      <c r="O529" s="26">
        <f t="shared" si="381"/>
        <v>4.8099999999999996</v>
      </c>
      <c r="P529" s="26">
        <f t="shared" si="381"/>
        <v>4.8099999999999996</v>
      </c>
      <c r="Q529" s="26">
        <f t="shared" si="381"/>
        <v>4.8099999999999996</v>
      </c>
      <c r="R529" s="26">
        <f t="shared" si="381"/>
        <v>4.8099999999999996</v>
      </c>
      <c r="S529" s="26">
        <f t="shared" si="381"/>
        <v>4.8099999999999996</v>
      </c>
      <c r="T529" s="26">
        <f t="shared" si="381"/>
        <v>4.8099999999999996</v>
      </c>
      <c r="U529" s="26">
        <f t="shared" si="381"/>
        <v>4.8099999999999996</v>
      </c>
      <c r="V529" s="26">
        <f t="shared" si="381"/>
        <v>4.8099999999999996</v>
      </c>
      <c r="W529" s="26">
        <f t="shared" si="381"/>
        <v>4.8099999999999996</v>
      </c>
      <c r="X529" s="26">
        <f t="shared" si="381"/>
        <v>4.8099999999999996</v>
      </c>
      <c r="Y529" s="26">
        <f t="shared" si="381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381"/>
        <v>863.98</v>
      </c>
      <c r="D530" s="26">
        <f t="shared" si="381"/>
        <v>863.98</v>
      </c>
      <c r="E530" s="26">
        <f t="shared" si="381"/>
        <v>863.98</v>
      </c>
      <c r="F530" s="26">
        <f t="shared" si="381"/>
        <v>863.98</v>
      </c>
      <c r="G530" s="26">
        <f t="shared" si="381"/>
        <v>863.98</v>
      </c>
      <c r="H530" s="26">
        <f t="shared" si="381"/>
        <v>863.98</v>
      </c>
      <c r="I530" s="26">
        <f t="shared" si="381"/>
        <v>863.98</v>
      </c>
      <c r="J530" s="26">
        <f t="shared" si="381"/>
        <v>863.98</v>
      </c>
      <c r="K530" s="26">
        <f t="shared" si="381"/>
        <v>863.98</v>
      </c>
      <c r="L530" s="26">
        <f t="shared" si="381"/>
        <v>863.98</v>
      </c>
      <c r="M530" s="26">
        <f t="shared" si="381"/>
        <v>863.98</v>
      </c>
      <c r="N530" s="26">
        <f t="shared" si="381"/>
        <v>863.98</v>
      </c>
      <c r="O530" s="26">
        <f t="shared" si="381"/>
        <v>863.98</v>
      </c>
      <c r="P530" s="26">
        <f t="shared" si="381"/>
        <v>863.98</v>
      </c>
      <c r="Q530" s="26">
        <f t="shared" si="381"/>
        <v>863.98</v>
      </c>
      <c r="R530" s="26">
        <f t="shared" si="381"/>
        <v>863.98</v>
      </c>
      <c r="S530" s="26">
        <f t="shared" si="381"/>
        <v>863.98</v>
      </c>
      <c r="T530" s="26">
        <f t="shared" si="381"/>
        <v>863.98</v>
      </c>
      <c r="U530" s="26">
        <f t="shared" si="381"/>
        <v>863.98</v>
      </c>
      <c r="V530" s="26">
        <f t="shared" si="381"/>
        <v>863.98</v>
      </c>
      <c r="W530" s="26">
        <f t="shared" si="381"/>
        <v>863.98</v>
      </c>
      <c r="X530" s="26">
        <f t="shared" si="381"/>
        <v>863.98</v>
      </c>
      <c r="Y530" s="26">
        <f t="shared" si="381"/>
        <v>863.98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3368.79</v>
      </c>
      <c r="C531" s="27">
        <f t="shared" ref="C531:Y531" si="382">SUM(C532:C535)</f>
        <v>3380.29</v>
      </c>
      <c r="D531" s="27">
        <f t="shared" si="382"/>
        <v>3387.6499999999996</v>
      </c>
      <c r="E531" s="27">
        <f t="shared" si="382"/>
        <v>3399.3199999999997</v>
      </c>
      <c r="F531" s="27">
        <f t="shared" si="382"/>
        <v>3436.1099999999997</v>
      </c>
      <c r="G531" s="27">
        <f t="shared" si="382"/>
        <v>3443.25</v>
      </c>
      <c r="H531" s="27">
        <f t="shared" si="382"/>
        <v>3481.64</v>
      </c>
      <c r="I531" s="27">
        <f t="shared" si="382"/>
        <v>3488.7799999999997</v>
      </c>
      <c r="J531" s="27">
        <f t="shared" si="382"/>
        <v>3484.2</v>
      </c>
      <c r="K531" s="27">
        <f t="shared" si="382"/>
        <v>3422.91</v>
      </c>
      <c r="L531" s="27">
        <f t="shared" si="382"/>
        <v>3469.02</v>
      </c>
      <c r="M531" s="27">
        <f t="shared" si="382"/>
        <v>3462.98</v>
      </c>
      <c r="N531" s="27">
        <f t="shared" si="382"/>
        <v>3467.45</v>
      </c>
      <c r="O531" s="27">
        <f t="shared" si="382"/>
        <v>3464.38</v>
      </c>
      <c r="P531" s="27">
        <f t="shared" si="382"/>
        <v>3483.8199999999997</v>
      </c>
      <c r="Q531" s="27">
        <f t="shared" si="382"/>
        <v>3512.88</v>
      </c>
      <c r="R531" s="27">
        <f t="shared" si="382"/>
        <v>3523.2</v>
      </c>
      <c r="S531" s="27">
        <f t="shared" si="382"/>
        <v>3518.99</v>
      </c>
      <c r="T531" s="27">
        <f t="shared" si="382"/>
        <v>3522.21</v>
      </c>
      <c r="U531" s="27">
        <f t="shared" si="382"/>
        <v>3464.77</v>
      </c>
      <c r="V531" s="27">
        <f t="shared" si="382"/>
        <v>3417.95</v>
      </c>
      <c r="W531" s="27">
        <f t="shared" si="382"/>
        <v>3357.04</v>
      </c>
      <c r="X531" s="27">
        <f t="shared" si="382"/>
        <v>3343.99</v>
      </c>
      <c r="Y531" s="27">
        <f t="shared" si="382"/>
        <v>3321.13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1801.48</v>
      </c>
      <c r="C532" s="26">
        <f t="shared" ref="C532:Y532" si="383">C216</f>
        <v>1812.98</v>
      </c>
      <c r="D532" s="26">
        <f t="shared" si="383"/>
        <v>1820.34</v>
      </c>
      <c r="E532" s="26">
        <f t="shared" si="383"/>
        <v>1832.01</v>
      </c>
      <c r="F532" s="26">
        <f t="shared" si="383"/>
        <v>1868.8</v>
      </c>
      <c r="G532" s="26">
        <f t="shared" si="383"/>
        <v>1875.94</v>
      </c>
      <c r="H532" s="26">
        <f t="shared" si="383"/>
        <v>1914.33</v>
      </c>
      <c r="I532" s="26">
        <f t="shared" si="383"/>
        <v>1921.47</v>
      </c>
      <c r="J532" s="26">
        <f t="shared" si="383"/>
        <v>1916.89</v>
      </c>
      <c r="K532" s="26">
        <f t="shared" si="383"/>
        <v>1855.6</v>
      </c>
      <c r="L532" s="26">
        <f t="shared" si="383"/>
        <v>1901.71</v>
      </c>
      <c r="M532" s="26">
        <f t="shared" si="383"/>
        <v>1895.67</v>
      </c>
      <c r="N532" s="26">
        <f t="shared" si="383"/>
        <v>1900.14</v>
      </c>
      <c r="O532" s="26">
        <f t="shared" si="383"/>
        <v>1897.07</v>
      </c>
      <c r="P532" s="26">
        <f t="shared" si="383"/>
        <v>1916.51</v>
      </c>
      <c r="Q532" s="26">
        <f t="shared" si="383"/>
        <v>1945.57</v>
      </c>
      <c r="R532" s="26">
        <f t="shared" si="383"/>
        <v>1955.89</v>
      </c>
      <c r="S532" s="26">
        <f t="shared" si="383"/>
        <v>1951.68</v>
      </c>
      <c r="T532" s="26">
        <f t="shared" si="383"/>
        <v>1954.9</v>
      </c>
      <c r="U532" s="26">
        <f t="shared" si="383"/>
        <v>1897.46</v>
      </c>
      <c r="V532" s="26">
        <f t="shared" si="383"/>
        <v>1850.64</v>
      </c>
      <c r="W532" s="26">
        <f t="shared" si="383"/>
        <v>1789.73</v>
      </c>
      <c r="X532" s="26">
        <f t="shared" si="383"/>
        <v>1776.68</v>
      </c>
      <c r="Y532" s="26">
        <f t="shared" si="383"/>
        <v>1753.82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4.8099999999999996</v>
      </c>
      <c r="C534" s="26">
        <f t="shared" si="384"/>
        <v>4.8099999999999996</v>
      </c>
      <c r="D534" s="26">
        <f t="shared" si="384"/>
        <v>4.8099999999999996</v>
      </c>
      <c r="E534" s="26">
        <f t="shared" si="384"/>
        <v>4.8099999999999996</v>
      </c>
      <c r="F534" s="26">
        <f t="shared" si="384"/>
        <v>4.8099999999999996</v>
      </c>
      <c r="G534" s="26">
        <f t="shared" si="384"/>
        <v>4.8099999999999996</v>
      </c>
      <c r="H534" s="26">
        <f t="shared" si="384"/>
        <v>4.8099999999999996</v>
      </c>
      <c r="I534" s="26">
        <f t="shared" si="384"/>
        <v>4.8099999999999996</v>
      </c>
      <c r="J534" s="26">
        <f t="shared" si="384"/>
        <v>4.8099999999999996</v>
      </c>
      <c r="K534" s="26">
        <f t="shared" si="384"/>
        <v>4.8099999999999996</v>
      </c>
      <c r="L534" s="26">
        <f t="shared" si="384"/>
        <v>4.8099999999999996</v>
      </c>
      <c r="M534" s="26">
        <f t="shared" si="384"/>
        <v>4.8099999999999996</v>
      </c>
      <c r="N534" s="26">
        <f t="shared" si="384"/>
        <v>4.8099999999999996</v>
      </c>
      <c r="O534" s="26">
        <f t="shared" si="384"/>
        <v>4.8099999999999996</v>
      </c>
      <c r="P534" s="26">
        <f t="shared" si="384"/>
        <v>4.8099999999999996</v>
      </c>
      <c r="Q534" s="26">
        <f t="shared" si="384"/>
        <v>4.8099999999999996</v>
      </c>
      <c r="R534" s="26">
        <f t="shared" si="384"/>
        <v>4.8099999999999996</v>
      </c>
      <c r="S534" s="26">
        <f t="shared" si="384"/>
        <v>4.8099999999999996</v>
      </c>
      <c r="T534" s="26">
        <f t="shared" si="384"/>
        <v>4.8099999999999996</v>
      </c>
      <c r="U534" s="26">
        <f t="shared" si="384"/>
        <v>4.8099999999999996</v>
      </c>
      <c r="V534" s="26">
        <f t="shared" si="384"/>
        <v>4.8099999999999996</v>
      </c>
      <c r="W534" s="26">
        <f t="shared" si="384"/>
        <v>4.8099999999999996</v>
      </c>
      <c r="X534" s="26">
        <f t="shared" si="384"/>
        <v>4.8099999999999996</v>
      </c>
      <c r="Y534" s="26">
        <f t="shared" si="384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384"/>
        <v>863.98</v>
      </c>
      <c r="D535" s="26">
        <f t="shared" si="384"/>
        <v>863.98</v>
      </c>
      <c r="E535" s="26">
        <f t="shared" si="384"/>
        <v>863.98</v>
      </c>
      <c r="F535" s="26">
        <f t="shared" si="384"/>
        <v>863.98</v>
      </c>
      <c r="G535" s="26">
        <f t="shared" si="384"/>
        <v>863.98</v>
      </c>
      <c r="H535" s="26">
        <f t="shared" si="384"/>
        <v>863.98</v>
      </c>
      <c r="I535" s="26">
        <f t="shared" si="384"/>
        <v>863.98</v>
      </c>
      <c r="J535" s="26">
        <f t="shared" si="384"/>
        <v>863.98</v>
      </c>
      <c r="K535" s="26">
        <f t="shared" si="384"/>
        <v>863.98</v>
      </c>
      <c r="L535" s="26">
        <f t="shared" si="384"/>
        <v>863.98</v>
      </c>
      <c r="M535" s="26">
        <f t="shared" si="384"/>
        <v>863.98</v>
      </c>
      <c r="N535" s="26">
        <f t="shared" si="384"/>
        <v>863.98</v>
      </c>
      <c r="O535" s="26">
        <f t="shared" si="384"/>
        <v>863.98</v>
      </c>
      <c r="P535" s="26">
        <f t="shared" si="384"/>
        <v>863.98</v>
      </c>
      <c r="Q535" s="26">
        <f t="shared" si="384"/>
        <v>863.98</v>
      </c>
      <c r="R535" s="26">
        <f t="shared" si="384"/>
        <v>863.98</v>
      </c>
      <c r="S535" s="26">
        <f t="shared" si="384"/>
        <v>863.98</v>
      </c>
      <c r="T535" s="26">
        <f t="shared" si="384"/>
        <v>863.98</v>
      </c>
      <c r="U535" s="26">
        <f t="shared" si="384"/>
        <v>863.98</v>
      </c>
      <c r="V535" s="26">
        <f t="shared" si="384"/>
        <v>863.98</v>
      </c>
      <c r="W535" s="26">
        <f t="shared" si="384"/>
        <v>863.98</v>
      </c>
      <c r="X535" s="26">
        <f t="shared" si="384"/>
        <v>863.98</v>
      </c>
      <c r="Y535" s="26">
        <f t="shared" si="384"/>
        <v>863.98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3445.76</v>
      </c>
      <c r="C536" s="27">
        <f t="shared" ref="C536:Y536" si="385">SUM(C537:C540)</f>
        <v>3471.96</v>
      </c>
      <c r="D536" s="27">
        <f t="shared" si="385"/>
        <v>3467.01</v>
      </c>
      <c r="E536" s="27">
        <f t="shared" si="385"/>
        <v>3449.08</v>
      </c>
      <c r="F536" s="27">
        <f t="shared" si="385"/>
        <v>3464.19</v>
      </c>
      <c r="G536" s="27">
        <f t="shared" si="385"/>
        <v>3525.26</v>
      </c>
      <c r="H536" s="27">
        <f t="shared" si="385"/>
        <v>3586.91</v>
      </c>
      <c r="I536" s="27">
        <f t="shared" si="385"/>
        <v>3635.12</v>
      </c>
      <c r="J536" s="27">
        <f t="shared" si="385"/>
        <v>3621.92</v>
      </c>
      <c r="K536" s="27">
        <f t="shared" si="385"/>
        <v>3616.85</v>
      </c>
      <c r="L536" s="27">
        <f t="shared" si="385"/>
        <v>3598.3599999999997</v>
      </c>
      <c r="M536" s="27">
        <f t="shared" si="385"/>
        <v>3591.24</v>
      </c>
      <c r="N536" s="27">
        <f t="shared" si="385"/>
        <v>3567.01</v>
      </c>
      <c r="O536" s="27">
        <f t="shared" si="385"/>
        <v>3633.44</v>
      </c>
      <c r="P536" s="27">
        <f t="shared" si="385"/>
        <v>3683.56</v>
      </c>
      <c r="Q536" s="27">
        <f t="shared" si="385"/>
        <v>3719.73</v>
      </c>
      <c r="R536" s="27">
        <f t="shared" si="385"/>
        <v>3720.77</v>
      </c>
      <c r="S536" s="27">
        <f t="shared" si="385"/>
        <v>3607.87</v>
      </c>
      <c r="T536" s="27">
        <f t="shared" si="385"/>
        <v>3660.63</v>
      </c>
      <c r="U536" s="27">
        <f t="shared" si="385"/>
        <v>3597.41</v>
      </c>
      <c r="V536" s="27">
        <f t="shared" si="385"/>
        <v>3585.29</v>
      </c>
      <c r="W536" s="27">
        <f t="shared" si="385"/>
        <v>3550.43</v>
      </c>
      <c r="X536" s="27">
        <f t="shared" si="385"/>
        <v>3488.41</v>
      </c>
      <c r="Y536" s="27">
        <f t="shared" si="385"/>
        <v>3413.37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1878.45</v>
      </c>
      <c r="C537" s="26">
        <f t="shared" ref="C537:Y537" si="386">C221</f>
        <v>1904.65</v>
      </c>
      <c r="D537" s="26">
        <f t="shared" si="386"/>
        <v>1899.7</v>
      </c>
      <c r="E537" s="26">
        <f t="shared" si="386"/>
        <v>1881.77</v>
      </c>
      <c r="F537" s="26">
        <f t="shared" si="386"/>
        <v>1896.88</v>
      </c>
      <c r="G537" s="26">
        <f t="shared" si="386"/>
        <v>1957.95</v>
      </c>
      <c r="H537" s="26">
        <f t="shared" si="386"/>
        <v>2019.6</v>
      </c>
      <c r="I537" s="26">
        <f t="shared" si="386"/>
        <v>2067.81</v>
      </c>
      <c r="J537" s="26">
        <f t="shared" si="386"/>
        <v>2054.61</v>
      </c>
      <c r="K537" s="26">
        <f t="shared" si="386"/>
        <v>2049.54</v>
      </c>
      <c r="L537" s="26">
        <f t="shared" si="386"/>
        <v>2031.05</v>
      </c>
      <c r="M537" s="26">
        <f t="shared" si="386"/>
        <v>2023.93</v>
      </c>
      <c r="N537" s="26">
        <f t="shared" si="386"/>
        <v>1999.7</v>
      </c>
      <c r="O537" s="26">
        <f t="shared" si="386"/>
        <v>2066.13</v>
      </c>
      <c r="P537" s="26">
        <f t="shared" si="386"/>
        <v>2116.25</v>
      </c>
      <c r="Q537" s="26">
        <f t="shared" si="386"/>
        <v>2152.42</v>
      </c>
      <c r="R537" s="26">
        <f t="shared" si="386"/>
        <v>2153.46</v>
      </c>
      <c r="S537" s="26">
        <f t="shared" si="386"/>
        <v>2040.56</v>
      </c>
      <c r="T537" s="26">
        <f t="shared" si="386"/>
        <v>2093.3200000000002</v>
      </c>
      <c r="U537" s="26">
        <f t="shared" si="386"/>
        <v>2030.1</v>
      </c>
      <c r="V537" s="26">
        <f t="shared" si="386"/>
        <v>2017.98</v>
      </c>
      <c r="W537" s="26">
        <f t="shared" si="386"/>
        <v>1983.12</v>
      </c>
      <c r="X537" s="26">
        <f t="shared" si="386"/>
        <v>1921.1</v>
      </c>
      <c r="Y537" s="26">
        <f t="shared" si="386"/>
        <v>1846.06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4.8099999999999996</v>
      </c>
      <c r="C539" s="26">
        <f t="shared" si="387"/>
        <v>4.8099999999999996</v>
      </c>
      <c r="D539" s="26">
        <f t="shared" si="387"/>
        <v>4.8099999999999996</v>
      </c>
      <c r="E539" s="26">
        <f t="shared" si="387"/>
        <v>4.8099999999999996</v>
      </c>
      <c r="F539" s="26">
        <f t="shared" si="387"/>
        <v>4.8099999999999996</v>
      </c>
      <c r="G539" s="26">
        <f t="shared" si="387"/>
        <v>4.8099999999999996</v>
      </c>
      <c r="H539" s="26">
        <f t="shared" si="387"/>
        <v>4.8099999999999996</v>
      </c>
      <c r="I539" s="26">
        <f t="shared" si="387"/>
        <v>4.8099999999999996</v>
      </c>
      <c r="J539" s="26">
        <f t="shared" si="387"/>
        <v>4.8099999999999996</v>
      </c>
      <c r="K539" s="26">
        <f t="shared" si="387"/>
        <v>4.8099999999999996</v>
      </c>
      <c r="L539" s="26">
        <f t="shared" si="387"/>
        <v>4.8099999999999996</v>
      </c>
      <c r="M539" s="26">
        <f t="shared" si="387"/>
        <v>4.8099999999999996</v>
      </c>
      <c r="N539" s="26">
        <f t="shared" si="387"/>
        <v>4.8099999999999996</v>
      </c>
      <c r="O539" s="26">
        <f t="shared" si="387"/>
        <v>4.8099999999999996</v>
      </c>
      <c r="P539" s="26">
        <f t="shared" si="387"/>
        <v>4.8099999999999996</v>
      </c>
      <c r="Q539" s="26">
        <f t="shared" si="387"/>
        <v>4.8099999999999996</v>
      </c>
      <c r="R539" s="26">
        <f t="shared" si="387"/>
        <v>4.8099999999999996</v>
      </c>
      <c r="S539" s="26">
        <f t="shared" si="387"/>
        <v>4.8099999999999996</v>
      </c>
      <c r="T539" s="26">
        <f t="shared" si="387"/>
        <v>4.8099999999999996</v>
      </c>
      <c r="U539" s="26">
        <f t="shared" si="387"/>
        <v>4.8099999999999996</v>
      </c>
      <c r="V539" s="26">
        <f t="shared" si="387"/>
        <v>4.8099999999999996</v>
      </c>
      <c r="W539" s="26">
        <f t="shared" si="387"/>
        <v>4.8099999999999996</v>
      </c>
      <c r="X539" s="26">
        <f t="shared" si="387"/>
        <v>4.8099999999999996</v>
      </c>
      <c r="Y539" s="26">
        <f t="shared" si="387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387"/>
        <v>863.98</v>
      </c>
      <c r="D540" s="26">
        <f t="shared" si="387"/>
        <v>863.98</v>
      </c>
      <c r="E540" s="26">
        <f t="shared" si="387"/>
        <v>863.98</v>
      </c>
      <c r="F540" s="26">
        <f t="shared" si="387"/>
        <v>863.98</v>
      </c>
      <c r="G540" s="26">
        <f t="shared" si="387"/>
        <v>863.98</v>
      </c>
      <c r="H540" s="26">
        <f t="shared" si="387"/>
        <v>863.98</v>
      </c>
      <c r="I540" s="26">
        <f t="shared" si="387"/>
        <v>863.98</v>
      </c>
      <c r="J540" s="26">
        <f t="shared" si="387"/>
        <v>863.98</v>
      </c>
      <c r="K540" s="26">
        <f t="shared" si="387"/>
        <v>863.98</v>
      </c>
      <c r="L540" s="26">
        <f t="shared" si="387"/>
        <v>863.98</v>
      </c>
      <c r="M540" s="26">
        <f t="shared" si="387"/>
        <v>863.98</v>
      </c>
      <c r="N540" s="26">
        <f t="shared" si="387"/>
        <v>863.98</v>
      </c>
      <c r="O540" s="26">
        <f t="shared" si="387"/>
        <v>863.98</v>
      </c>
      <c r="P540" s="26">
        <f t="shared" si="387"/>
        <v>863.98</v>
      </c>
      <c r="Q540" s="26">
        <f t="shared" si="387"/>
        <v>863.98</v>
      </c>
      <c r="R540" s="26">
        <f t="shared" si="387"/>
        <v>863.98</v>
      </c>
      <c r="S540" s="26">
        <f t="shared" si="387"/>
        <v>863.98</v>
      </c>
      <c r="T540" s="26">
        <f t="shared" si="387"/>
        <v>863.98</v>
      </c>
      <c r="U540" s="26">
        <f t="shared" si="387"/>
        <v>863.98</v>
      </c>
      <c r="V540" s="26">
        <f t="shared" si="387"/>
        <v>863.98</v>
      </c>
      <c r="W540" s="26">
        <f t="shared" si="387"/>
        <v>863.98</v>
      </c>
      <c r="X540" s="26">
        <f t="shared" si="387"/>
        <v>863.98</v>
      </c>
      <c r="Y540" s="26">
        <f t="shared" si="387"/>
        <v>863.98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3459.7799999999997</v>
      </c>
      <c r="C541" s="27">
        <f t="shared" ref="C541:Y541" si="388">SUM(C542:C545)</f>
        <v>3474.35</v>
      </c>
      <c r="D541" s="27">
        <f t="shared" si="388"/>
        <v>3544.3</v>
      </c>
      <c r="E541" s="27">
        <f t="shared" si="388"/>
        <v>3601.3199999999997</v>
      </c>
      <c r="F541" s="27">
        <f t="shared" si="388"/>
        <v>3558.43</v>
      </c>
      <c r="G541" s="27">
        <f t="shared" si="388"/>
        <v>3572.63</v>
      </c>
      <c r="H541" s="27">
        <f t="shared" si="388"/>
        <v>3582.41</v>
      </c>
      <c r="I541" s="27">
        <f t="shared" si="388"/>
        <v>3596.6499999999996</v>
      </c>
      <c r="J541" s="27">
        <f t="shared" si="388"/>
        <v>3565.66</v>
      </c>
      <c r="K541" s="27">
        <f t="shared" si="388"/>
        <v>3574.12</v>
      </c>
      <c r="L541" s="27">
        <f t="shared" si="388"/>
        <v>3563.09</v>
      </c>
      <c r="M541" s="27">
        <f t="shared" si="388"/>
        <v>3558.1099999999997</v>
      </c>
      <c r="N541" s="27">
        <f t="shared" si="388"/>
        <v>3576.8199999999997</v>
      </c>
      <c r="O541" s="27">
        <f t="shared" si="388"/>
        <v>3599.64</v>
      </c>
      <c r="P541" s="27">
        <f t="shared" si="388"/>
        <v>3631.0299999999997</v>
      </c>
      <c r="Q541" s="27">
        <f t="shared" si="388"/>
        <v>3657.41</v>
      </c>
      <c r="R541" s="27">
        <f t="shared" si="388"/>
        <v>3649.18</v>
      </c>
      <c r="S541" s="27">
        <f t="shared" si="388"/>
        <v>3682.57</v>
      </c>
      <c r="T541" s="27">
        <f t="shared" si="388"/>
        <v>3687.75</v>
      </c>
      <c r="U541" s="27">
        <f t="shared" si="388"/>
        <v>3626.5299999999997</v>
      </c>
      <c r="V541" s="27">
        <f t="shared" si="388"/>
        <v>3574.7</v>
      </c>
      <c r="W541" s="27">
        <f t="shared" si="388"/>
        <v>3552.8599999999997</v>
      </c>
      <c r="X541" s="27">
        <f t="shared" si="388"/>
        <v>3508.6499999999996</v>
      </c>
      <c r="Y541" s="27">
        <f t="shared" si="388"/>
        <v>3461.75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1892.47</v>
      </c>
      <c r="C542" s="26">
        <f t="shared" ref="C542:Y542" si="389">C226</f>
        <v>1907.04</v>
      </c>
      <c r="D542" s="26">
        <f t="shared" si="389"/>
        <v>1976.99</v>
      </c>
      <c r="E542" s="26">
        <f t="shared" si="389"/>
        <v>2034.01</v>
      </c>
      <c r="F542" s="26">
        <f t="shared" si="389"/>
        <v>1991.12</v>
      </c>
      <c r="G542" s="26">
        <f t="shared" si="389"/>
        <v>2005.32</v>
      </c>
      <c r="H542" s="26">
        <f t="shared" si="389"/>
        <v>2015.1</v>
      </c>
      <c r="I542" s="26">
        <f t="shared" si="389"/>
        <v>2029.34</v>
      </c>
      <c r="J542" s="26">
        <f t="shared" si="389"/>
        <v>1998.35</v>
      </c>
      <c r="K542" s="26">
        <f t="shared" si="389"/>
        <v>2006.81</v>
      </c>
      <c r="L542" s="26">
        <f t="shared" si="389"/>
        <v>1995.78</v>
      </c>
      <c r="M542" s="26">
        <f t="shared" si="389"/>
        <v>1990.8</v>
      </c>
      <c r="N542" s="26">
        <f t="shared" si="389"/>
        <v>2009.51</v>
      </c>
      <c r="O542" s="26">
        <f t="shared" si="389"/>
        <v>2032.33</v>
      </c>
      <c r="P542" s="26">
        <f t="shared" si="389"/>
        <v>2063.7199999999998</v>
      </c>
      <c r="Q542" s="26">
        <f t="shared" si="389"/>
        <v>2090.1</v>
      </c>
      <c r="R542" s="26">
        <f t="shared" si="389"/>
        <v>2081.87</v>
      </c>
      <c r="S542" s="26">
        <f t="shared" si="389"/>
        <v>2115.2600000000002</v>
      </c>
      <c r="T542" s="26">
        <f t="shared" si="389"/>
        <v>2120.44</v>
      </c>
      <c r="U542" s="26">
        <f t="shared" si="389"/>
        <v>2059.2199999999998</v>
      </c>
      <c r="V542" s="26">
        <f t="shared" si="389"/>
        <v>2007.39</v>
      </c>
      <c r="W542" s="26">
        <f t="shared" si="389"/>
        <v>1985.55</v>
      </c>
      <c r="X542" s="26">
        <f t="shared" si="389"/>
        <v>1941.34</v>
      </c>
      <c r="Y542" s="26">
        <f t="shared" si="389"/>
        <v>1894.44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4.8099999999999996</v>
      </c>
      <c r="C544" s="26">
        <f t="shared" si="390"/>
        <v>4.8099999999999996</v>
      </c>
      <c r="D544" s="26">
        <f t="shared" si="390"/>
        <v>4.8099999999999996</v>
      </c>
      <c r="E544" s="26">
        <f t="shared" si="390"/>
        <v>4.8099999999999996</v>
      </c>
      <c r="F544" s="26">
        <f t="shared" si="390"/>
        <v>4.8099999999999996</v>
      </c>
      <c r="G544" s="26">
        <f t="shared" si="390"/>
        <v>4.8099999999999996</v>
      </c>
      <c r="H544" s="26">
        <f t="shared" si="390"/>
        <v>4.8099999999999996</v>
      </c>
      <c r="I544" s="26">
        <f t="shared" si="390"/>
        <v>4.8099999999999996</v>
      </c>
      <c r="J544" s="26">
        <f t="shared" si="390"/>
        <v>4.8099999999999996</v>
      </c>
      <c r="K544" s="26">
        <f t="shared" si="390"/>
        <v>4.8099999999999996</v>
      </c>
      <c r="L544" s="26">
        <f t="shared" si="390"/>
        <v>4.8099999999999996</v>
      </c>
      <c r="M544" s="26">
        <f t="shared" si="390"/>
        <v>4.8099999999999996</v>
      </c>
      <c r="N544" s="26">
        <f t="shared" si="390"/>
        <v>4.8099999999999996</v>
      </c>
      <c r="O544" s="26">
        <f t="shared" si="390"/>
        <v>4.8099999999999996</v>
      </c>
      <c r="P544" s="26">
        <f t="shared" si="390"/>
        <v>4.8099999999999996</v>
      </c>
      <c r="Q544" s="26">
        <f t="shared" si="390"/>
        <v>4.8099999999999996</v>
      </c>
      <c r="R544" s="26">
        <f t="shared" si="390"/>
        <v>4.8099999999999996</v>
      </c>
      <c r="S544" s="26">
        <f t="shared" si="390"/>
        <v>4.8099999999999996</v>
      </c>
      <c r="T544" s="26">
        <f t="shared" si="390"/>
        <v>4.8099999999999996</v>
      </c>
      <c r="U544" s="26">
        <f t="shared" si="390"/>
        <v>4.8099999999999996</v>
      </c>
      <c r="V544" s="26">
        <f t="shared" si="390"/>
        <v>4.8099999999999996</v>
      </c>
      <c r="W544" s="26">
        <f t="shared" si="390"/>
        <v>4.8099999999999996</v>
      </c>
      <c r="X544" s="26">
        <f t="shared" si="390"/>
        <v>4.8099999999999996</v>
      </c>
      <c r="Y544" s="26">
        <f t="shared" si="390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390"/>
        <v>863.98</v>
      </c>
      <c r="D545" s="26">
        <f t="shared" si="390"/>
        <v>863.98</v>
      </c>
      <c r="E545" s="26">
        <f t="shared" si="390"/>
        <v>863.98</v>
      </c>
      <c r="F545" s="26">
        <f t="shared" si="390"/>
        <v>863.98</v>
      </c>
      <c r="G545" s="26">
        <f t="shared" si="390"/>
        <v>863.98</v>
      </c>
      <c r="H545" s="26">
        <f t="shared" si="390"/>
        <v>863.98</v>
      </c>
      <c r="I545" s="26">
        <f t="shared" si="390"/>
        <v>863.98</v>
      </c>
      <c r="J545" s="26">
        <f t="shared" si="390"/>
        <v>863.98</v>
      </c>
      <c r="K545" s="26">
        <f t="shared" si="390"/>
        <v>863.98</v>
      </c>
      <c r="L545" s="26">
        <f t="shared" si="390"/>
        <v>863.98</v>
      </c>
      <c r="M545" s="26">
        <f t="shared" si="390"/>
        <v>863.98</v>
      </c>
      <c r="N545" s="26">
        <f t="shared" si="390"/>
        <v>863.98</v>
      </c>
      <c r="O545" s="26">
        <f t="shared" si="390"/>
        <v>863.98</v>
      </c>
      <c r="P545" s="26">
        <f t="shared" si="390"/>
        <v>863.98</v>
      </c>
      <c r="Q545" s="26">
        <f t="shared" si="390"/>
        <v>863.98</v>
      </c>
      <c r="R545" s="26">
        <f t="shared" si="390"/>
        <v>863.98</v>
      </c>
      <c r="S545" s="26">
        <f t="shared" si="390"/>
        <v>863.98</v>
      </c>
      <c r="T545" s="26">
        <f t="shared" si="390"/>
        <v>863.98</v>
      </c>
      <c r="U545" s="26">
        <f t="shared" si="390"/>
        <v>863.98</v>
      </c>
      <c r="V545" s="26">
        <f t="shared" si="390"/>
        <v>863.98</v>
      </c>
      <c r="W545" s="26">
        <f t="shared" si="390"/>
        <v>863.98</v>
      </c>
      <c r="X545" s="26">
        <f t="shared" si="390"/>
        <v>863.98</v>
      </c>
      <c r="Y545" s="26">
        <f t="shared" si="390"/>
        <v>863.98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3423.69</v>
      </c>
      <c r="C546" s="27">
        <f t="shared" ref="C546:Y546" si="391">SUM(C547:C550)</f>
        <v>3405.25</v>
      </c>
      <c r="D546" s="27">
        <f t="shared" si="391"/>
        <v>3489.67</v>
      </c>
      <c r="E546" s="27">
        <f t="shared" si="391"/>
        <v>3495.84</v>
      </c>
      <c r="F546" s="27">
        <f t="shared" si="391"/>
        <v>3491.75</v>
      </c>
      <c r="G546" s="27">
        <f t="shared" si="391"/>
        <v>3481.06</v>
      </c>
      <c r="H546" s="27">
        <f t="shared" si="391"/>
        <v>3485.63</v>
      </c>
      <c r="I546" s="27">
        <f t="shared" si="391"/>
        <v>3473.1099999999997</v>
      </c>
      <c r="J546" s="27">
        <f t="shared" si="391"/>
        <v>3476.05</v>
      </c>
      <c r="K546" s="27">
        <f t="shared" si="391"/>
        <v>3464.09</v>
      </c>
      <c r="L546" s="27">
        <f t="shared" si="391"/>
        <v>3457.49</v>
      </c>
      <c r="M546" s="27">
        <f t="shared" si="391"/>
        <v>3461.09</v>
      </c>
      <c r="N546" s="27">
        <f t="shared" si="391"/>
        <v>3470.02</v>
      </c>
      <c r="O546" s="27">
        <f t="shared" si="391"/>
        <v>3517.92</v>
      </c>
      <c r="P546" s="27">
        <f t="shared" si="391"/>
        <v>3523.42</v>
      </c>
      <c r="Q546" s="27">
        <f t="shared" si="391"/>
        <v>3543.73</v>
      </c>
      <c r="R546" s="27">
        <f t="shared" si="391"/>
        <v>3543.3199999999997</v>
      </c>
      <c r="S546" s="27">
        <f t="shared" si="391"/>
        <v>3555.85</v>
      </c>
      <c r="T546" s="27">
        <f t="shared" si="391"/>
        <v>3568.8</v>
      </c>
      <c r="U546" s="27">
        <f t="shared" si="391"/>
        <v>3525.6099999999997</v>
      </c>
      <c r="V546" s="27">
        <f t="shared" si="391"/>
        <v>3485.29</v>
      </c>
      <c r="W546" s="27">
        <f t="shared" si="391"/>
        <v>3485.94</v>
      </c>
      <c r="X546" s="27">
        <f t="shared" si="391"/>
        <v>3433.88</v>
      </c>
      <c r="Y546" s="27">
        <f t="shared" si="391"/>
        <v>3377.59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1856.38</v>
      </c>
      <c r="C547" s="26">
        <f t="shared" ref="C547:Y547" si="392">C231</f>
        <v>1837.94</v>
      </c>
      <c r="D547" s="26">
        <f t="shared" si="392"/>
        <v>1922.36</v>
      </c>
      <c r="E547" s="26">
        <f t="shared" si="392"/>
        <v>1928.53</v>
      </c>
      <c r="F547" s="26">
        <f t="shared" si="392"/>
        <v>1924.44</v>
      </c>
      <c r="G547" s="26">
        <f t="shared" si="392"/>
        <v>1913.75</v>
      </c>
      <c r="H547" s="26">
        <f t="shared" si="392"/>
        <v>1918.32</v>
      </c>
      <c r="I547" s="26">
        <f t="shared" si="392"/>
        <v>1905.8</v>
      </c>
      <c r="J547" s="26">
        <f t="shared" si="392"/>
        <v>1908.74</v>
      </c>
      <c r="K547" s="26">
        <f t="shared" si="392"/>
        <v>1896.78</v>
      </c>
      <c r="L547" s="26">
        <f t="shared" si="392"/>
        <v>1890.18</v>
      </c>
      <c r="M547" s="26">
        <f t="shared" si="392"/>
        <v>1893.78</v>
      </c>
      <c r="N547" s="26">
        <f t="shared" si="392"/>
        <v>1902.71</v>
      </c>
      <c r="O547" s="26">
        <f t="shared" si="392"/>
        <v>1950.61</v>
      </c>
      <c r="P547" s="26">
        <f t="shared" si="392"/>
        <v>1956.11</v>
      </c>
      <c r="Q547" s="26">
        <f t="shared" si="392"/>
        <v>1976.42</v>
      </c>
      <c r="R547" s="26">
        <f t="shared" si="392"/>
        <v>1976.01</v>
      </c>
      <c r="S547" s="26">
        <f t="shared" si="392"/>
        <v>1988.54</v>
      </c>
      <c r="T547" s="26">
        <f t="shared" si="392"/>
        <v>2001.49</v>
      </c>
      <c r="U547" s="26">
        <f t="shared" si="392"/>
        <v>1958.3</v>
      </c>
      <c r="V547" s="26">
        <f t="shared" si="392"/>
        <v>1917.98</v>
      </c>
      <c r="W547" s="26">
        <f t="shared" si="392"/>
        <v>1918.63</v>
      </c>
      <c r="X547" s="26">
        <f t="shared" si="392"/>
        <v>1866.57</v>
      </c>
      <c r="Y547" s="26">
        <f t="shared" si="392"/>
        <v>1810.28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4.8099999999999996</v>
      </c>
      <c r="C549" s="26">
        <f t="shared" si="393"/>
        <v>4.8099999999999996</v>
      </c>
      <c r="D549" s="26">
        <f t="shared" si="393"/>
        <v>4.8099999999999996</v>
      </c>
      <c r="E549" s="26">
        <f t="shared" si="393"/>
        <v>4.8099999999999996</v>
      </c>
      <c r="F549" s="26">
        <f t="shared" si="393"/>
        <v>4.8099999999999996</v>
      </c>
      <c r="G549" s="26">
        <f t="shared" si="393"/>
        <v>4.8099999999999996</v>
      </c>
      <c r="H549" s="26">
        <f t="shared" si="393"/>
        <v>4.8099999999999996</v>
      </c>
      <c r="I549" s="26">
        <f t="shared" si="393"/>
        <v>4.8099999999999996</v>
      </c>
      <c r="J549" s="26">
        <f t="shared" si="393"/>
        <v>4.8099999999999996</v>
      </c>
      <c r="K549" s="26">
        <f t="shared" si="393"/>
        <v>4.8099999999999996</v>
      </c>
      <c r="L549" s="26">
        <f t="shared" si="393"/>
        <v>4.8099999999999996</v>
      </c>
      <c r="M549" s="26">
        <f t="shared" si="393"/>
        <v>4.8099999999999996</v>
      </c>
      <c r="N549" s="26">
        <f t="shared" si="393"/>
        <v>4.8099999999999996</v>
      </c>
      <c r="O549" s="26">
        <f t="shared" si="393"/>
        <v>4.8099999999999996</v>
      </c>
      <c r="P549" s="26">
        <f t="shared" si="393"/>
        <v>4.8099999999999996</v>
      </c>
      <c r="Q549" s="26">
        <f t="shared" si="393"/>
        <v>4.8099999999999996</v>
      </c>
      <c r="R549" s="26">
        <f t="shared" si="393"/>
        <v>4.8099999999999996</v>
      </c>
      <c r="S549" s="26">
        <f t="shared" si="393"/>
        <v>4.8099999999999996</v>
      </c>
      <c r="T549" s="26">
        <f t="shared" si="393"/>
        <v>4.8099999999999996</v>
      </c>
      <c r="U549" s="26">
        <f t="shared" si="393"/>
        <v>4.8099999999999996</v>
      </c>
      <c r="V549" s="26">
        <f t="shared" si="393"/>
        <v>4.8099999999999996</v>
      </c>
      <c r="W549" s="26">
        <f t="shared" si="393"/>
        <v>4.8099999999999996</v>
      </c>
      <c r="X549" s="26">
        <f t="shared" si="393"/>
        <v>4.8099999999999996</v>
      </c>
      <c r="Y549" s="26">
        <f t="shared" si="393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393"/>
        <v>863.98</v>
      </c>
      <c r="D550" s="26">
        <f t="shared" si="393"/>
        <v>863.98</v>
      </c>
      <c r="E550" s="26">
        <f t="shared" si="393"/>
        <v>863.98</v>
      </c>
      <c r="F550" s="26">
        <f t="shared" si="393"/>
        <v>863.98</v>
      </c>
      <c r="G550" s="26">
        <f t="shared" si="393"/>
        <v>863.98</v>
      </c>
      <c r="H550" s="26">
        <f t="shared" si="393"/>
        <v>863.98</v>
      </c>
      <c r="I550" s="26">
        <f t="shared" si="393"/>
        <v>863.98</v>
      </c>
      <c r="J550" s="26">
        <f t="shared" si="393"/>
        <v>863.98</v>
      </c>
      <c r="K550" s="26">
        <f t="shared" si="393"/>
        <v>863.98</v>
      </c>
      <c r="L550" s="26">
        <f t="shared" si="393"/>
        <v>863.98</v>
      </c>
      <c r="M550" s="26">
        <f t="shared" si="393"/>
        <v>863.98</v>
      </c>
      <c r="N550" s="26">
        <f t="shared" si="393"/>
        <v>863.98</v>
      </c>
      <c r="O550" s="26">
        <f t="shared" si="393"/>
        <v>863.98</v>
      </c>
      <c r="P550" s="26">
        <f t="shared" si="393"/>
        <v>863.98</v>
      </c>
      <c r="Q550" s="26">
        <f t="shared" si="393"/>
        <v>863.98</v>
      </c>
      <c r="R550" s="26">
        <f t="shared" si="393"/>
        <v>863.98</v>
      </c>
      <c r="S550" s="26">
        <f t="shared" si="393"/>
        <v>863.98</v>
      </c>
      <c r="T550" s="26">
        <f t="shared" si="393"/>
        <v>863.98</v>
      </c>
      <c r="U550" s="26">
        <f t="shared" si="393"/>
        <v>863.98</v>
      </c>
      <c r="V550" s="26">
        <f t="shared" si="393"/>
        <v>863.98</v>
      </c>
      <c r="W550" s="26">
        <f t="shared" si="393"/>
        <v>863.98</v>
      </c>
      <c r="X550" s="26">
        <f t="shared" si="393"/>
        <v>863.98</v>
      </c>
      <c r="Y550" s="26">
        <f t="shared" si="393"/>
        <v>863.98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3354.8</v>
      </c>
      <c r="C551" s="27">
        <f t="shared" ref="C551:Y551" si="394">SUM(C552:C555)</f>
        <v>3357.34</v>
      </c>
      <c r="D551" s="27">
        <f t="shared" si="394"/>
        <v>3369.63</v>
      </c>
      <c r="E551" s="27">
        <f t="shared" si="394"/>
        <v>3400.43</v>
      </c>
      <c r="F551" s="27">
        <f t="shared" si="394"/>
        <v>3414.43</v>
      </c>
      <c r="G551" s="27">
        <f t="shared" si="394"/>
        <v>3429.5</v>
      </c>
      <c r="H551" s="27">
        <f t="shared" si="394"/>
        <v>3375.42</v>
      </c>
      <c r="I551" s="27">
        <f t="shared" si="394"/>
        <v>3426.69</v>
      </c>
      <c r="J551" s="27">
        <f t="shared" si="394"/>
        <v>3495.77</v>
      </c>
      <c r="K551" s="27">
        <f t="shared" si="394"/>
        <v>3490.1499999999996</v>
      </c>
      <c r="L551" s="27">
        <f t="shared" si="394"/>
        <v>3490.8999999999996</v>
      </c>
      <c r="M551" s="27">
        <f t="shared" si="394"/>
        <v>3474.81</v>
      </c>
      <c r="N551" s="27">
        <f t="shared" si="394"/>
        <v>3459.6</v>
      </c>
      <c r="O551" s="27">
        <f t="shared" si="394"/>
        <v>3477</v>
      </c>
      <c r="P551" s="27">
        <f t="shared" si="394"/>
        <v>3480.2200000000003</v>
      </c>
      <c r="Q551" s="27">
        <f t="shared" si="394"/>
        <v>3507.1</v>
      </c>
      <c r="R551" s="27">
        <f t="shared" si="394"/>
        <v>3508.27</v>
      </c>
      <c r="S551" s="27">
        <f t="shared" si="394"/>
        <v>3573.46</v>
      </c>
      <c r="T551" s="27">
        <f t="shared" si="394"/>
        <v>3612.44</v>
      </c>
      <c r="U551" s="27">
        <f t="shared" si="394"/>
        <v>3527.41</v>
      </c>
      <c r="V551" s="27">
        <f t="shared" si="394"/>
        <v>3381.04</v>
      </c>
      <c r="W551" s="27">
        <f t="shared" si="394"/>
        <v>3366.25</v>
      </c>
      <c r="X551" s="27">
        <f t="shared" si="394"/>
        <v>3340.62</v>
      </c>
      <c r="Y551" s="27">
        <f t="shared" si="394"/>
        <v>3305.14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1787.49</v>
      </c>
      <c r="C552" s="26">
        <f t="shared" ref="C552:Y552" si="395">C236</f>
        <v>1790.03</v>
      </c>
      <c r="D552" s="26">
        <f t="shared" si="395"/>
        <v>1802.32</v>
      </c>
      <c r="E552" s="26">
        <f t="shared" si="395"/>
        <v>1833.12</v>
      </c>
      <c r="F552" s="26">
        <f t="shared" si="395"/>
        <v>1847.12</v>
      </c>
      <c r="G552" s="26">
        <f t="shared" si="395"/>
        <v>1862.19</v>
      </c>
      <c r="H552" s="26">
        <f t="shared" si="395"/>
        <v>1808.11</v>
      </c>
      <c r="I552" s="26">
        <f t="shared" si="395"/>
        <v>1859.38</v>
      </c>
      <c r="J552" s="26">
        <f t="shared" si="395"/>
        <v>1928.46</v>
      </c>
      <c r="K552" s="26">
        <f t="shared" si="395"/>
        <v>1922.84</v>
      </c>
      <c r="L552" s="26">
        <f t="shared" si="395"/>
        <v>1923.59</v>
      </c>
      <c r="M552" s="26">
        <f t="shared" si="395"/>
        <v>1907.5</v>
      </c>
      <c r="N552" s="26">
        <f t="shared" si="395"/>
        <v>1892.29</v>
      </c>
      <c r="O552" s="26">
        <f t="shared" si="395"/>
        <v>1909.69</v>
      </c>
      <c r="P552" s="26">
        <f t="shared" si="395"/>
        <v>1912.91</v>
      </c>
      <c r="Q552" s="26">
        <f t="shared" si="395"/>
        <v>1939.79</v>
      </c>
      <c r="R552" s="26">
        <f t="shared" si="395"/>
        <v>1940.96</v>
      </c>
      <c r="S552" s="26">
        <f t="shared" si="395"/>
        <v>2006.15</v>
      </c>
      <c r="T552" s="26">
        <f t="shared" si="395"/>
        <v>2045.13</v>
      </c>
      <c r="U552" s="26">
        <f t="shared" si="395"/>
        <v>1960.1</v>
      </c>
      <c r="V552" s="26">
        <f t="shared" si="395"/>
        <v>1813.73</v>
      </c>
      <c r="W552" s="26">
        <f t="shared" si="395"/>
        <v>1798.94</v>
      </c>
      <c r="X552" s="26">
        <f t="shared" si="395"/>
        <v>1773.31</v>
      </c>
      <c r="Y552" s="26">
        <f t="shared" si="395"/>
        <v>1737.83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4.8099999999999996</v>
      </c>
      <c r="C554" s="26">
        <f t="shared" si="396"/>
        <v>4.8099999999999996</v>
      </c>
      <c r="D554" s="26">
        <f t="shared" si="396"/>
        <v>4.8099999999999996</v>
      </c>
      <c r="E554" s="26">
        <f t="shared" si="396"/>
        <v>4.8099999999999996</v>
      </c>
      <c r="F554" s="26">
        <f t="shared" si="396"/>
        <v>4.8099999999999996</v>
      </c>
      <c r="G554" s="26">
        <f t="shared" si="396"/>
        <v>4.8099999999999996</v>
      </c>
      <c r="H554" s="26">
        <f t="shared" si="396"/>
        <v>4.8099999999999996</v>
      </c>
      <c r="I554" s="26">
        <f t="shared" si="396"/>
        <v>4.8099999999999996</v>
      </c>
      <c r="J554" s="26">
        <f t="shared" si="396"/>
        <v>4.8099999999999996</v>
      </c>
      <c r="K554" s="26">
        <f t="shared" si="396"/>
        <v>4.8099999999999996</v>
      </c>
      <c r="L554" s="26">
        <f t="shared" si="396"/>
        <v>4.8099999999999996</v>
      </c>
      <c r="M554" s="26">
        <f t="shared" si="396"/>
        <v>4.8099999999999996</v>
      </c>
      <c r="N554" s="26">
        <f t="shared" si="396"/>
        <v>4.8099999999999996</v>
      </c>
      <c r="O554" s="26">
        <f t="shared" si="396"/>
        <v>4.8099999999999996</v>
      </c>
      <c r="P554" s="26">
        <f t="shared" si="396"/>
        <v>4.8099999999999996</v>
      </c>
      <c r="Q554" s="26">
        <f t="shared" si="396"/>
        <v>4.8099999999999996</v>
      </c>
      <c r="R554" s="26">
        <f t="shared" si="396"/>
        <v>4.8099999999999996</v>
      </c>
      <c r="S554" s="26">
        <f t="shared" si="396"/>
        <v>4.8099999999999996</v>
      </c>
      <c r="T554" s="26">
        <f t="shared" si="396"/>
        <v>4.8099999999999996</v>
      </c>
      <c r="U554" s="26">
        <f t="shared" si="396"/>
        <v>4.8099999999999996</v>
      </c>
      <c r="V554" s="26">
        <f t="shared" si="396"/>
        <v>4.8099999999999996</v>
      </c>
      <c r="W554" s="26">
        <f t="shared" si="396"/>
        <v>4.8099999999999996</v>
      </c>
      <c r="X554" s="26">
        <f t="shared" si="396"/>
        <v>4.8099999999999996</v>
      </c>
      <c r="Y554" s="26">
        <f t="shared" si="396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396"/>
        <v>863.98</v>
      </c>
      <c r="D555" s="26">
        <f t="shared" si="396"/>
        <v>863.98</v>
      </c>
      <c r="E555" s="26">
        <f t="shared" si="396"/>
        <v>863.98</v>
      </c>
      <c r="F555" s="26">
        <f t="shared" si="396"/>
        <v>863.98</v>
      </c>
      <c r="G555" s="26">
        <f t="shared" si="396"/>
        <v>863.98</v>
      </c>
      <c r="H555" s="26">
        <f t="shared" si="396"/>
        <v>863.98</v>
      </c>
      <c r="I555" s="26">
        <f t="shared" si="396"/>
        <v>863.98</v>
      </c>
      <c r="J555" s="26">
        <f t="shared" si="396"/>
        <v>863.98</v>
      </c>
      <c r="K555" s="26">
        <f t="shared" si="396"/>
        <v>863.98</v>
      </c>
      <c r="L555" s="26">
        <f t="shared" si="396"/>
        <v>863.98</v>
      </c>
      <c r="M555" s="26">
        <f t="shared" si="396"/>
        <v>863.98</v>
      </c>
      <c r="N555" s="26">
        <f t="shared" si="396"/>
        <v>863.98</v>
      </c>
      <c r="O555" s="26">
        <f t="shared" si="396"/>
        <v>863.98</v>
      </c>
      <c r="P555" s="26">
        <f t="shared" si="396"/>
        <v>863.98</v>
      </c>
      <c r="Q555" s="26">
        <f t="shared" si="396"/>
        <v>863.98</v>
      </c>
      <c r="R555" s="26">
        <f t="shared" si="396"/>
        <v>863.98</v>
      </c>
      <c r="S555" s="26">
        <f t="shared" si="396"/>
        <v>863.98</v>
      </c>
      <c r="T555" s="26">
        <f t="shared" si="396"/>
        <v>863.98</v>
      </c>
      <c r="U555" s="26">
        <f t="shared" si="396"/>
        <v>863.98</v>
      </c>
      <c r="V555" s="26">
        <f t="shared" si="396"/>
        <v>863.98</v>
      </c>
      <c r="W555" s="26">
        <f t="shared" si="396"/>
        <v>863.98</v>
      </c>
      <c r="X555" s="26">
        <f t="shared" si="396"/>
        <v>863.98</v>
      </c>
      <c r="Y555" s="26">
        <f t="shared" si="396"/>
        <v>863.98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3298.05</v>
      </c>
      <c r="C556" s="27">
        <f t="shared" ref="C556:Y556" si="397">SUM(C557:C560)</f>
        <v>3251.91</v>
      </c>
      <c r="D556" s="27">
        <f t="shared" si="397"/>
        <v>3254.8599999999997</v>
      </c>
      <c r="E556" s="27">
        <f t="shared" si="397"/>
        <v>3326.1499999999996</v>
      </c>
      <c r="F556" s="27">
        <f t="shared" si="397"/>
        <v>3316.9700000000003</v>
      </c>
      <c r="G556" s="27">
        <f t="shared" si="397"/>
        <v>3306.39</v>
      </c>
      <c r="H556" s="27">
        <f t="shared" si="397"/>
        <v>3323.1099999999997</v>
      </c>
      <c r="I556" s="27">
        <f t="shared" si="397"/>
        <v>3364.3999999999996</v>
      </c>
      <c r="J556" s="27">
        <f t="shared" si="397"/>
        <v>3359.7</v>
      </c>
      <c r="K556" s="27">
        <f t="shared" si="397"/>
        <v>3351.8999999999996</v>
      </c>
      <c r="L556" s="27">
        <f t="shared" si="397"/>
        <v>3348.7200000000003</v>
      </c>
      <c r="M556" s="27">
        <f t="shared" si="397"/>
        <v>3354.1</v>
      </c>
      <c r="N556" s="27">
        <f t="shared" si="397"/>
        <v>3354.7</v>
      </c>
      <c r="O556" s="27">
        <f t="shared" si="397"/>
        <v>3405.54</v>
      </c>
      <c r="P556" s="27">
        <f t="shared" si="397"/>
        <v>3431.52</v>
      </c>
      <c r="Q556" s="27">
        <f t="shared" si="397"/>
        <v>3410.48</v>
      </c>
      <c r="R556" s="27">
        <f t="shared" si="397"/>
        <v>3486.92</v>
      </c>
      <c r="S556" s="27">
        <f t="shared" si="397"/>
        <v>3563.6</v>
      </c>
      <c r="T556" s="27">
        <f t="shared" si="397"/>
        <v>3590.2</v>
      </c>
      <c r="U556" s="27">
        <f t="shared" si="397"/>
        <v>3525.7</v>
      </c>
      <c r="V556" s="27">
        <f t="shared" si="397"/>
        <v>3445.8199999999997</v>
      </c>
      <c r="W556" s="27">
        <f t="shared" si="397"/>
        <v>3339.95</v>
      </c>
      <c r="X556" s="27">
        <f t="shared" si="397"/>
        <v>3301.13</v>
      </c>
      <c r="Y556" s="27">
        <f t="shared" si="397"/>
        <v>3242.45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1730.74</v>
      </c>
      <c r="C557" s="26">
        <f t="shared" ref="C557:Y557" si="398">C241</f>
        <v>1684.6</v>
      </c>
      <c r="D557" s="26">
        <f t="shared" si="398"/>
        <v>1687.55</v>
      </c>
      <c r="E557" s="26">
        <f t="shared" si="398"/>
        <v>1758.84</v>
      </c>
      <c r="F557" s="26">
        <f t="shared" si="398"/>
        <v>1749.66</v>
      </c>
      <c r="G557" s="26">
        <f t="shared" si="398"/>
        <v>1739.08</v>
      </c>
      <c r="H557" s="26">
        <f t="shared" si="398"/>
        <v>1755.8</v>
      </c>
      <c r="I557" s="26">
        <f t="shared" si="398"/>
        <v>1797.09</v>
      </c>
      <c r="J557" s="26">
        <f t="shared" si="398"/>
        <v>1792.39</v>
      </c>
      <c r="K557" s="26">
        <f t="shared" si="398"/>
        <v>1784.59</v>
      </c>
      <c r="L557" s="26">
        <f t="shared" si="398"/>
        <v>1781.41</v>
      </c>
      <c r="M557" s="26">
        <f t="shared" si="398"/>
        <v>1786.79</v>
      </c>
      <c r="N557" s="26">
        <f t="shared" si="398"/>
        <v>1787.39</v>
      </c>
      <c r="O557" s="26">
        <f t="shared" si="398"/>
        <v>1838.23</v>
      </c>
      <c r="P557" s="26">
        <f t="shared" si="398"/>
        <v>1864.21</v>
      </c>
      <c r="Q557" s="26">
        <f t="shared" si="398"/>
        <v>1843.17</v>
      </c>
      <c r="R557" s="26">
        <f t="shared" si="398"/>
        <v>1919.61</v>
      </c>
      <c r="S557" s="26">
        <f t="shared" si="398"/>
        <v>1996.29</v>
      </c>
      <c r="T557" s="26">
        <f t="shared" si="398"/>
        <v>2022.89</v>
      </c>
      <c r="U557" s="26">
        <f t="shared" si="398"/>
        <v>1958.39</v>
      </c>
      <c r="V557" s="26">
        <f t="shared" si="398"/>
        <v>1878.51</v>
      </c>
      <c r="W557" s="26">
        <f t="shared" si="398"/>
        <v>1772.64</v>
      </c>
      <c r="X557" s="26">
        <f t="shared" si="398"/>
        <v>1733.82</v>
      </c>
      <c r="Y557" s="26">
        <f t="shared" si="398"/>
        <v>1675.14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4.8099999999999996</v>
      </c>
      <c r="C559" s="26">
        <f t="shared" si="399"/>
        <v>4.8099999999999996</v>
      </c>
      <c r="D559" s="26">
        <f t="shared" si="399"/>
        <v>4.8099999999999996</v>
      </c>
      <c r="E559" s="26">
        <f t="shared" si="399"/>
        <v>4.8099999999999996</v>
      </c>
      <c r="F559" s="26">
        <f t="shared" si="399"/>
        <v>4.8099999999999996</v>
      </c>
      <c r="G559" s="26">
        <f t="shared" si="399"/>
        <v>4.8099999999999996</v>
      </c>
      <c r="H559" s="26">
        <f t="shared" si="399"/>
        <v>4.8099999999999996</v>
      </c>
      <c r="I559" s="26">
        <f t="shared" si="399"/>
        <v>4.8099999999999996</v>
      </c>
      <c r="J559" s="26">
        <f t="shared" si="399"/>
        <v>4.8099999999999996</v>
      </c>
      <c r="K559" s="26">
        <f t="shared" si="399"/>
        <v>4.8099999999999996</v>
      </c>
      <c r="L559" s="26">
        <f t="shared" si="399"/>
        <v>4.8099999999999996</v>
      </c>
      <c r="M559" s="26">
        <f t="shared" si="399"/>
        <v>4.8099999999999996</v>
      </c>
      <c r="N559" s="26">
        <f t="shared" si="399"/>
        <v>4.8099999999999996</v>
      </c>
      <c r="O559" s="26">
        <f t="shared" si="399"/>
        <v>4.8099999999999996</v>
      </c>
      <c r="P559" s="26">
        <f t="shared" si="399"/>
        <v>4.8099999999999996</v>
      </c>
      <c r="Q559" s="26">
        <f t="shared" si="399"/>
        <v>4.8099999999999996</v>
      </c>
      <c r="R559" s="26">
        <f t="shared" si="399"/>
        <v>4.8099999999999996</v>
      </c>
      <c r="S559" s="26">
        <f t="shared" si="399"/>
        <v>4.8099999999999996</v>
      </c>
      <c r="T559" s="26">
        <f t="shared" si="399"/>
        <v>4.8099999999999996</v>
      </c>
      <c r="U559" s="26">
        <f t="shared" si="399"/>
        <v>4.8099999999999996</v>
      </c>
      <c r="V559" s="26">
        <f t="shared" si="399"/>
        <v>4.8099999999999996</v>
      </c>
      <c r="W559" s="26">
        <f t="shared" si="399"/>
        <v>4.8099999999999996</v>
      </c>
      <c r="X559" s="26">
        <f t="shared" si="399"/>
        <v>4.8099999999999996</v>
      </c>
      <c r="Y559" s="26">
        <f t="shared" si="399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99"/>
        <v>863.98</v>
      </c>
      <c r="D560" s="26">
        <f t="shared" si="399"/>
        <v>863.98</v>
      </c>
      <c r="E560" s="26">
        <f t="shared" si="399"/>
        <v>863.98</v>
      </c>
      <c r="F560" s="26">
        <f t="shared" si="399"/>
        <v>863.98</v>
      </c>
      <c r="G560" s="26">
        <f t="shared" si="399"/>
        <v>863.98</v>
      </c>
      <c r="H560" s="26">
        <f t="shared" si="399"/>
        <v>863.98</v>
      </c>
      <c r="I560" s="26">
        <f t="shared" si="399"/>
        <v>863.98</v>
      </c>
      <c r="J560" s="26">
        <f t="shared" si="399"/>
        <v>863.98</v>
      </c>
      <c r="K560" s="26">
        <f t="shared" si="399"/>
        <v>863.98</v>
      </c>
      <c r="L560" s="26">
        <f t="shared" si="399"/>
        <v>863.98</v>
      </c>
      <c r="M560" s="26">
        <f t="shared" si="399"/>
        <v>863.98</v>
      </c>
      <c r="N560" s="26">
        <f t="shared" si="399"/>
        <v>863.98</v>
      </c>
      <c r="O560" s="26">
        <f t="shared" si="399"/>
        <v>863.98</v>
      </c>
      <c r="P560" s="26">
        <f t="shared" si="399"/>
        <v>863.98</v>
      </c>
      <c r="Q560" s="26">
        <f t="shared" si="399"/>
        <v>863.98</v>
      </c>
      <c r="R560" s="26">
        <f t="shared" si="399"/>
        <v>863.98</v>
      </c>
      <c r="S560" s="26">
        <f t="shared" si="399"/>
        <v>863.98</v>
      </c>
      <c r="T560" s="26">
        <f t="shared" si="399"/>
        <v>863.98</v>
      </c>
      <c r="U560" s="26">
        <f t="shared" si="399"/>
        <v>863.98</v>
      </c>
      <c r="V560" s="26">
        <f t="shared" si="399"/>
        <v>863.98</v>
      </c>
      <c r="W560" s="26">
        <f t="shared" si="399"/>
        <v>863.98</v>
      </c>
      <c r="X560" s="26">
        <f t="shared" si="399"/>
        <v>863.98</v>
      </c>
      <c r="Y560" s="26">
        <f t="shared" si="399"/>
        <v>863.98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3331.64</v>
      </c>
      <c r="C561" s="27">
        <f t="shared" ref="C561:Y561" si="400">SUM(C562:C565)</f>
        <v>3344.62</v>
      </c>
      <c r="D561" s="27">
        <f t="shared" si="400"/>
        <v>3385.1099999999997</v>
      </c>
      <c r="E561" s="27">
        <f t="shared" si="400"/>
        <v>3444.55</v>
      </c>
      <c r="F561" s="27">
        <f t="shared" si="400"/>
        <v>3421.17</v>
      </c>
      <c r="G561" s="27">
        <f t="shared" si="400"/>
        <v>3435.01</v>
      </c>
      <c r="H561" s="27">
        <f t="shared" si="400"/>
        <v>3380.7</v>
      </c>
      <c r="I561" s="27">
        <f t="shared" si="400"/>
        <v>3428.88</v>
      </c>
      <c r="J561" s="27">
        <f t="shared" si="400"/>
        <v>3428.58</v>
      </c>
      <c r="K561" s="27">
        <f t="shared" si="400"/>
        <v>3418.88</v>
      </c>
      <c r="L561" s="27">
        <f t="shared" si="400"/>
        <v>3409.87</v>
      </c>
      <c r="M561" s="27">
        <f t="shared" si="400"/>
        <v>3420.81</v>
      </c>
      <c r="N561" s="27">
        <f t="shared" si="400"/>
        <v>3424.26</v>
      </c>
      <c r="O561" s="27">
        <f t="shared" si="400"/>
        <v>3430.69</v>
      </c>
      <c r="P561" s="27">
        <f t="shared" si="400"/>
        <v>3446.8199999999997</v>
      </c>
      <c r="Q561" s="27">
        <f t="shared" si="400"/>
        <v>3476.27</v>
      </c>
      <c r="R561" s="27">
        <f t="shared" si="400"/>
        <v>3466.91</v>
      </c>
      <c r="S561" s="27">
        <f t="shared" si="400"/>
        <v>3538.35</v>
      </c>
      <c r="T561" s="27">
        <f t="shared" si="400"/>
        <v>3574.41</v>
      </c>
      <c r="U561" s="27">
        <f t="shared" si="400"/>
        <v>3484.71</v>
      </c>
      <c r="V561" s="27">
        <f t="shared" si="400"/>
        <v>3367.95</v>
      </c>
      <c r="W561" s="27">
        <f t="shared" si="400"/>
        <v>3361.35</v>
      </c>
      <c r="X561" s="27">
        <f t="shared" si="400"/>
        <v>3277.48</v>
      </c>
      <c r="Y561" s="27">
        <f t="shared" si="400"/>
        <v>3238.54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1764.33</v>
      </c>
      <c r="C562" s="26">
        <f t="shared" ref="C562:Y562" si="401">C404</f>
        <v>1777.31</v>
      </c>
      <c r="D562" s="26">
        <f t="shared" si="401"/>
        <v>1817.8</v>
      </c>
      <c r="E562" s="26">
        <f t="shared" si="401"/>
        <v>1877.24</v>
      </c>
      <c r="F562" s="26">
        <f t="shared" si="401"/>
        <v>1853.86</v>
      </c>
      <c r="G562" s="26">
        <f t="shared" si="401"/>
        <v>1867.7</v>
      </c>
      <c r="H562" s="26">
        <f t="shared" si="401"/>
        <v>1813.39</v>
      </c>
      <c r="I562" s="26">
        <f t="shared" si="401"/>
        <v>1861.57</v>
      </c>
      <c r="J562" s="26">
        <f t="shared" si="401"/>
        <v>1861.27</v>
      </c>
      <c r="K562" s="26">
        <f t="shared" si="401"/>
        <v>1851.57</v>
      </c>
      <c r="L562" s="26">
        <f t="shared" si="401"/>
        <v>1842.56</v>
      </c>
      <c r="M562" s="26">
        <f t="shared" si="401"/>
        <v>1853.5</v>
      </c>
      <c r="N562" s="26">
        <f t="shared" si="401"/>
        <v>1856.95</v>
      </c>
      <c r="O562" s="26">
        <f t="shared" si="401"/>
        <v>1863.38</v>
      </c>
      <c r="P562" s="26">
        <f t="shared" si="401"/>
        <v>1879.51</v>
      </c>
      <c r="Q562" s="26">
        <f t="shared" si="401"/>
        <v>1908.96</v>
      </c>
      <c r="R562" s="26">
        <f t="shared" si="401"/>
        <v>1899.6</v>
      </c>
      <c r="S562" s="26">
        <f t="shared" si="401"/>
        <v>1971.04</v>
      </c>
      <c r="T562" s="26">
        <f t="shared" si="401"/>
        <v>2007.1</v>
      </c>
      <c r="U562" s="26">
        <f t="shared" si="401"/>
        <v>1917.4</v>
      </c>
      <c r="V562" s="26">
        <f t="shared" si="401"/>
        <v>1800.64</v>
      </c>
      <c r="W562" s="26">
        <f t="shared" si="401"/>
        <v>1794.04</v>
      </c>
      <c r="X562" s="26">
        <f t="shared" si="401"/>
        <v>1710.17</v>
      </c>
      <c r="Y562" s="26">
        <f t="shared" si="401"/>
        <v>1671.23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4.8099999999999996</v>
      </c>
      <c r="C564" s="26">
        <f t="shared" si="402"/>
        <v>4.8099999999999996</v>
      </c>
      <c r="D564" s="26">
        <f t="shared" si="402"/>
        <v>4.8099999999999996</v>
      </c>
      <c r="E564" s="26">
        <f t="shared" si="402"/>
        <v>4.8099999999999996</v>
      </c>
      <c r="F564" s="26">
        <f t="shared" si="402"/>
        <v>4.8099999999999996</v>
      </c>
      <c r="G564" s="26">
        <f t="shared" si="402"/>
        <v>4.8099999999999996</v>
      </c>
      <c r="H564" s="26">
        <f t="shared" si="402"/>
        <v>4.8099999999999996</v>
      </c>
      <c r="I564" s="26">
        <f t="shared" si="402"/>
        <v>4.8099999999999996</v>
      </c>
      <c r="J564" s="26">
        <f t="shared" si="402"/>
        <v>4.8099999999999996</v>
      </c>
      <c r="K564" s="26">
        <f t="shared" si="402"/>
        <v>4.8099999999999996</v>
      </c>
      <c r="L564" s="26">
        <f t="shared" si="402"/>
        <v>4.8099999999999996</v>
      </c>
      <c r="M564" s="26">
        <f t="shared" si="402"/>
        <v>4.8099999999999996</v>
      </c>
      <c r="N564" s="26">
        <f t="shared" si="402"/>
        <v>4.8099999999999996</v>
      </c>
      <c r="O564" s="26">
        <f t="shared" si="402"/>
        <v>4.8099999999999996</v>
      </c>
      <c r="P564" s="26">
        <f t="shared" si="402"/>
        <v>4.8099999999999996</v>
      </c>
      <c r="Q564" s="26">
        <f t="shared" si="402"/>
        <v>4.8099999999999996</v>
      </c>
      <c r="R564" s="26">
        <f t="shared" si="402"/>
        <v>4.8099999999999996</v>
      </c>
      <c r="S564" s="26">
        <f t="shared" si="402"/>
        <v>4.8099999999999996</v>
      </c>
      <c r="T564" s="26">
        <f t="shared" si="402"/>
        <v>4.8099999999999996</v>
      </c>
      <c r="U564" s="26">
        <f t="shared" si="402"/>
        <v>4.8099999999999996</v>
      </c>
      <c r="V564" s="26">
        <f t="shared" si="402"/>
        <v>4.8099999999999996</v>
      </c>
      <c r="W564" s="26">
        <f t="shared" si="402"/>
        <v>4.8099999999999996</v>
      </c>
      <c r="X564" s="26">
        <f t="shared" si="402"/>
        <v>4.8099999999999996</v>
      </c>
      <c r="Y564" s="26">
        <f t="shared" si="402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402"/>
        <v>863.98</v>
      </c>
      <c r="D565" s="26">
        <f t="shared" si="402"/>
        <v>863.98</v>
      </c>
      <c r="E565" s="26">
        <f t="shared" si="402"/>
        <v>863.98</v>
      </c>
      <c r="F565" s="26">
        <f t="shared" si="402"/>
        <v>863.98</v>
      </c>
      <c r="G565" s="26">
        <f t="shared" si="402"/>
        <v>863.98</v>
      </c>
      <c r="H565" s="26">
        <f t="shared" si="402"/>
        <v>863.98</v>
      </c>
      <c r="I565" s="26">
        <f t="shared" si="402"/>
        <v>863.98</v>
      </c>
      <c r="J565" s="26">
        <f t="shared" si="402"/>
        <v>863.98</v>
      </c>
      <c r="K565" s="26">
        <f t="shared" si="402"/>
        <v>863.98</v>
      </c>
      <c r="L565" s="26">
        <f t="shared" si="402"/>
        <v>863.98</v>
      </c>
      <c r="M565" s="26">
        <f t="shared" si="402"/>
        <v>863.98</v>
      </c>
      <c r="N565" s="26">
        <f t="shared" si="402"/>
        <v>863.98</v>
      </c>
      <c r="O565" s="26">
        <f t="shared" si="402"/>
        <v>863.98</v>
      </c>
      <c r="P565" s="26">
        <f t="shared" si="402"/>
        <v>863.98</v>
      </c>
      <c r="Q565" s="26">
        <f t="shared" si="402"/>
        <v>863.98</v>
      </c>
      <c r="R565" s="26">
        <f t="shared" si="402"/>
        <v>863.98</v>
      </c>
      <c r="S565" s="26">
        <f t="shared" si="402"/>
        <v>863.98</v>
      </c>
      <c r="T565" s="26">
        <f t="shared" si="402"/>
        <v>863.98</v>
      </c>
      <c r="U565" s="26">
        <f t="shared" si="402"/>
        <v>863.98</v>
      </c>
      <c r="V565" s="26">
        <f t="shared" si="402"/>
        <v>863.98</v>
      </c>
      <c r="W565" s="26">
        <f t="shared" si="402"/>
        <v>863.98</v>
      </c>
      <c r="X565" s="26">
        <f t="shared" si="402"/>
        <v>863.98</v>
      </c>
      <c r="Y565" s="26">
        <f t="shared" si="402"/>
        <v>863.98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3251.02</v>
      </c>
      <c r="C566" s="27">
        <f t="shared" ref="C566:Y566" si="403">SUM(C567:C570)</f>
        <v>3261.88</v>
      </c>
      <c r="D566" s="27">
        <f t="shared" si="403"/>
        <v>3266.74</v>
      </c>
      <c r="E566" s="27">
        <f t="shared" si="403"/>
        <v>3326.12</v>
      </c>
      <c r="F566" s="27">
        <f t="shared" si="403"/>
        <v>3302.04</v>
      </c>
      <c r="G566" s="27">
        <f t="shared" si="403"/>
        <v>3324.88</v>
      </c>
      <c r="H566" s="27">
        <f t="shared" si="403"/>
        <v>3325.34</v>
      </c>
      <c r="I566" s="27">
        <f t="shared" si="403"/>
        <v>3295.41</v>
      </c>
      <c r="J566" s="27">
        <f t="shared" si="403"/>
        <v>3290.08</v>
      </c>
      <c r="K566" s="27">
        <f t="shared" si="403"/>
        <v>3292.62</v>
      </c>
      <c r="L566" s="27">
        <f t="shared" si="403"/>
        <v>3301.5</v>
      </c>
      <c r="M566" s="27">
        <f t="shared" si="403"/>
        <v>3316.48</v>
      </c>
      <c r="N566" s="27">
        <f t="shared" si="403"/>
        <v>3326.3199999999997</v>
      </c>
      <c r="O566" s="27">
        <f t="shared" si="403"/>
        <v>3329.04</v>
      </c>
      <c r="P566" s="27">
        <f t="shared" si="403"/>
        <v>3347.05</v>
      </c>
      <c r="Q566" s="27">
        <f t="shared" si="403"/>
        <v>3367.2</v>
      </c>
      <c r="R566" s="27">
        <f t="shared" si="403"/>
        <v>3370</v>
      </c>
      <c r="S566" s="27">
        <f t="shared" si="403"/>
        <v>3459.43</v>
      </c>
      <c r="T566" s="27">
        <f t="shared" si="403"/>
        <v>3515.73</v>
      </c>
      <c r="U566" s="27">
        <f t="shared" si="403"/>
        <v>3420.88</v>
      </c>
      <c r="V566" s="27">
        <f t="shared" si="403"/>
        <v>3322.46</v>
      </c>
      <c r="W566" s="27">
        <f t="shared" si="403"/>
        <v>3272.3</v>
      </c>
      <c r="X566" s="27">
        <f t="shared" si="403"/>
        <v>3248.16</v>
      </c>
      <c r="Y566" s="27">
        <f t="shared" si="403"/>
        <v>3241.58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1683.71</v>
      </c>
      <c r="C567" s="26">
        <f t="shared" ref="C567:Y567" si="404">C251</f>
        <v>1694.57</v>
      </c>
      <c r="D567" s="26">
        <f t="shared" si="404"/>
        <v>1699.43</v>
      </c>
      <c r="E567" s="26">
        <f t="shared" si="404"/>
        <v>1758.81</v>
      </c>
      <c r="F567" s="26">
        <f t="shared" si="404"/>
        <v>1734.73</v>
      </c>
      <c r="G567" s="26">
        <f t="shared" si="404"/>
        <v>1757.57</v>
      </c>
      <c r="H567" s="26">
        <f t="shared" si="404"/>
        <v>1758.03</v>
      </c>
      <c r="I567" s="26">
        <f t="shared" si="404"/>
        <v>1728.1</v>
      </c>
      <c r="J567" s="26">
        <f t="shared" si="404"/>
        <v>1722.77</v>
      </c>
      <c r="K567" s="26">
        <f t="shared" si="404"/>
        <v>1725.31</v>
      </c>
      <c r="L567" s="26">
        <f t="shared" si="404"/>
        <v>1734.19</v>
      </c>
      <c r="M567" s="26">
        <f t="shared" si="404"/>
        <v>1749.17</v>
      </c>
      <c r="N567" s="26">
        <f t="shared" si="404"/>
        <v>1759.01</v>
      </c>
      <c r="O567" s="26">
        <f t="shared" si="404"/>
        <v>1761.73</v>
      </c>
      <c r="P567" s="26">
        <f t="shared" si="404"/>
        <v>1779.74</v>
      </c>
      <c r="Q567" s="26">
        <f t="shared" si="404"/>
        <v>1799.89</v>
      </c>
      <c r="R567" s="26">
        <f t="shared" si="404"/>
        <v>1802.69</v>
      </c>
      <c r="S567" s="26">
        <f t="shared" si="404"/>
        <v>1892.12</v>
      </c>
      <c r="T567" s="26">
        <f t="shared" si="404"/>
        <v>1948.42</v>
      </c>
      <c r="U567" s="26">
        <f t="shared" si="404"/>
        <v>1853.57</v>
      </c>
      <c r="V567" s="26">
        <f t="shared" si="404"/>
        <v>1755.15</v>
      </c>
      <c r="W567" s="26">
        <f t="shared" si="404"/>
        <v>1704.99</v>
      </c>
      <c r="X567" s="26">
        <f t="shared" si="404"/>
        <v>1680.85</v>
      </c>
      <c r="Y567" s="26">
        <f t="shared" si="404"/>
        <v>1674.27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4.8099999999999996</v>
      </c>
      <c r="C569" s="26">
        <f t="shared" si="405"/>
        <v>4.8099999999999996</v>
      </c>
      <c r="D569" s="26">
        <f t="shared" si="405"/>
        <v>4.8099999999999996</v>
      </c>
      <c r="E569" s="26">
        <f t="shared" si="405"/>
        <v>4.8099999999999996</v>
      </c>
      <c r="F569" s="26">
        <f t="shared" si="405"/>
        <v>4.8099999999999996</v>
      </c>
      <c r="G569" s="26">
        <f t="shared" si="405"/>
        <v>4.8099999999999996</v>
      </c>
      <c r="H569" s="26">
        <f t="shared" si="405"/>
        <v>4.8099999999999996</v>
      </c>
      <c r="I569" s="26">
        <f t="shared" si="405"/>
        <v>4.8099999999999996</v>
      </c>
      <c r="J569" s="26">
        <f t="shared" si="405"/>
        <v>4.8099999999999996</v>
      </c>
      <c r="K569" s="26">
        <f t="shared" si="405"/>
        <v>4.8099999999999996</v>
      </c>
      <c r="L569" s="26">
        <f t="shared" si="405"/>
        <v>4.8099999999999996</v>
      </c>
      <c r="M569" s="26">
        <f t="shared" si="405"/>
        <v>4.8099999999999996</v>
      </c>
      <c r="N569" s="26">
        <f t="shared" si="405"/>
        <v>4.8099999999999996</v>
      </c>
      <c r="O569" s="26">
        <f t="shared" si="405"/>
        <v>4.8099999999999996</v>
      </c>
      <c r="P569" s="26">
        <f t="shared" si="405"/>
        <v>4.8099999999999996</v>
      </c>
      <c r="Q569" s="26">
        <f t="shared" si="405"/>
        <v>4.8099999999999996</v>
      </c>
      <c r="R569" s="26">
        <f t="shared" si="405"/>
        <v>4.8099999999999996</v>
      </c>
      <c r="S569" s="26">
        <f t="shared" si="405"/>
        <v>4.8099999999999996</v>
      </c>
      <c r="T569" s="26">
        <f t="shared" si="405"/>
        <v>4.8099999999999996</v>
      </c>
      <c r="U569" s="26">
        <f t="shared" si="405"/>
        <v>4.8099999999999996</v>
      </c>
      <c r="V569" s="26">
        <f t="shared" si="405"/>
        <v>4.8099999999999996</v>
      </c>
      <c r="W569" s="26">
        <f t="shared" si="405"/>
        <v>4.8099999999999996</v>
      </c>
      <c r="X569" s="26">
        <f t="shared" si="405"/>
        <v>4.8099999999999996</v>
      </c>
      <c r="Y569" s="26">
        <f t="shared" si="405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405"/>
        <v>863.98</v>
      </c>
      <c r="D570" s="26">
        <f t="shared" si="405"/>
        <v>863.98</v>
      </c>
      <c r="E570" s="26">
        <f t="shared" si="405"/>
        <v>863.98</v>
      </c>
      <c r="F570" s="26">
        <f t="shared" si="405"/>
        <v>863.98</v>
      </c>
      <c r="G570" s="26">
        <f t="shared" si="405"/>
        <v>863.98</v>
      </c>
      <c r="H570" s="26">
        <f t="shared" si="405"/>
        <v>863.98</v>
      </c>
      <c r="I570" s="26">
        <f t="shared" si="405"/>
        <v>863.98</v>
      </c>
      <c r="J570" s="26">
        <f t="shared" si="405"/>
        <v>863.98</v>
      </c>
      <c r="K570" s="26">
        <f t="shared" si="405"/>
        <v>863.98</v>
      </c>
      <c r="L570" s="26">
        <f t="shared" si="405"/>
        <v>863.98</v>
      </c>
      <c r="M570" s="26">
        <f t="shared" si="405"/>
        <v>863.98</v>
      </c>
      <c r="N570" s="26">
        <f t="shared" si="405"/>
        <v>863.98</v>
      </c>
      <c r="O570" s="26">
        <f t="shared" si="405"/>
        <v>863.98</v>
      </c>
      <c r="P570" s="26">
        <f t="shared" si="405"/>
        <v>863.98</v>
      </c>
      <c r="Q570" s="26">
        <f t="shared" si="405"/>
        <v>863.98</v>
      </c>
      <c r="R570" s="26">
        <f t="shared" si="405"/>
        <v>863.98</v>
      </c>
      <c r="S570" s="26">
        <f t="shared" si="405"/>
        <v>863.98</v>
      </c>
      <c r="T570" s="26">
        <f t="shared" si="405"/>
        <v>863.98</v>
      </c>
      <c r="U570" s="26">
        <f t="shared" si="405"/>
        <v>863.98</v>
      </c>
      <c r="V570" s="26">
        <f t="shared" si="405"/>
        <v>863.98</v>
      </c>
      <c r="W570" s="26">
        <f t="shared" si="405"/>
        <v>863.98</v>
      </c>
      <c r="X570" s="26">
        <f t="shared" si="405"/>
        <v>863.98</v>
      </c>
      <c r="Y570" s="26">
        <f t="shared" si="405"/>
        <v>863.98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3264.42</v>
      </c>
      <c r="C571" s="27">
        <f t="shared" ref="C571:Y571" si="406">SUM(C572:C575)</f>
        <v>3271.62</v>
      </c>
      <c r="D571" s="27">
        <f t="shared" si="406"/>
        <v>3375.7200000000003</v>
      </c>
      <c r="E571" s="27">
        <f t="shared" si="406"/>
        <v>3318.6099999999997</v>
      </c>
      <c r="F571" s="27">
        <f t="shared" si="406"/>
        <v>3386.6</v>
      </c>
      <c r="G571" s="27">
        <f t="shared" si="406"/>
        <v>3374.76</v>
      </c>
      <c r="H571" s="27">
        <f t="shared" si="406"/>
        <v>3336.95</v>
      </c>
      <c r="I571" s="27">
        <f t="shared" si="406"/>
        <v>3292.74</v>
      </c>
      <c r="J571" s="27">
        <f t="shared" si="406"/>
        <v>3397.44</v>
      </c>
      <c r="K571" s="27">
        <f t="shared" si="406"/>
        <v>3396.04</v>
      </c>
      <c r="L571" s="27">
        <f t="shared" si="406"/>
        <v>3290.52</v>
      </c>
      <c r="M571" s="27">
        <f t="shared" si="406"/>
        <v>3380.02</v>
      </c>
      <c r="N571" s="27">
        <f t="shared" si="406"/>
        <v>3299.42</v>
      </c>
      <c r="O571" s="27">
        <f t="shared" si="406"/>
        <v>3400.34</v>
      </c>
      <c r="P571" s="27">
        <f t="shared" si="406"/>
        <v>3424.43</v>
      </c>
      <c r="Q571" s="27">
        <f t="shared" si="406"/>
        <v>3458.66</v>
      </c>
      <c r="R571" s="27">
        <f t="shared" si="406"/>
        <v>3463</v>
      </c>
      <c r="S571" s="27">
        <f t="shared" si="406"/>
        <v>3548.44</v>
      </c>
      <c r="T571" s="27">
        <f t="shared" si="406"/>
        <v>3573.87</v>
      </c>
      <c r="U571" s="27">
        <f t="shared" si="406"/>
        <v>3396.2799999999997</v>
      </c>
      <c r="V571" s="27">
        <f t="shared" si="406"/>
        <v>3328.87</v>
      </c>
      <c r="W571" s="27">
        <f t="shared" si="406"/>
        <v>3319.92</v>
      </c>
      <c r="X571" s="27">
        <f t="shared" si="406"/>
        <v>3325.71</v>
      </c>
      <c r="Y571" s="27">
        <f t="shared" si="406"/>
        <v>3260.7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1697.11</v>
      </c>
      <c r="C572" s="26">
        <f t="shared" ref="C572:Y572" si="407">C256</f>
        <v>1704.31</v>
      </c>
      <c r="D572" s="26">
        <f t="shared" si="407"/>
        <v>1808.41</v>
      </c>
      <c r="E572" s="26">
        <f t="shared" si="407"/>
        <v>1751.3</v>
      </c>
      <c r="F572" s="26">
        <f t="shared" si="407"/>
        <v>1819.29</v>
      </c>
      <c r="G572" s="26">
        <f t="shared" si="407"/>
        <v>1807.45</v>
      </c>
      <c r="H572" s="26">
        <f t="shared" si="407"/>
        <v>1769.64</v>
      </c>
      <c r="I572" s="26">
        <f t="shared" si="407"/>
        <v>1725.43</v>
      </c>
      <c r="J572" s="26">
        <f t="shared" si="407"/>
        <v>1830.13</v>
      </c>
      <c r="K572" s="26">
        <f t="shared" si="407"/>
        <v>1828.73</v>
      </c>
      <c r="L572" s="26">
        <f t="shared" si="407"/>
        <v>1723.21</v>
      </c>
      <c r="M572" s="26">
        <f t="shared" si="407"/>
        <v>1812.71</v>
      </c>
      <c r="N572" s="26">
        <f t="shared" si="407"/>
        <v>1732.11</v>
      </c>
      <c r="O572" s="26">
        <f t="shared" si="407"/>
        <v>1833.03</v>
      </c>
      <c r="P572" s="26">
        <f t="shared" si="407"/>
        <v>1857.12</v>
      </c>
      <c r="Q572" s="26">
        <f t="shared" si="407"/>
        <v>1891.35</v>
      </c>
      <c r="R572" s="26">
        <f t="shared" si="407"/>
        <v>1895.69</v>
      </c>
      <c r="S572" s="26">
        <f t="shared" si="407"/>
        <v>1981.13</v>
      </c>
      <c r="T572" s="26">
        <f t="shared" si="407"/>
        <v>2006.56</v>
      </c>
      <c r="U572" s="26">
        <f t="shared" si="407"/>
        <v>1828.97</v>
      </c>
      <c r="V572" s="26">
        <f t="shared" si="407"/>
        <v>1761.56</v>
      </c>
      <c r="W572" s="26">
        <f t="shared" si="407"/>
        <v>1752.61</v>
      </c>
      <c r="X572" s="26">
        <f t="shared" si="407"/>
        <v>1758.4</v>
      </c>
      <c r="Y572" s="26">
        <f t="shared" si="407"/>
        <v>1693.39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4.8099999999999996</v>
      </c>
      <c r="C574" s="26">
        <f t="shared" si="408"/>
        <v>4.8099999999999996</v>
      </c>
      <c r="D574" s="26">
        <f t="shared" si="408"/>
        <v>4.8099999999999996</v>
      </c>
      <c r="E574" s="26">
        <f t="shared" si="408"/>
        <v>4.8099999999999996</v>
      </c>
      <c r="F574" s="26">
        <f t="shared" si="408"/>
        <v>4.8099999999999996</v>
      </c>
      <c r="G574" s="26">
        <f t="shared" si="408"/>
        <v>4.8099999999999996</v>
      </c>
      <c r="H574" s="26">
        <f t="shared" si="408"/>
        <v>4.8099999999999996</v>
      </c>
      <c r="I574" s="26">
        <f t="shared" si="408"/>
        <v>4.8099999999999996</v>
      </c>
      <c r="J574" s="26">
        <f t="shared" si="408"/>
        <v>4.8099999999999996</v>
      </c>
      <c r="K574" s="26">
        <f t="shared" si="408"/>
        <v>4.8099999999999996</v>
      </c>
      <c r="L574" s="26">
        <f t="shared" si="408"/>
        <v>4.8099999999999996</v>
      </c>
      <c r="M574" s="26">
        <f t="shared" si="408"/>
        <v>4.8099999999999996</v>
      </c>
      <c r="N574" s="26">
        <f t="shared" si="408"/>
        <v>4.8099999999999996</v>
      </c>
      <c r="O574" s="26">
        <f t="shared" si="408"/>
        <v>4.8099999999999996</v>
      </c>
      <c r="P574" s="26">
        <f t="shared" si="408"/>
        <v>4.8099999999999996</v>
      </c>
      <c r="Q574" s="26">
        <f t="shared" si="408"/>
        <v>4.8099999999999996</v>
      </c>
      <c r="R574" s="26">
        <f t="shared" si="408"/>
        <v>4.8099999999999996</v>
      </c>
      <c r="S574" s="26">
        <f t="shared" si="408"/>
        <v>4.8099999999999996</v>
      </c>
      <c r="T574" s="26">
        <f t="shared" si="408"/>
        <v>4.8099999999999996</v>
      </c>
      <c r="U574" s="26">
        <f t="shared" si="408"/>
        <v>4.8099999999999996</v>
      </c>
      <c r="V574" s="26">
        <f t="shared" si="408"/>
        <v>4.8099999999999996</v>
      </c>
      <c r="W574" s="26">
        <f t="shared" si="408"/>
        <v>4.8099999999999996</v>
      </c>
      <c r="X574" s="26">
        <f t="shared" si="408"/>
        <v>4.8099999999999996</v>
      </c>
      <c r="Y574" s="26">
        <f t="shared" si="408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408"/>
        <v>863.98</v>
      </c>
      <c r="D575" s="26">
        <f t="shared" si="408"/>
        <v>863.98</v>
      </c>
      <c r="E575" s="26">
        <f t="shared" si="408"/>
        <v>863.98</v>
      </c>
      <c r="F575" s="26">
        <f t="shared" si="408"/>
        <v>863.98</v>
      </c>
      <c r="G575" s="26">
        <f t="shared" si="408"/>
        <v>863.98</v>
      </c>
      <c r="H575" s="26">
        <f t="shared" si="408"/>
        <v>863.98</v>
      </c>
      <c r="I575" s="26">
        <f t="shared" si="408"/>
        <v>863.98</v>
      </c>
      <c r="J575" s="26">
        <f t="shared" si="408"/>
        <v>863.98</v>
      </c>
      <c r="K575" s="26">
        <f t="shared" si="408"/>
        <v>863.98</v>
      </c>
      <c r="L575" s="26">
        <f t="shared" si="408"/>
        <v>863.98</v>
      </c>
      <c r="M575" s="26">
        <f t="shared" si="408"/>
        <v>863.98</v>
      </c>
      <c r="N575" s="26">
        <f t="shared" si="408"/>
        <v>863.98</v>
      </c>
      <c r="O575" s="26">
        <f t="shared" si="408"/>
        <v>863.98</v>
      </c>
      <c r="P575" s="26">
        <f t="shared" si="408"/>
        <v>863.98</v>
      </c>
      <c r="Q575" s="26">
        <f t="shared" si="408"/>
        <v>863.98</v>
      </c>
      <c r="R575" s="26">
        <f t="shared" si="408"/>
        <v>863.98</v>
      </c>
      <c r="S575" s="26">
        <f t="shared" si="408"/>
        <v>863.98</v>
      </c>
      <c r="T575" s="26">
        <f t="shared" si="408"/>
        <v>863.98</v>
      </c>
      <c r="U575" s="26">
        <f t="shared" si="408"/>
        <v>863.98</v>
      </c>
      <c r="V575" s="26">
        <f t="shared" si="408"/>
        <v>863.98</v>
      </c>
      <c r="W575" s="26">
        <f t="shared" si="408"/>
        <v>863.98</v>
      </c>
      <c r="X575" s="26">
        <f t="shared" si="408"/>
        <v>863.98</v>
      </c>
      <c r="Y575" s="26">
        <f t="shared" si="408"/>
        <v>863.98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3277.98</v>
      </c>
      <c r="C576" s="27">
        <f t="shared" ref="C576:Y576" si="409">SUM(C577:C580)</f>
        <v>3272.66</v>
      </c>
      <c r="D576" s="27">
        <f t="shared" si="409"/>
        <v>3302.45</v>
      </c>
      <c r="E576" s="27">
        <f t="shared" si="409"/>
        <v>3436.18</v>
      </c>
      <c r="F576" s="27">
        <f t="shared" si="409"/>
        <v>3404.71</v>
      </c>
      <c r="G576" s="27">
        <f t="shared" si="409"/>
        <v>3398.29</v>
      </c>
      <c r="H576" s="27">
        <f t="shared" si="409"/>
        <v>3354.48</v>
      </c>
      <c r="I576" s="27">
        <f t="shared" si="409"/>
        <v>3409.89</v>
      </c>
      <c r="J576" s="27">
        <f t="shared" si="409"/>
        <v>3392.8999999999996</v>
      </c>
      <c r="K576" s="27">
        <f t="shared" si="409"/>
        <v>3378.41</v>
      </c>
      <c r="L576" s="27">
        <f t="shared" si="409"/>
        <v>3340.6099999999997</v>
      </c>
      <c r="M576" s="27">
        <f t="shared" si="409"/>
        <v>3343.35</v>
      </c>
      <c r="N576" s="27">
        <f t="shared" si="409"/>
        <v>3347.02</v>
      </c>
      <c r="O576" s="27">
        <f t="shared" si="409"/>
        <v>3389.85</v>
      </c>
      <c r="P576" s="27">
        <f t="shared" si="409"/>
        <v>3427.55</v>
      </c>
      <c r="Q576" s="27">
        <f t="shared" si="409"/>
        <v>3454.7799999999997</v>
      </c>
      <c r="R576" s="27">
        <f t="shared" si="409"/>
        <v>3470.37</v>
      </c>
      <c r="S576" s="27">
        <f t="shared" si="409"/>
        <v>3535.7</v>
      </c>
      <c r="T576" s="27">
        <f t="shared" si="409"/>
        <v>3583.71</v>
      </c>
      <c r="U576" s="27">
        <f t="shared" si="409"/>
        <v>3506.67</v>
      </c>
      <c r="V576" s="27">
        <f t="shared" si="409"/>
        <v>3437.66</v>
      </c>
      <c r="W576" s="27">
        <f t="shared" si="409"/>
        <v>3366.44</v>
      </c>
      <c r="X576" s="27">
        <f t="shared" si="409"/>
        <v>3286.52</v>
      </c>
      <c r="Y576" s="27">
        <f t="shared" si="409"/>
        <v>3254.7200000000003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1710.67</v>
      </c>
      <c r="C577" s="26">
        <f t="shared" ref="C577:Y577" si="410">C261</f>
        <v>1705.35</v>
      </c>
      <c r="D577" s="26">
        <f t="shared" si="410"/>
        <v>1735.14</v>
      </c>
      <c r="E577" s="26">
        <f t="shared" si="410"/>
        <v>1868.87</v>
      </c>
      <c r="F577" s="26">
        <f t="shared" si="410"/>
        <v>1837.4</v>
      </c>
      <c r="G577" s="26">
        <f t="shared" si="410"/>
        <v>1830.98</v>
      </c>
      <c r="H577" s="26">
        <f t="shared" si="410"/>
        <v>1787.17</v>
      </c>
      <c r="I577" s="26">
        <f t="shared" si="410"/>
        <v>1842.58</v>
      </c>
      <c r="J577" s="26">
        <f t="shared" si="410"/>
        <v>1825.59</v>
      </c>
      <c r="K577" s="26">
        <f t="shared" si="410"/>
        <v>1811.1</v>
      </c>
      <c r="L577" s="26">
        <f t="shared" si="410"/>
        <v>1773.3</v>
      </c>
      <c r="M577" s="26">
        <f t="shared" si="410"/>
        <v>1776.04</v>
      </c>
      <c r="N577" s="26">
        <f t="shared" si="410"/>
        <v>1779.71</v>
      </c>
      <c r="O577" s="26">
        <f t="shared" si="410"/>
        <v>1822.54</v>
      </c>
      <c r="P577" s="26">
        <f t="shared" si="410"/>
        <v>1860.24</v>
      </c>
      <c r="Q577" s="26">
        <f t="shared" si="410"/>
        <v>1887.47</v>
      </c>
      <c r="R577" s="26">
        <f t="shared" si="410"/>
        <v>1903.06</v>
      </c>
      <c r="S577" s="26">
        <f t="shared" si="410"/>
        <v>1968.39</v>
      </c>
      <c r="T577" s="26">
        <f t="shared" si="410"/>
        <v>2016.4</v>
      </c>
      <c r="U577" s="26">
        <f t="shared" si="410"/>
        <v>1939.36</v>
      </c>
      <c r="V577" s="26">
        <f t="shared" si="410"/>
        <v>1870.35</v>
      </c>
      <c r="W577" s="26">
        <f t="shared" si="410"/>
        <v>1799.13</v>
      </c>
      <c r="X577" s="26">
        <f t="shared" si="410"/>
        <v>1719.21</v>
      </c>
      <c r="Y577" s="26">
        <f t="shared" si="410"/>
        <v>1687.41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4.8099999999999996</v>
      </c>
      <c r="C579" s="26">
        <f t="shared" si="411"/>
        <v>4.8099999999999996</v>
      </c>
      <c r="D579" s="26">
        <f t="shared" si="411"/>
        <v>4.8099999999999996</v>
      </c>
      <c r="E579" s="26">
        <f t="shared" si="411"/>
        <v>4.8099999999999996</v>
      </c>
      <c r="F579" s="26">
        <f t="shared" si="411"/>
        <v>4.8099999999999996</v>
      </c>
      <c r="G579" s="26">
        <f t="shared" si="411"/>
        <v>4.8099999999999996</v>
      </c>
      <c r="H579" s="26">
        <f t="shared" si="411"/>
        <v>4.8099999999999996</v>
      </c>
      <c r="I579" s="26">
        <f t="shared" si="411"/>
        <v>4.8099999999999996</v>
      </c>
      <c r="J579" s="26">
        <f t="shared" si="411"/>
        <v>4.8099999999999996</v>
      </c>
      <c r="K579" s="26">
        <f t="shared" si="411"/>
        <v>4.8099999999999996</v>
      </c>
      <c r="L579" s="26">
        <f t="shared" si="411"/>
        <v>4.8099999999999996</v>
      </c>
      <c r="M579" s="26">
        <f t="shared" si="411"/>
        <v>4.8099999999999996</v>
      </c>
      <c r="N579" s="26">
        <f t="shared" si="411"/>
        <v>4.8099999999999996</v>
      </c>
      <c r="O579" s="26">
        <f t="shared" si="411"/>
        <v>4.8099999999999996</v>
      </c>
      <c r="P579" s="26">
        <f t="shared" si="411"/>
        <v>4.8099999999999996</v>
      </c>
      <c r="Q579" s="26">
        <f t="shared" si="411"/>
        <v>4.8099999999999996</v>
      </c>
      <c r="R579" s="26">
        <f t="shared" si="411"/>
        <v>4.8099999999999996</v>
      </c>
      <c r="S579" s="26">
        <f t="shared" si="411"/>
        <v>4.8099999999999996</v>
      </c>
      <c r="T579" s="26">
        <f t="shared" si="411"/>
        <v>4.8099999999999996</v>
      </c>
      <c r="U579" s="26">
        <f t="shared" si="411"/>
        <v>4.8099999999999996</v>
      </c>
      <c r="V579" s="26">
        <f t="shared" si="411"/>
        <v>4.8099999999999996</v>
      </c>
      <c r="W579" s="26">
        <f t="shared" si="411"/>
        <v>4.8099999999999996</v>
      </c>
      <c r="X579" s="26">
        <f t="shared" si="411"/>
        <v>4.8099999999999996</v>
      </c>
      <c r="Y579" s="26">
        <f t="shared" si="411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411"/>
        <v>863.98</v>
      </c>
      <c r="D580" s="26">
        <f t="shared" si="411"/>
        <v>863.98</v>
      </c>
      <c r="E580" s="26">
        <f t="shared" si="411"/>
        <v>863.98</v>
      </c>
      <c r="F580" s="26">
        <f t="shared" si="411"/>
        <v>863.98</v>
      </c>
      <c r="G580" s="26">
        <f t="shared" si="411"/>
        <v>863.98</v>
      </c>
      <c r="H580" s="26">
        <f t="shared" si="411"/>
        <v>863.98</v>
      </c>
      <c r="I580" s="26">
        <f t="shared" si="411"/>
        <v>863.98</v>
      </c>
      <c r="J580" s="26">
        <f t="shared" si="411"/>
        <v>863.98</v>
      </c>
      <c r="K580" s="26">
        <f t="shared" si="411"/>
        <v>863.98</v>
      </c>
      <c r="L580" s="26">
        <f t="shared" si="411"/>
        <v>863.98</v>
      </c>
      <c r="M580" s="26">
        <f t="shared" si="411"/>
        <v>863.98</v>
      </c>
      <c r="N580" s="26">
        <f t="shared" si="411"/>
        <v>863.98</v>
      </c>
      <c r="O580" s="26">
        <f t="shared" si="411"/>
        <v>863.98</v>
      </c>
      <c r="P580" s="26">
        <f t="shared" si="411"/>
        <v>863.98</v>
      </c>
      <c r="Q580" s="26">
        <f t="shared" si="411"/>
        <v>863.98</v>
      </c>
      <c r="R580" s="26">
        <f t="shared" si="411"/>
        <v>863.98</v>
      </c>
      <c r="S580" s="26">
        <f t="shared" si="411"/>
        <v>863.98</v>
      </c>
      <c r="T580" s="26">
        <f t="shared" si="411"/>
        <v>863.98</v>
      </c>
      <c r="U580" s="26">
        <f t="shared" si="411"/>
        <v>863.98</v>
      </c>
      <c r="V580" s="26">
        <f t="shared" si="411"/>
        <v>863.98</v>
      </c>
      <c r="W580" s="26">
        <f t="shared" si="411"/>
        <v>863.98</v>
      </c>
      <c r="X580" s="26">
        <f t="shared" si="411"/>
        <v>863.98</v>
      </c>
      <c r="Y580" s="26">
        <f t="shared" si="411"/>
        <v>863.98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3220.7</v>
      </c>
      <c r="C581" s="27">
        <f t="shared" ref="C581:Y581" si="412">SUM(C582:C585)</f>
        <v>3176.02</v>
      </c>
      <c r="D581" s="27">
        <f t="shared" si="412"/>
        <v>3268.16</v>
      </c>
      <c r="E581" s="27">
        <f t="shared" si="412"/>
        <v>3325.24</v>
      </c>
      <c r="F581" s="27">
        <f t="shared" si="412"/>
        <v>3340.55</v>
      </c>
      <c r="G581" s="27">
        <f t="shared" si="412"/>
        <v>3325.2</v>
      </c>
      <c r="H581" s="27">
        <f t="shared" si="412"/>
        <v>3314.45</v>
      </c>
      <c r="I581" s="27">
        <f t="shared" si="412"/>
        <v>3386.8199999999997</v>
      </c>
      <c r="J581" s="27">
        <f t="shared" si="412"/>
        <v>3374.1</v>
      </c>
      <c r="K581" s="27">
        <f t="shared" si="412"/>
        <v>3375.8</v>
      </c>
      <c r="L581" s="27">
        <f t="shared" si="412"/>
        <v>3373.29</v>
      </c>
      <c r="M581" s="27">
        <f t="shared" si="412"/>
        <v>3361.7799999999997</v>
      </c>
      <c r="N581" s="27">
        <f t="shared" si="412"/>
        <v>3321.64</v>
      </c>
      <c r="O581" s="27">
        <f t="shared" si="412"/>
        <v>3329.1</v>
      </c>
      <c r="P581" s="27">
        <f t="shared" si="412"/>
        <v>3335.98</v>
      </c>
      <c r="Q581" s="27">
        <f t="shared" si="412"/>
        <v>3344.12</v>
      </c>
      <c r="R581" s="27">
        <f t="shared" si="412"/>
        <v>3391.55</v>
      </c>
      <c r="S581" s="27">
        <f t="shared" si="412"/>
        <v>3405.01</v>
      </c>
      <c r="T581" s="27">
        <f t="shared" si="412"/>
        <v>3420.3199999999997</v>
      </c>
      <c r="U581" s="27">
        <f t="shared" si="412"/>
        <v>3328.81</v>
      </c>
      <c r="V581" s="27">
        <f t="shared" si="412"/>
        <v>3231.18</v>
      </c>
      <c r="W581" s="27">
        <f t="shared" si="412"/>
        <v>3221.3599999999997</v>
      </c>
      <c r="X581" s="27">
        <f t="shared" si="412"/>
        <v>3230.06</v>
      </c>
      <c r="Y581" s="27">
        <f t="shared" si="412"/>
        <v>3181.84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1653.39</v>
      </c>
      <c r="C582" s="26">
        <f t="shared" ref="C582:Y582" si="413">C266</f>
        <v>1608.71</v>
      </c>
      <c r="D582" s="26">
        <f t="shared" si="413"/>
        <v>1700.85</v>
      </c>
      <c r="E582" s="26">
        <f t="shared" si="413"/>
        <v>1757.93</v>
      </c>
      <c r="F582" s="26">
        <f t="shared" si="413"/>
        <v>1773.24</v>
      </c>
      <c r="G582" s="26">
        <f t="shared" si="413"/>
        <v>1757.89</v>
      </c>
      <c r="H582" s="26">
        <f t="shared" si="413"/>
        <v>1747.14</v>
      </c>
      <c r="I582" s="26">
        <f t="shared" si="413"/>
        <v>1819.51</v>
      </c>
      <c r="J582" s="26">
        <f t="shared" si="413"/>
        <v>1806.79</v>
      </c>
      <c r="K582" s="26">
        <f t="shared" si="413"/>
        <v>1808.49</v>
      </c>
      <c r="L582" s="26">
        <f t="shared" si="413"/>
        <v>1805.98</v>
      </c>
      <c r="M582" s="26">
        <f t="shared" si="413"/>
        <v>1794.47</v>
      </c>
      <c r="N582" s="26">
        <f t="shared" si="413"/>
        <v>1754.33</v>
      </c>
      <c r="O582" s="26">
        <f t="shared" si="413"/>
        <v>1761.79</v>
      </c>
      <c r="P582" s="26">
        <f t="shared" si="413"/>
        <v>1768.67</v>
      </c>
      <c r="Q582" s="26">
        <f t="shared" si="413"/>
        <v>1776.81</v>
      </c>
      <c r="R582" s="26">
        <f t="shared" si="413"/>
        <v>1824.24</v>
      </c>
      <c r="S582" s="26">
        <f t="shared" si="413"/>
        <v>1837.7</v>
      </c>
      <c r="T582" s="26">
        <f t="shared" si="413"/>
        <v>1853.01</v>
      </c>
      <c r="U582" s="26">
        <f t="shared" si="413"/>
        <v>1761.5</v>
      </c>
      <c r="V582" s="26">
        <f t="shared" si="413"/>
        <v>1663.87</v>
      </c>
      <c r="W582" s="26">
        <f t="shared" si="413"/>
        <v>1654.05</v>
      </c>
      <c r="X582" s="26">
        <f t="shared" si="413"/>
        <v>1662.75</v>
      </c>
      <c r="Y582" s="26">
        <f t="shared" si="413"/>
        <v>1614.53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4.8099999999999996</v>
      </c>
      <c r="C584" s="26">
        <f t="shared" si="414"/>
        <v>4.8099999999999996</v>
      </c>
      <c r="D584" s="26">
        <f t="shared" si="414"/>
        <v>4.8099999999999996</v>
      </c>
      <c r="E584" s="26">
        <f t="shared" si="414"/>
        <v>4.8099999999999996</v>
      </c>
      <c r="F584" s="26">
        <f t="shared" si="414"/>
        <v>4.8099999999999996</v>
      </c>
      <c r="G584" s="26">
        <f t="shared" si="414"/>
        <v>4.8099999999999996</v>
      </c>
      <c r="H584" s="26">
        <f t="shared" si="414"/>
        <v>4.8099999999999996</v>
      </c>
      <c r="I584" s="26">
        <f t="shared" si="414"/>
        <v>4.8099999999999996</v>
      </c>
      <c r="J584" s="26">
        <f t="shared" si="414"/>
        <v>4.8099999999999996</v>
      </c>
      <c r="K584" s="26">
        <f t="shared" si="414"/>
        <v>4.8099999999999996</v>
      </c>
      <c r="L584" s="26">
        <f t="shared" si="414"/>
        <v>4.8099999999999996</v>
      </c>
      <c r="M584" s="26">
        <f t="shared" si="414"/>
        <v>4.8099999999999996</v>
      </c>
      <c r="N584" s="26">
        <f t="shared" si="414"/>
        <v>4.8099999999999996</v>
      </c>
      <c r="O584" s="26">
        <f t="shared" si="414"/>
        <v>4.8099999999999996</v>
      </c>
      <c r="P584" s="26">
        <f t="shared" si="414"/>
        <v>4.8099999999999996</v>
      </c>
      <c r="Q584" s="26">
        <f t="shared" si="414"/>
        <v>4.8099999999999996</v>
      </c>
      <c r="R584" s="26">
        <f t="shared" si="414"/>
        <v>4.8099999999999996</v>
      </c>
      <c r="S584" s="26">
        <f t="shared" si="414"/>
        <v>4.8099999999999996</v>
      </c>
      <c r="T584" s="26">
        <f t="shared" si="414"/>
        <v>4.8099999999999996</v>
      </c>
      <c r="U584" s="26">
        <f t="shared" si="414"/>
        <v>4.8099999999999996</v>
      </c>
      <c r="V584" s="26">
        <f t="shared" si="414"/>
        <v>4.8099999999999996</v>
      </c>
      <c r="W584" s="26">
        <f t="shared" si="414"/>
        <v>4.8099999999999996</v>
      </c>
      <c r="X584" s="26">
        <f t="shared" si="414"/>
        <v>4.8099999999999996</v>
      </c>
      <c r="Y584" s="26">
        <f t="shared" si="414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414"/>
        <v>863.98</v>
      </c>
      <c r="D585" s="26">
        <f t="shared" si="414"/>
        <v>863.98</v>
      </c>
      <c r="E585" s="26">
        <f t="shared" si="414"/>
        <v>863.98</v>
      </c>
      <c r="F585" s="26">
        <f t="shared" si="414"/>
        <v>863.98</v>
      </c>
      <c r="G585" s="26">
        <f t="shared" si="414"/>
        <v>863.98</v>
      </c>
      <c r="H585" s="26">
        <f t="shared" si="414"/>
        <v>863.98</v>
      </c>
      <c r="I585" s="26">
        <f t="shared" si="414"/>
        <v>863.98</v>
      </c>
      <c r="J585" s="26">
        <f t="shared" si="414"/>
        <v>863.98</v>
      </c>
      <c r="K585" s="26">
        <f t="shared" si="414"/>
        <v>863.98</v>
      </c>
      <c r="L585" s="26">
        <f t="shared" si="414"/>
        <v>863.98</v>
      </c>
      <c r="M585" s="26">
        <f t="shared" si="414"/>
        <v>863.98</v>
      </c>
      <c r="N585" s="26">
        <f t="shared" si="414"/>
        <v>863.98</v>
      </c>
      <c r="O585" s="26">
        <f t="shared" si="414"/>
        <v>863.98</v>
      </c>
      <c r="P585" s="26">
        <f t="shared" si="414"/>
        <v>863.98</v>
      </c>
      <c r="Q585" s="26">
        <f t="shared" si="414"/>
        <v>863.98</v>
      </c>
      <c r="R585" s="26">
        <f t="shared" si="414"/>
        <v>863.98</v>
      </c>
      <c r="S585" s="26">
        <f t="shared" si="414"/>
        <v>863.98</v>
      </c>
      <c r="T585" s="26">
        <f t="shared" si="414"/>
        <v>863.98</v>
      </c>
      <c r="U585" s="26">
        <f t="shared" si="414"/>
        <v>863.98</v>
      </c>
      <c r="V585" s="26">
        <f t="shared" si="414"/>
        <v>863.98</v>
      </c>
      <c r="W585" s="26">
        <f t="shared" si="414"/>
        <v>863.98</v>
      </c>
      <c r="X585" s="26">
        <f t="shared" si="414"/>
        <v>863.98</v>
      </c>
      <c r="Y585" s="26">
        <f t="shared" si="414"/>
        <v>863.98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3254.1</v>
      </c>
      <c r="C586" s="27">
        <f t="shared" ref="C586:Y586" si="415">SUM(C587:C590)</f>
        <v>3216.66</v>
      </c>
      <c r="D586" s="27">
        <f t="shared" si="415"/>
        <v>3224.5</v>
      </c>
      <c r="E586" s="27">
        <f t="shared" si="415"/>
        <v>3341.58</v>
      </c>
      <c r="F586" s="27">
        <f t="shared" si="415"/>
        <v>3361.84</v>
      </c>
      <c r="G586" s="27">
        <f t="shared" si="415"/>
        <v>3361.13</v>
      </c>
      <c r="H586" s="27">
        <f t="shared" si="415"/>
        <v>3378.42</v>
      </c>
      <c r="I586" s="27">
        <f t="shared" si="415"/>
        <v>3372.6499999999996</v>
      </c>
      <c r="J586" s="27">
        <f t="shared" si="415"/>
        <v>3451.9700000000003</v>
      </c>
      <c r="K586" s="27">
        <f t="shared" si="415"/>
        <v>3457.63</v>
      </c>
      <c r="L586" s="27">
        <f t="shared" si="415"/>
        <v>3446.94</v>
      </c>
      <c r="M586" s="27">
        <f t="shared" si="415"/>
        <v>3439.77</v>
      </c>
      <c r="N586" s="27">
        <f t="shared" si="415"/>
        <v>3404.74</v>
      </c>
      <c r="O586" s="27">
        <f t="shared" si="415"/>
        <v>3421.73</v>
      </c>
      <c r="P586" s="27">
        <f t="shared" si="415"/>
        <v>3440.45</v>
      </c>
      <c r="Q586" s="27">
        <f t="shared" si="415"/>
        <v>3456.87</v>
      </c>
      <c r="R586" s="27">
        <f t="shared" si="415"/>
        <v>3485.69</v>
      </c>
      <c r="S586" s="27">
        <f t="shared" si="415"/>
        <v>3542.52</v>
      </c>
      <c r="T586" s="27">
        <f t="shared" si="415"/>
        <v>3566.0699999999997</v>
      </c>
      <c r="U586" s="27">
        <f t="shared" si="415"/>
        <v>3501.5</v>
      </c>
      <c r="V586" s="27">
        <f t="shared" si="415"/>
        <v>3444.43</v>
      </c>
      <c r="W586" s="27">
        <f t="shared" si="415"/>
        <v>3400.48</v>
      </c>
      <c r="X586" s="27">
        <f t="shared" si="415"/>
        <v>3302.31</v>
      </c>
      <c r="Y586" s="27">
        <f t="shared" si="415"/>
        <v>3257.06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1686.79</v>
      </c>
      <c r="C587" s="26">
        <f t="shared" ref="C587:Y587" si="416">C271</f>
        <v>1649.35</v>
      </c>
      <c r="D587" s="26">
        <f t="shared" si="416"/>
        <v>1657.19</v>
      </c>
      <c r="E587" s="26">
        <f t="shared" si="416"/>
        <v>1774.27</v>
      </c>
      <c r="F587" s="26">
        <f t="shared" si="416"/>
        <v>1794.53</v>
      </c>
      <c r="G587" s="26">
        <f t="shared" si="416"/>
        <v>1793.82</v>
      </c>
      <c r="H587" s="26">
        <f t="shared" si="416"/>
        <v>1811.11</v>
      </c>
      <c r="I587" s="26">
        <f t="shared" si="416"/>
        <v>1805.34</v>
      </c>
      <c r="J587" s="26">
        <f t="shared" si="416"/>
        <v>1884.66</v>
      </c>
      <c r="K587" s="26">
        <f t="shared" si="416"/>
        <v>1890.32</v>
      </c>
      <c r="L587" s="26">
        <f t="shared" si="416"/>
        <v>1879.63</v>
      </c>
      <c r="M587" s="26">
        <f t="shared" si="416"/>
        <v>1872.46</v>
      </c>
      <c r="N587" s="26">
        <f t="shared" si="416"/>
        <v>1837.43</v>
      </c>
      <c r="O587" s="26">
        <f t="shared" si="416"/>
        <v>1854.42</v>
      </c>
      <c r="P587" s="26">
        <f t="shared" si="416"/>
        <v>1873.14</v>
      </c>
      <c r="Q587" s="26">
        <f t="shared" si="416"/>
        <v>1889.56</v>
      </c>
      <c r="R587" s="26">
        <f t="shared" si="416"/>
        <v>1918.38</v>
      </c>
      <c r="S587" s="26">
        <f t="shared" si="416"/>
        <v>1975.21</v>
      </c>
      <c r="T587" s="26">
        <f t="shared" si="416"/>
        <v>1998.76</v>
      </c>
      <c r="U587" s="26">
        <f t="shared" si="416"/>
        <v>1934.19</v>
      </c>
      <c r="V587" s="26">
        <f t="shared" si="416"/>
        <v>1877.12</v>
      </c>
      <c r="W587" s="26">
        <f t="shared" si="416"/>
        <v>1833.17</v>
      </c>
      <c r="X587" s="26">
        <f t="shared" si="416"/>
        <v>1735</v>
      </c>
      <c r="Y587" s="26">
        <f t="shared" si="416"/>
        <v>1689.75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4.8099999999999996</v>
      </c>
      <c r="C589" s="26">
        <f t="shared" si="417"/>
        <v>4.8099999999999996</v>
      </c>
      <c r="D589" s="26">
        <f t="shared" si="417"/>
        <v>4.8099999999999996</v>
      </c>
      <c r="E589" s="26">
        <f t="shared" si="417"/>
        <v>4.8099999999999996</v>
      </c>
      <c r="F589" s="26">
        <f t="shared" si="417"/>
        <v>4.8099999999999996</v>
      </c>
      <c r="G589" s="26">
        <f t="shared" si="417"/>
        <v>4.8099999999999996</v>
      </c>
      <c r="H589" s="26">
        <f t="shared" si="417"/>
        <v>4.8099999999999996</v>
      </c>
      <c r="I589" s="26">
        <f t="shared" si="417"/>
        <v>4.8099999999999996</v>
      </c>
      <c r="J589" s="26">
        <f t="shared" si="417"/>
        <v>4.8099999999999996</v>
      </c>
      <c r="K589" s="26">
        <f t="shared" si="417"/>
        <v>4.8099999999999996</v>
      </c>
      <c r="L589" s="26">
        <f t="shared" si="417"/>
        <v>4.8099999999999996</v>
      </c>
      <c r="M589" s="26">
        <f t="shared" si="417"/>
        <v>4.8099999999999996</v>
      </c>
      <c r="N589" s="26">
        <f t="shared" si="417"/>
        <v>4.8099999999999996</v>
      </c>
      <c r="O589" s="26">
        <f t="shared" si="417"/>
        <v>4.8099999999999996</v>
      </c>
      <c r="P589" s="26">
        <f t="shared" si="417"/>
        <v>4.8099999999999996</v>
      </c>
      <c r="Q589" s="26">
        <f t="shared" si="417"/>
        <v>4.8099999999999996</v>
      </c>
      <c r="R589" s="26">
        <f t="shared" si="417"/>
        <v>4.8099999999999996</v>
      </c>
      <c r="S589" s="26">
        <f t="shared" si="417"/>
        <v>4.8099999999999996</v>
      </c>
      <c r="T589" s="26">
        <f t="shared" si="417"/>
        <v>4.8099999999999996</v>
      </c>
      <c r="U589" s="26">
        <f t="shared" si="417"/>
        <v>4.8099999999999996</v>
      </c>
      <c r="V589" s="26">
        <f t="shared" si="417"/>
        <v>4.8099999999999996</v>
      </c>
      <c r="W589" s="26">
        <f t="shared" si="417"/>
        <v>4.8099999999999996</v>
      </c>
      <c r="X589" s="26">
        <f t="shared" si="417"/>
        <v>4.8099999999999996</v>
      </c>
      <c r="Y589" s="26">
        <f t="shared" si="417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417"/>
        <v>863.98</v>
      </c>
      <c r="D590" s="26">
        <f t="shared" si="417"/>
        <v>863.98</v>
      </c>
      <c r="E590" s="26">
        <f t="shared" si="417"/>
        <v>863.98</v>
      </c>
      <c r="F590" s="26">
        <f t="shared" si="417"/>
        <v>863.98</v>
      </c>
      <c r="G590" s="26">
        <f t="shared" si="417"/>
        <v>863.98</v>
      </c>
      <c r="H590" s="26">
        <f t="shared" si="417"/>
        <v>863.98</v>
      </c>
      <c r="I590" s="26">
        <f t="shared" si="417"/>
        <v>863.98</v>
      </c>
      <c r="J590" s="26">
        <f t="shared" si="417"/>
        <v>863.98</v>
      </c>
      <c r="K590" s="26">
        <f t="shared" si="417"/>
        <v>863.98</v>
      </c>
      <c r="L590" s="26">
        <f t="shared" si="417"/>
        <v>863.98</v>
      </c>
      <c r="M590" s="26">
        <f t="shared" si="417"/>
        <v>863.98</v>
      </c>
      <c r="N590" s="26">
        <f t="shared" si="417"/>
        <v>863.98</v>
      </c>
      <c r="O590" s="26">
        <f t="shared" si="417"/>
        <v>863.98</v>
      </c>
      <c r="P590" s="26">
        <f t="shared" si="417"/>
        <v>863.98</v>
      </c>
      <c r="Q590" s="26">
        <f t="shared" si="417"/>
        <v>863.98</v>
      </c>
      <c r="R590" s="26">
        <f t="shared" si="417"/>
        <v>863.98</v>
      </c>
      <c r="S590" s="26">
        <f t="shared" si="417"/>
        <v>863.98</v>
      </c>
      <c r="T590" s="26">
        <f t="shared" si="417"/>
        <v>863.98</v>
      </c>
      <c r="U590" s="26">
        <f t="shared" si="417"/>
        <v>863.98</v>
      </c>
      <c r="V590" s="26">
        <f t="shared" si="417"/>
        <v>863.98</v>
      </c>
      <c r="W590" s="26">
        <f t="shared" si="417"/>
        <v>863.98</v>
      </c>
      <c r="X590" s="26">
        <f t="shared" si="417"/>
        <v>863.98</v>
      </c>
      <c r="Y590" s="26">
        <f t="shared" si="417"/>
        <v>863.98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3398.74</v>
      </c>
      <c r="C591" s="27">
        <f t="shared" ref="C591:Y591" si="418">SUM(C592:C595)</f>
        <v>3397.6099999999997</v>
      </c>
      <c r="D591" s="27">
        <f t="shared" si="418"/>
        <v>3407.33</v>
      </c>
      <c r="E591" s="27">
        <f t="shared" si="418"/>
        <v>3425.49</v>
      </c>
      <c r="F591" s="27">
        <f t="shared" si="418"/>
        <v>3452.87</v>
      </c>
      <c r="G591" s="27">
        <f t="shared" si="418"/>
        <v>3435.16</v>
      </c>
      <c r="H591" s="27">
        <f t="shared" si="418"/>
        <v>3436.54</v>
      </c>
      <c r="I591" s="27">
        <f t="shared" si="418"/>
        <v>3441.5</v>
      </c>
      <c r="J591" s="27">
        <f t="shared" si="418"/>
        <v>3469.66</v>
      </c>
      <c r="K591" s="27">
        <f t="shared" si="418"/>
        <v>3486.76</v>
      </c>
      <c r="L591" s="27">
        <f t="shared" si="418"/>
        <v>3476.68</v>
      </c>
      <c r="M591" s="27">
        <f t="shared" si="418"/>
        <v>3473.67</v>
      </c>
      <c r="N591" s="27">
        <f t="shared" si="418"/>
        <v>3448.1499999999996</v>
      </c>
      <c r="O591" s="27">
        <f t="shared" si="418"/>
        <v>3523.46</v>
      </c>
      <c r="P591" s="27">
        <f t="shared" si="418"/>
        <v>3555.84</v>
      </c>
      <c r="Q591" s="27">
        <f t="shared" si="418"/>
        <v>3591.3</v>
      </c>
      <c r="R591" s="27">
        <f t="shared" si="418"/>
        <v>3596.7</v>
      </c>
      <c r="S591" s="27">
        <f t="shared" si="418"/>
        <v>3667.31</v>
      </c>
      <c r="T591" s="27">
        <f t="shared" si="418"/>
        <v>3711.46</v>
      </c>
      <c r="U591" s="27">
        <f t="shared" si="418"/>
        <v>3627.85</v>
      </c>
      <c r="V591" s="27">
        <f t="shared" si="418"/>
        <v>3555.17</v>
      </c>
      <c r="W591" s="27">
        <f t="shared" si="418"/>
        <v>3477.09</v>
      </c>
      <c r="X591" s="27">
        <f t="shared" si="418"/>
        <v>3400.79</v>
      </c>
      <c r="Y591" s="27">
        <f t="shared" si="418"/>
        <v>3374.39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1831.43</v>
      </c>
      <c r="C592" s="26">
        <f t="shared" ref="C592:Y592" si="419">C276</f>
        <v>1830.3</v>
      </c>
      <c r="D592" s="26">
        <f t="shared" si="419"/>
        <v>1840.02</v>
      </c>
      <c r="E592" s="26">
        <f t="shared" si="419"/>
        <v>1858.18</v>
      </c>
      <c r="F592" s="26">
        <f t="shared" si="419"/>
        <v>1885.56</v>
      </c>
      <c r="G592" s="26">
        <f t="shared" si="419"/>
        <v>1867.85</v>
      </c>
      <c r="H592" s="26">
        <f t="shared" si="419"/>
        <v>1869.23</v>
      </c>
      <c r="I592" s="26">
        <f t="shared" si="419"/>
        <v>1874.19</v>
      </c>
      <c r="J592" s="26">
        <f t="shared" si="419"/>
        <v>1902.35</v>
      </c>
      <c r="K592" s="26">
        <f t="shared" si="419"/>
        <v>1919.45</v>
      </c>
      <c r="L592" s="26">
        <f t="shared" si="419"/>
        <v>1909.37</v>
      </c>
      <c r="M592" s="26">
        <f t="shared" si="419"/>
        <v>1906.36</v>
      </c>
      <c r="N592" s="26">
        <f t="shared" si="419"/>
        <v>1880.84</v>
      </c>
      <c r="O592" s="26">
        <f t="shared" si="419"/>
        <v>1956.15</v>
      </c>
      <c r="P592" s="26">
        <f t="shared" si="419"/>
        <v>1988.53</v>
      </c>
      <c r="Q592" s="26">
        <f t="shared" si="419"/>
        <v>2023.99</v>
      </c>
      <c r="R592" s="26">
        <f t="shared" si="419"/>
        <v>2029.39</v>
      </c>
      <c r="S592" s="26">
        <f t="shared" si="419"/>
        <v>2100</v>
      </c>
      <c r="T592" s="26">
        <f t="shared" si="419"/>
        <v>2144.15</v>
      </c>
      <c r="U592" s="26">
        <f t="shared" si="419"/>
        <v>2060.54</v>
      </c>
      <c r="V592" s="26">
        <f t="shared" si="419"/>
        <v>1987.86</v>
      </c>
      <c r="W592" s="26">
        <f t="shared" si="419"/>
        <v>1909.78</v>
      </c>
      <c r="X592" s="26">
        <f t="shared" si="419"/>
        <v>1833.48</v>
      </c>
      <c r="Y592" s="26">
        <f t="shared" si="419"/>
        <v>1807.08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4.8099999999999996</v>
      </c>
      <c r="C594" s="26">
        <f t="shared" si="420"/>
        <v>4.8099999999999996</v>
      </c>
      <c r="D594" s="26">
        <f t="shared" si="420"/>
        <v>4.8099999999999996</v>
      </c>
      <c r="E594" s="26">
        <f t="shared" si="420"/>
        <v>4.8099999999999996</v>
      </c>
      <c r="F594" s="26">
        <f t="shared" si="420"/>
        <v>4.8099999999999996</v>
      </c>
      <c r="G594" s="26">
        <f t="shared" si="420"/>
        <v>4.8099999999999996</v>
      </c>
      <c r="H594" s="26">
        <f t="shared" si="420"/>
        <v>4.8099999999999996</v>
      </c>
      <c r="I594" s="26">
        <f t="shared" si="420"/>
        <v>4.8099999999999996</v>
      </c>
      <c r="J594" s="26">
        <f t="shared" si="420"/>
        <v>4.8099999999999996</v>
      </c>
      <c r="K594" s="26">
        <f t="shared" si="420"/>
        <v>4.8099999999999996</v>
      </c>
      <c r="L594" s="26">
        <f t="shared" si="420"/>
        <v>4.8099999999999996</v>
      </c>
      <c r="M594" s="26">
        <f t="shared" si="420"/>
        <v>4.8099999999999996</v>
      </c>
      <c r="N594" s="26">
        <f t="shared" si="420"/>
        <v>4.8099999999999996</v>
      </c>
      <c r="O594" s="26">
        <f t="shared" si="420"/>
        <v>4.8099999999999996</v>
      </c>
      <c r="P594" s="26">
        <f t="shared" si="420"/>
        <v>4.8099999999999996</v>
      </c>
      <c r="Q594" s="26">
        <f t="shared" si="420"/>
        <v>4.8099999999999996</v>
      </c>
      <c r="R594" s="26">
        <f t="shared" si="420"/>
        <v>4.8099999999999996</v>
      </c>
      <c r="S594" s="26">
        <f t="shared" si="420"/>
        <v>4.8099999999999996</v>
      </c>
      <c r="T594" s="26">
        <f t="shared" si="420"/>
        <v>4.8099999999999996</v>
      </c>
      <c r="U594" s="26">
        <f t="shared" si="420"/>
        <v>4.8099999999999996</v>
      </c>
      <c r="V594" s="26">
        <f t="shared" si="420"/>
        <v>4.8099999999999996</v>
      </c>
      <c r="W594" s="26">
        <f t="shared" si="420"/>
        <v>4.8099999999999996</v>
      </c>
      <c r="X594" s="26">
        <f t="shared" si="420"/>
        <v>4.8099999999999996</v>
      </c>
      <c r="Y594" s="26">
        <f t="shared" si="420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420"/>
        <v>863.98</v>
      </c>
      <c r="D595" s="26">
        <f t="shared" si="420"/>
        <v>863.98</v>
      </c>
      <c r="E595" s="26">
        <f t="shared" si="420"/>
        <v>863.98</v>
      </c>
      <c r="F595" s="26">
        <f t="shared" si="420"/>
        <v>863.98</v>
      </c>
      <c r="G595" s="26">
        <f t="shared" si="420"/>
        <v>863.98</v>
      </c>
      <c r="H595" s="26">
        <f t="shared" si="420"/>
        <v>863.98</v>
      </c>
      <c r="I595" s="26">
        <f t="shared" si="420"/>
        <v>863.98</v>
      </c>
      <c r="J595" s="26">
        <f t="shared" si="420"/>
        <v>863.98</v>
      </c>
      <c r="K595" s="26">
        <f t="shared" si="420"/>
        <v>863.98</v>
      </c>
      <c r="L595" s="26">
        <f t="shared" si="420"/>
        <v>863.98</v>
      </c>
      <c r="M595" s="26">
        <f t="shared" si="420"/>
        <v>863.98</v>
      </c>
      <c r="N595" s="26">
        <f t="shared" si="420"/>
        <v>863.98</v>
      </c>
      <c r="O595" s="26">
        <f t="shared" si="420"/>
        <v>863.98</v>
      </c>
      <c r="P595" s="26">
        <f t="shared" si="420"/>
        <v>863.98</v>
      </c>
      <c r="Q595" s="26">
        <f t="shared" si="420"/>
        <v>863.98</v>
      </c>
      <c r="R595" s="26">
        <f t="shared" si="420"/>
        <v>863.98</v>
      </c>
      <c r="S595" s="26">
        <f t="shared" si="420"/>
        <v>863.98</v>
      </c>
      <c r="T595" s="26">
        <f t="shared" si="420"/>
        <v>863.98</v>
      </c>
      <c r="U595" s="26">
        <f t="shared" si="420"/>
        <v>863.98</v>
      </c>
      <c r="V595" s="26">
        <f t="shared" si="420"/>
        <v>863.98</v>
      </c>
      <c r="W595" s="26">
        <f t="shared" si="420"/>
        <v>863.98</v>
      </c>
      <c r="X595" s="26">
        <f t="shared" si="420"/>
        <v>863.98</v>
      </c>
      <c r="Y595" s="26">
        <f t="shared" si="420"/>
        <v>863.98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3253.8599999999997</v>
      </c>
      <c r="C596" s="27">
        <f t="shared" ref="C596:Y596" si="421">SUM(C597:C600)</f>
        <v>3295.68</v>
      </c>
      <c r="D596" s="27">
        <f t="shared" si="421"/>
        <v>3330.52</v>
      </c>
      <c r="E596" s="27">
        <f t="shared" si="421"/>
        <v>3364.34</v>
      </c>
      <c r="F596" s="27">
        <f t="shared" si="421"/>
        <v>3375.69</v>
      </c>
      <c r="G596" s="27">
        <f t="shared" si="421"/>
        <v>3429.18</v>
      </c>
      <c r="H596" s="27">
        <f t="shared" si="421"/>
        <v>3458.55</v>
      </c>
      <c r="I596" s="27">
        <f t="shared" si="421"/>
        <v>3496.73</v>
      </c>
      <c r="J596" s="27">
        <f t="shared" si="421"/>
        <v>3483.71</v>
      </c>
      <c r="K596" s="27">
        <f t="shared" si="421"/>
        <v>3487.44</v>
      </c>
      <c r="L596" s="27">
        <f t="shared" si="421"/>
        <v>3475.58</v>
      </c>
      <c r="M596" s="27">
        <f t="shared" si="421"/>
        <v>3473.21</v>
      </c>
      <c r="N596" s="27">
        <f t="shared" si="421"/>
        <v>3471.46</v>
      </c>
      <c r="O596" s="27">
        <f t="shared" si="421"/>
        <v>3472.71</v>
      </c>
      <c r="P596" s="27">
        <f t="shared" si="421"/>
        <v>3504.43</v>
      </c>
      <c r="Q596" s="27">
        <f t="shared" si="421"/>
        <v>3539.99</v>
      </c>
      <c r="R596" s="27">
        <f t="shared" si="421"/>
        <v>3541.55</v>
      </c>
      <c r="S596" s="27">
        <f t="shared" si="421"/>
        <v>3521.3</v>
      </c>
      <c r="T596" s="27">
        <f t="shared" si="421"/>
        <v>3417.18</v>
      </c>
      <c r="U596" s="27">
        <f t="shared" si="421"/>
        <v>3384.96</v>
      </c>
      <c r="V596" s="27">
        <f t="shared" si="421"/>
        <v>3295.63</v>
      </c>
      <c r="W596" s="27">
        <f t="shared" si="421"/>
        <v>3432.39</v>
      </c>
      <c r="X596" s="27">
        <f t="shared" si="421"/>
        <v>3313.7200000000003</v>
      </c>
      <c r="Y596" s="27">
        <f t="shared" si="421"/>
        <v>3311.83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1686.55</v>
      </c>
      <c r="C597" s="26">
        <f t="shared" ref="C597:Y597" si="422">C281</f>
        <v>1728.37</v>
      </c>
      <c r="D597" s="26">
        <f t="shared" si="422"/>
        <v>1763.21</v>
      </c>
      <c r="E597" s="26">
        <f t="shared" si="422"/>
        <v>1797.03</v>
      </c>
      <c r="F597" s="26">
        <f t="shared" si="422"/>
        <v>1808.38</v>
      </c>
      <c r="G597" s="26">
        <f t="shared" si="422"/>
        <v>1861.87</v>
      </c>
      <c r="H597" s="26">
        <f t="shared" si="422"/>
        <v>1891.24</v>
      </c>
      <c r="I597" s="26">
        <f t="shared" si="422"/>
        <v>1929.42</v>
      </c>
      <c r="J597" s="26">
        <f t="shared" si="422"/>
        <v>1916.4</v>
      </c>
      <c r="K597" s="26">
        <f t="shared" si="422"/>
        <v>1920.13</v>
      </c>
      <c r="L597" s="26">
        <f t="shared" si="422"/>
        <v>1908.27</v>
      </c>
      <c r="M597" s="26">
        <f t="shared" si="422"/>
        <v>1905.9</v>
      </c>
      <c r="N597" s="26">
        <f t="shared" si="422"/>
        <v>1904.15</v>
      </c>
      <c r="O597" s="26">
        <f t="shared" si="422"/>
        <v>1905.4</v>
      </c>
      <c r="P597" s="26">
        <f t="shared" si="422"/>
        <v>1937.12</v>
      </c>
      <c r="Q597" s="26">
        <f t="shared" si="422"/>
        <v>1972.68</v>
      </c>
      <c r="R597" s="26">
        <f t="shared" si="422"/>
        <v>1974.24</v>
      </c>
      <c r="S597" s="26">
        <f t="shared" si="422"/>
        <v>1953.99</v>
      </c>
      <c r="T597" s="26">
        <f t="shared" si="422"/>
        <v>1849.87</v>
      </c>
      <c r="U597" s="26">
        <f t="shared" si="422"/>
        <v>1817.65</v>
      </c>
      <c r="V597" s="26">
        <f t="shared" si="422"/>
        <v>1728.32</v>
      </c>
      <c r="W597" s="26">
        <f t="shared" si="422"/>
        <v>1865.08</v>
      </c>
      <c r="X597" s="26">
        <f t="shared" si="422"/>
        <v>1746.41</v>
      </c>
      <c r="Y597" s="26">
        <f t="shared" si="422"/>
        <v>1744.52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4.8099999999999996</v>
      </c>
      <c r="C599" s="26">
        <f t="shared" si="423"/>
        <v>4.8099999999999996</v>
      </c>
      <c r="D599" s="26">
        <f t="shared" si="423"/>
        <v>4.8099999999999996</v>
      </c>
      <c r="E599" s="26">
        <f t="shared" si="423"/>
        <v>4.8099999999999996</v>
      </c>
      <c r="F599" s="26">
        <f t="shared" si="423"/>
        <v>4.8099999999999996</v>
      </c>
      <c r="G599" s="26">
        <f t="shared" si="423"/>
        <v>4.8099999999999996</v>
      </c>
      <c r="H599" s="26">
        <f t="shared" si="423"/>
        <v>4.8099999999999996</v>
      </c>
      <c r="I599" s="26">
        <f t="shared" si="423"/>
        <v>4.8099999999999996</v>
      </c>
      <c r="J599" s="26">
        <f t="shared" si="423"/>
        <v>4.8099999999999996</v>
      </c>
      <c r="K599" s="26">
        <f t="shared" si="423"/>
        <v>4.8099999999999996</v>
      </c>
      <c r="L599" s="26">
        <f t="shared" si="423"/>
        <v>4.8099999999999996</v>
      </c>
      <c r="M599" s="26">
        <f t="shared" si="423"/>
        <v>4.8099999999999996</v>
      </c>
      <c r="N599" s="26">
        <f t="shared" si="423"/>
        <v>4.8099999999999996</v>
      </c>
      <c r="O599" s="26">
        <f t="shared" si="423"/>
        <v>4.8099999999999996</v>
      </c>
      <c r="P599" s="26">
        <f t="shared" si="423"/>
        <v>4.8099999999999996</v>
      </c>
      <c r="Q599" s="26">
        <f t="shared" si="423"/>
        <v>4.8099999999999996</v>
      </c>
      <c r="R599" s="26">
        <f t="shared" si="423"/>
        <v>4.8099999999999996</v>
      </c>
      <c r="S599" s="26">
        <f t="shared" si="423"/>
        <v>4.8099999999999996</v>
      </c>
      <c r="T599" s="26">
        <f t="shared" si="423"/>
        <v>4.8099999999999996</v>
      </c>
      <c r="U599" s="26">
        <f t="shared" si="423"/>
        <v>4.8099999999999996</v>
      </c>
      <c r="V599" s="26">
        <f t="shared" si="423"/>
        <v>4.8099999999999996</v>
      </c>
      <c r="W599" s="26">
        <f t="shared" si="423"/>
        <v>4.8099999999999996</v>
      </c>
      <c r="X599" s="26">
        <f t="shared" si="423"/>
        <v>4.8099999999999996</v>
      </c>
      <c r="Y599" s="26">
        <f t="shared" si="423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423"/>
        <v>863.98</v>
      </c>
      <c r="D600" s="26">
        <f t="shared" si="423"/>
        <v>863.98</v>
      </c>
      <c r="E600" s="26">
        <f t="shared" si="423"/>
        <v>863.98</v>
      </c>
      <c r="F600" s="26">
        <f t="shared" si="423"/>
        <v>863.98</v>
      </c>
      <c r="G600" s="26">
        <f t="shared" si="423"/>
        <v>863.98</v>
      </c>
      <c r="H600" s="26">
        <f t="shared" si="423"/>
        <v>863.98</v>
      </c>
      <c r="I600" s="26">
        <f t="shared" si="423"/>
        <v>863.98</v>
      </c>
      <c r="J600" s="26">
        <f t="shared" si="423"/>
        <v>863.98</v>
      </c>
      <c r="K600" s="26">
        <f t="shared" si="423"/>
        <v>863.98</v>
      </c>
      <c r="L600" s="26">
        <f t="shared" si="423"/>
        <v>863.98</v>
      </c>
      <c r="M600" s="26">
        <f t="shared" si="423"/>
        <v>863.98</v>
      </c>
      <c r="N600" s="26">
        <f t="shared" si="423"/>
        <v>863.98</v>
      </c>
      <c r="O600" s="26">
        <f t="shared" si="423"/>
        <v>863.98</v>
      </c>
      <c r="P600" s="26">
        <f t="shared" si="423"/>
        <v>863.98</v>
      </c>
      <c r="Q600" s="26">
        <f t="shared" si="423"/>
        <v>863.98</v>
      </c>
      <c r="R600" s="26">
        <f t="shared" si="423"/>
        <v>863.98</v>
      </c>
      <c r="S600" s="26">
        <f t="shared" si="423"/>
        <v>863.98</v>
      </c>
      <c r="T600" s="26">
        <f t="shared" si="423"/>
        <v>863.98</v>
      </c>
      <c r="U600" s="26">
        <f t="shared" si="423"/>
        <v>863.98</v>
      </c>
      <c r="V600" s="26">
        <f t="shared" si="423"/>
        <v>863.98</v>
      </c>
      <c r="W600" s="26">
        <f t="shared" si="423"/>
        <v>863.98</v>
      </c>
      <c r="X600" s="26">
        <f t="shared" si="423"/>
        <v>863.98</v>
      </c>
      <c r="Y600" s="26">
        <f t="shared" si="423"/>
        <v>863.98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3309.67</v>
      </c>
      <c r="C601" s="27">
        <f t="shared" ref="C601:Y601" si="424">SUM(C602:C605)</f>
        <v>3289.38</v>
      </c>
      <c r="D601" s="27">
        <f t="shared" si="424"/>
        <v>3304.48</v>
      </c>
      <c r="E601" s="27">
        <f t="shared" si="424"/>
        <v>3312.83</v>
      </c>
      <c r="F601" s="27">
        <f t="shared" si="424"/>
        <v>3334.43</v>
      </c>
      <c r="G601" s="27">
        <f t="shared" si="424"/>
        <v>3392.13</v>
      </c>
      <c r="H601" s="27">
        <f t="shared" si="424"/>
        <v>3425.14</v>
      </c>
      <c r="I601" s="27">
        <f t="shared" si="424"/>
        <v>3456.27</v>
      </c>
      <c r="J601" s="27">
        <f t="shared" si="424"/>
        <v>3464.6099999999997</v>
      </c>
      <c r="K601" s="27">
        <f t="shared" si="424"/>
        <v>3473.1</v>
      </c>
      <c r="L601" s="27">
        <f t="shared" si="424"/>
        <v>3453.54</v>
      </c>
      <c r="M601" s="27">
        <f t="shared" si="424"/>
        <v>3461.17</v>
      </c>
      <c r="N601" s="27">
        <f t="shared" si="424"/>
        <v>3458.62</v>
      </c>
      <c r="O601" s="27">
        <f t="shared" si="424"/>
        <v>3464.87</v>
      </c>
      <c r="P601" s="27">
        <f t="shared" si="424"/>
        <v>3492.08</v>
      </c>
      <c r="Q601" s="27">
        <f t="shared" si="424"/>
        <v>3517.4700000000003</v>
      </c>
      <c r="R601" s="27">
        <f t="shared" si="424"/>
        <v>3517.9700000000003</v>
      </c>
      <c r="S601" s="27">
        <f t="shared" si="424"/>
        <v>3498.43</v>
      </c>
      <c r="T601" s="27">
        <f t="shared" si="424"/>
        <v>3436.54</v>
      </c>
      <c r="U601" s="27">
        <f t="shared" si="424"/>
        <v>3349.98</v>
      </c>
      <c r="V601" s="27">
        <f t="shared" si="424"/>
        <v>3323.66</v>
      </c>
      <c r="W601" s="27">
        <f t="shared" si="424"/>
        <v>3341.13</v>
      </c>
      <c r="X601" s="27">
        <f t="shared" si="424"/>
        <v>3297.6</v>
      </c>
      <c r="Y601" s="27">
        <f t="shared" si="424"/>
        <v>3254.18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1742.36</v>
      </c>
      <c r="C602" s="26">
        <f t="shared" ref="C602:Y602" si="425">C286</f>
        <v>1722.07</v>
      </c>
      <c r="D602" s="26">
        <f t="shared" si="425"/>
        <v>1737.17</v>
      </c>
      <c r="E602" s="26">
        <f t="shared" si="425"/>
        <v>1745.52</v>
      </c>
      <c r="F602" s="26">
        <f t="shared" si="425"/>
        <v>1767.12</v>
      </c>
      <c r="G602" s="26">
        <f t="shared" si="425"/>
        <v>1824.82</v>
      </c>
      <c r="H602" s="26">
        <f t="shared" si="425"/>
        <v>1857.83</v>
      </c>
      <c r="I602" s="26">
        <f t="shared" si="425"/>
        <v>1888.96</v>
      </c>
      <c r="J602" s="26">
        <f t="shared" si="425"/>
        <v>1897.3</v>
      </c>
      <c r="K602" s="26">
        <f t="shared" si="425"/>
        <v>1905.79</v>
      </c>
      <c r="L602" s="26">
        <f t="shared" si="425"/>
        <v>1886.23</v>
      </c>
      <c r="M602" s="26">
        <f t="shared" si="425"/>
        <v>1893.86</v>
      </c>
      <c r="N602" s="26">
        <f t="shared" si="425"/>
        <v>1891.31</v>
      </c>
      <c r="O602" s="26">
        <f t="shared" si="425"/>
        <v>1897.56</v>
      </c>
      <c r="P602" s="26">
        <f t="shared" si="425"/>
        <v>1924.77</v>
      </c>
      <c r="Q602" s="26">
        <f t="shared" si="425"/>
        <v>1950.16</v>
      </c>
      <c r="R602" s="26">
        <f t="shared" si="425"/>
        <v>1950.66</v>
      </c>
      <c r="S602" s="26">
        <f t="shared" si="425"/>
        <v>1931.12</v>
      </c>
      <c r="T602" s="26">
        <f t="shared" si="425"/>
        <v>1869.23</v>
      </c>
      <c r="U602" s="26">
        <f t="shared" si="425"/>
        <v>1782.67</v>
      </c>
      <c r="V602" s="26">
        <f t="shared" si="425"/>
        <v>1756.35</v>
      </c>
      <c r="W602" s="26">
        <f t="shared" si="425"/>
        <v>1773.82</v>
      </c>
      <c r="X602" s="26">
        <f t="shared" si="425"/>
        <v>1730.29</v>
      </c>
      <c r="Y602" s="26">
        <f t="shared" si="425"/>
        <v>1686.87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4.8099999999999996</v>
      </c>
      <c r="C604" s="26">
        <f t="shared" si="426"/>
        <v>4.8099999999999996</v>
      </c>
      <c r="D604" s="26">
        <f t="shared" si="426"/>
        <v>4.8099999999999996</v>
      </c>
      <c r="E604" s="26">
        <f t="shared" si="426"/>
        <v>4.8099999999999996</v>
      </c>
      <c r="F604" s="26">
        <f t="shared" si="426"/>
        <v>4.8099999999999996</v>
      </c>
      <c r="G604" s="26">
        <f t="shared" si="426"/>
        <v>4.8099999999999996</v>
      </c>
      <c r="H604" s="26">
        <f t="shared" si="426"/>
        <v>4.8099999999999996</v>
      </c>
      <c r="I604" s="26">
        <f t="shared" si="426"/>
        <v>4.8099999999999996</v>
      </c>
      <c r="J604" s="26">
        <f t="shared" si="426"/>
        <v>4.8099999999999996</v>
      </c>
      <c r="K604" s="26">
        <f t="shared" si="426"/>
        <v>4.8099999999999996</v>
      </c>
      <c r="L604" s="26">
        <f t="shared" si="426"/>
        <v>4.8099999999999996</v>
      </c>
      <c r="M604" s="26">
        <f t="shared" si="426"/>
        <v>4.8099999999999996</v>
      </c>
      <c r="N604" s="26">
        <f t="shared" si="426"/>
        <v>4.8099999999999996</v>
      </c>
      <c r="O604" s="26">
        <f t="shared" si="426"/>
        <v>4.8099999999999996</v>
      </c>
      <c r="P604" s="26">
        <f t="shared" si="426"/>
        <v>4.8099999999999996</v>
      </c>
      <c r="Q604" s="26">
        <f t="shared" si="426"/>
        <v>4.8099999999999996</v>
      </c>
      <c r="R604" s="26">
        <f t="shared" si="426"/>
        <v>4.8099999999999996</v>
      </c>
      <c r="S604" s="26">
        <f t="shared" si="426"/>
        <v>4.8099999999999996</v>
      </c>
      <c r="T604" s="26">
        <f t="shared" si="426"/>
        <v>4.8099999999999996</v>
      </c>
      <c r="U604" s="26">
        <f t="shared" si="426"/>
        <v>4.8099999999999996</v>
      </c>
      <c r="V604" s="26">
        <f t="shared" si="426"/>
        <v>4.8099999999999996</v>
      </c>
      <c r="W604" s="26">
        <f t="shared" si="426"/>
        <v>4.8099999999999996</v>
      </c>
      <c r="X604" s="26">
        <f t="shared" si="426"/>
        <v>4.8099999999999996</v>
      </c>
      <c r="Y604" s="26">
        <f t="shared" si="426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426"/>
        <v>863.98</v>
      </c>
      <c r="D605" s="26">
        <f t="shared" si="426"/>
        <v>863.98</v>
      </c>
      <c r="E605" s="26">
        <f t="shared" si="426"/>
        <v>863.98</v>
      </c>
      <c r="F605" s="26">
        <f t="shared" si="426"/>
        <v>863.98</v>
      </c>
      <c r="G605" s="26">
        <f t="shared" si="426"/>
        <v>863.98</v>
      </c>
      <c r="H605" s="26">
        <f t="shared" si="426"/>
        <v>863.98</v>
      </c>
      <c r="I605" s="26">
        <f t="shared" si="426"/>
        <v>863.98</v>
      </c>
      <c r="J605" s="26">
        <f t="shared" si="426"/>
        <v>863.98</v>
      </c>
      <c r="K605" s="26">
        <f t="shared" si="426"/>
        <v>863.98</v>
      </c>
      <c r="L605" s="26">
        <f t="shared" si="426"/>
        <v>863.98</v>
      </c>
      <c r="M605" s="26">
        <f t="shared" si="426"/>
        <v>863.98</v>
      </c>
      <c r="N605" s="26">
        <f t="shared" si="426"/>
        <v>863.98</v>
      </c>
      <c r="O605" s="26">
        <f t="shared" si="426"/>
        <v>863.98</v>
      </c>
      <c r="P605" s="26">
        <f t="shared" si="426"/>
        <v>863.98</v>
      </c>
      <c r="Q605" s="26">
        <f t="shared" si="426"/>
        <v>863.98</v>
      </c>
      <c r="R605" s="26">
        <f t="shared" si="426"/>
        <v>863.98</v>
      </c>
      <c r="S605" s="26">
        <f t="shared" si="426"/>
        <v>863.98</v>
      </c>
      <c r="T605" s="26">
        <f t="shared" si="426"/>
        <v>863.98</v>
      </c>
      <c r="U605" s="26">
        <f t="shared" si="426"/>
        <v>863.98</v>
      </c>
      <c r="V605" s="26">
        <f t="shared" si="426"/>
        <v>863.98</v>
      </c>
      <c r="W605" s="26">
        <f t="shared" si="426"/>
        <v>863.98</v>
      </c>
      <c r="X605" s="26">
        <f t="shared" si="426"/>
        <v>863.98</v>
      </c>
      <c r="Y605" s="26">
        <f t="shared" si="426"/>
        <v>863.98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3302.37</v>
      </c>
      <c r="C606" s="27">
        <f t="shared" ref="C606:Y606" si="427">SUM(C607:C610)</f>
        <v>3295.14</v>
      </c>
      <c r="D606" s="27">
        <f t="shared" si="427"/>
        <v>3266.44</v>
      </c>
      <c r="E606" s="27">
        <f t="shared" si="427"/>
        <v>3293.68</v>
      </c>
      <c r="F606" s="27">
        <f t="shared" si="427"/>
        <v>3308.5699999999997</v>
      </c>
      <c r="G606" s="27">
        <f t="shared" si="427"/>
        <v>3378.52</v>
      </c>
      <c r="H606" s="27">
        <f t="shared" si="427"/>
        <v>3415.04</v>
      </c>
      <c r="I606" s="27">
        <f t="shared" si="427"/>
        <v>3452.5</v>
      </c>
      <c r="J606" s="27">
        <f t="shared" si="427"/>
        <v>3461.7200000000003</v>
      </c>
      <c r="K606" s="27">
        <f t="shared" si="427"/>
        <v>3453.35</v>
      </c>
      <c r="L606" s="27">
        <f t="shared" si="427"/>
        <v>3439.71</v>
      </c>
      <c r="M606" s="27">
        <f t="shared" si="427"/>
        <v>3444.12</v>
      </c>
      <c r="N606" s="27">
        <f t="shared" si="427"/>
        <v>3444.08</v>
      </c>
      <c r="O606" s="27">
        <f t="shared" si="427"/>
        <v>3455.9700000000003</v>
      </c>
      <c r="P606" s="27">
        <f t="shared" si="427"/>
        <v>3476.83</v>
      </c>
      <c r="Q606" s="27">
        <f t="shared" si="427"/>
        <v>3506.6</v>
      </c>
      <c r="R606" s="27">
        <f t="shared" si="427"/>
        <v>3510.17</v>
      </c>
      <c r="S606" s="27">
        <f t="shared" si="427"/>
        <v>3508.08</v>
      </c>
      <c r="T606" s="27">
        <f t="shared" si="427"/>
        <v>3450.09</v>
      </c>
      <c r="U606" s="27">
        <f t="shared" si="427"/>
        <v>3362.85</v>
      </c>
      <c r="V606" s="27">
        <f t="shared" si="427"/>
        <v>3367.05</v>
      </c>
      <c r="W606" s="27">
        <f t="shared" si="427"/>
        <v>3401.83</v>
      </c>
      <c r="X606" s="27">
        <f t="shared" si="427"/>
        <v>3333.59</v>
      </c>
      <c r="Y606" s="27">
        <f t="shared" si="427"/>
        <v>3290.6099999999997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1735.06</v>
      </c>
      <c r="C607" s="26">
        <f t="shared" ref="C607:Y607" si="428">C291</f>
        <v>1727.83</v>
      </c>
      <c r="D607" s="26">
        <f t="shared" si="428"/>
        <v>1699.13</v>
      </c>
      <c r="E607" s="26">
        <f t="shared" si="428"/>
        <v>1726.37</v>
      </c>
      <c r="F607" s="26">
        <f t="shared" si="428"/>
        <v>1741.26</v>
      </c>
      <c r="G607" s="26">
        <f t="shared" si="428"/>
        <v>1811.21</v>
      </c>
      <c r="H607" s="26">
        <f t="shared" si="428"/>
        <v>1847.73</v>
      </c>
      <c r="I607" s="26">
        <f t="shared" si="428"/>
        <v>1885.19</v>
      </c>
      <c r="J607" s="26">
        <f t="shared" si="428"/>
        <v>1894.41</v>
      </c>
      <c r="K607" s="26">
        <f t="shared" si="428"/>
        <v>1886.04</v>
      </c>
      <c r="L607" s="26">
        <f t="shared" si="428"/>
        <v>1872.4</v>
      </c>
      <c r="M607" s="26">
        <f t="shared" si="428"/>
        <v>1876.81</v>
      </c>
      <c r="N607" s="26">
        <f t="shared" si="428"/>
        <v>1876.77</v>
      </c>
      <c r="O607" s="26">
        <f t="shared" si="428"/>
        <v>1888.66</v>
      </c>
      <c r="P607" s="26">
        <f t="shared" si="428"/>
        <v>1909.52</v>
      </c>
      <c r="Q607" s="26">
        <f t="shared" si="428"/>
        <v>1939.29</v>
      </c>
      <c r="R607" s="26">
        <f t="shared" si="428"/>
        <v>1942.86</v>
      </c>
      <c r="S607" s="26">
        <f t="shared" si="428"/>
        <v>1940.77</v>
      </c>
      <c r="T607" s="26">
        <f t="shared" si="428"/>
        <v>1882.78</v>
      </c>
      <c r="U607" s="26">
        <f t="shared" si="428"/>
        <v>1795.54</v>
      </c>
      <c r="V607" s="26">
        <f t="shared" si="428"/>
        <v>1799.74</v>
      </c>
      <c r="W607" s="26">
        <f t="shared" si="428"/>
        <v>1834.52</v>
      </c>
      <c r="X607" s="26">
        <f t="shared" si="428"/>
        <v>1766.28</v>
      </c>
      <c r="Y607" s="26">
        <f t="shared" si="428"/>
        <v>1723.3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4.8099999999999996</v>
      </c>
      <c r="C609" s="26">
        <f t="shared" si="429"/>
        <v>4.8099999999999996</v>
      </c>
      <c r="D609" s="26">
        <f t="shared" si="429"/>
        <v>4.8099999999999996</v>
      </c>
      <c r="E609" s="26">
        <f t="shared" si="429"/>
        <v>4.8099999999999996</v>
      </c>
      <c r="F609" s="26">
        <f t="shared" si="429"/>
        <v>4.8099999999999996</v>
      </c>
      <c r="G609" s="26">
        <f t="shared" si="429"/>
        <v>4.8099999999999996</v>
      </c>
      <c r="H609" s="26">
        <f t="shared" si="429"/>
        <v>4.8099999999999996</v>
      </c>
      <c r="I609" s="26">
        <f t="shared" si="429"/>
        <v>4.8099999999999996</v>
      </c>
      <c r="J609" s="26">
        <f t="shared" si="429"/>
        <v>4.8099999999999996</v>
      </c>
      <c r="K609" s="26">
        <f t="shared" si="429"/>
        <v>4.8099999999999996</v>
      </c>
      <c r="L609" s="26">
        <f t="shared" si="429"/>
        <v>4.8099999999999996</v>
      </c>
      <c r="M609" s="26">
        <f t="shared" si="429"/>
        <v>4.8099999999999996</v>
      </c>
      <c r="N609" s="26">
        <f t="shared" si="429"/>
        <v>4.8099999999999996</v>
      </c>
      <c r="O609" s="26">
        <f t="shared" si="429"/>
        <v>4.8099999999999996</v>
      </c>
      <c r="P609" s="26">
        <f t="shared" si="429"/>
        <v>4.8099999999999996</v>
      </c>
      <c r="Q609" s="26">
        <f t="shared" si="429"/>
        <v>4.8099999999999996</v>
      </c>
      <c r="R609" s="26">
        <f t="shared" si="429"/>
        <v>4.8099999999999996</v>
      </c>
      <c r="S609" s="26">
        <f t="shared" si="429"/>
        <v>4.8099999999999996</v>
      </c>
      <c r="T609" s="26">
        <f t="shared" si="429"/>
        <v>4.8099999999999996</v>
      </c>
      <c r="U609" s="26">
        <f t="shared" si="429"/>
        <v>4.8099999999999996</v>
      </c>
      <c r="V609" s="26">
        <f t="shared" si="429"/>
        <v>4.8099999999999996</v>
      </c>
      <c r="W609" s="26">
        <f t="shared" si="429"/>
        <v>4.8099999999999996</v>
      </c>
      <c r="X609" s="26">
        <f t="shared" si="429"/>
        <v>4.8099999999999996</v>
      </c>
      <c r="Y609" s="26">
        <f t="shared" si="429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429"/>
        <v>863.98</v>
      </c>
      <c r="D610" s="26">
        <f t="shared" si="429"/>
        <v>863.98</v>
      </c>
      <c r="E610" s="26">
        <f t="shared" si="429"/>
        <v>863.98</v>
      </c>
      <c r="F610" s="26">
        <f t="shared" si="429"/>
        <v>863.98</v>
      </c>
      <c r="G610" s="26">
        <f t="shared" si="429"/>
        <v>863.98</v>
      </c>
      <c r="H610" s="26">
        <f t="shared" si="429"/>
        <v>863.98</v>
      </c>
      <c r="I610" s="26">
        <f t="shared" si="429"/>
        <v>863.98</v>
      </c>
      <c r="J610" s="26">
        <f t="shared" si="429"/>
        <v>863.98</v>
      </c>
      <c r="K610" s="26">
        <f t="shared" si="429"/>
        <v>863.98</v>
      </c>
      <c r="L610" s="26">
        <f t="shared" si="429"/>
        <v>863.98</v>
      </c>
      <c r="M610" s="26">
        <f t="shared" si="429"/>
        <v>863.98</v>
      </c>
      <c r="N610" s="26">
        <f t="shared" si="429"/>
        <v>863.98</v>
      </c>
      <c r="O610" s="26">
        <f t="shared" si="429"/>
        <v>863.98</v>
      </c>
      <c r="P610" s="26">
        <f t="shared" si="429"/>
        <v>863.98</v>
      </c>
      <c r="Q610" s="26">
        <f t="shared" si="429"/>
        <v>863.98</v>
      </c>
      <c r="R610" s="26">
        <f t="shared" si="429"/>
        <v>863.98</v>
      </c>
      <c r="S610" s="26">
        <f t="shared" si="429"/>
        <v>863.98</v>
      </c>
      <c r="T610" s="26">
        <f t="shared" si="429"/>
        <v>863.98</v>
      </c>
      <c r="U610" s="26">
        <f t="shared" si="429"/>
        <v>863.98</v>
      </c>
      <c r="V610" s="26">
        <f t="shared" si="429"/>
        <v>863.98</v>
      </c>
      <c r="W610" s="26">
        <f t="shared" si="429"/>
        <v>863.98</v>
      </c>
      <c r="X610" s="26">
        <f t="shared" si="429"/>
        <v>863.98</v>
      </c>
      <c r="Y610" s="26">
        <f t="shared" si="429"/>
        <v>863.98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3339.42</v>
      </c>
      <c r="C611" s="27">
        <f t="shared" ref="C611:Y611" si="430">SUM(C612:C615)</f>
        <v>3353.34</v>
      </c>
      <c r="D611" s="27">
        <f t="shared" si="430"/>
        <v>3294.14</v>
      </c>
      <c r="E611" s="27">
        <f t="shared" si="430"/>
        <v>3306.99</v>
      </c>
      <c r="F611" s="27">
        <f t="shared" si="430"/>
        <v>3362.58</v>
      </c>
      <c r="G611" s="27">
        <f t="shared" si="430"/>
        <v>3422.55</v>
      </c>
      <c r="H611" s="27">
        <f t="shared" si="430"/>
        <v>3447.1</v>
      </c>
      <c r="I611" s="27">
        <f t="shared" si="430"/>
        <v>3475.5299999999997</v>
      </c>
      <c r="J611" s="27">
        <f t="shared" si="430"/>
        <v>3494.37</v>
      </c>
      <c r="K611" s="27">
        <f t="shared" si="430"/>
        <v>3485.5699999999997</v>
      </c>
      <c r="L611" s="27">
        <f t="shared" si="430"/>
        <v>3469.27</v>
      </c>
      <c r="M611" s="27">
        <f t="shared" si="430"/>
        <v>3471.4700000000003</v>
      </c>
      <c r="N611" s="27">
        <f t="shared" si="430"/>
        <v>3473.54</v>
      </c>
      <c r="O611" s="27">
        <f t="shared" si="430"/>
        <v>3462.13</v>
      </c>
      <c r="P611" s="27">
        <f t="shared" si="430"/>
        <v>3488.67</v>
      </c>
      <c r="Q611" s="27">
        <f t="shared" si="430"/>
        <v>3521.83</v>
      </c>
      <c r="R611" s="27">
        <f t="shared" si="430"/>
        <v>3550.79</v>
      </c>
      <c r="S611" s="27">
        <f t="shared" si="430"/>
        <v>3541.2200000000003</v>
      </c>
      <c r="T611" s="27">
        <f t="shared" si="430"/>
        <v>3484.41</v>
      </c>
      <c r="U611" s="27">
        <f t="shared" si="430"/>
        <v>3353.5</v>
      </c>
      <c r="V611" s="27">
        <f t="shared" si="430"/>
        <v>3366.31</v>
      </c>
      <c r="W611" s="27">
        <f t="shared" si="430"/>
        <v>3462.12</v>
      </c>
      <c r="X611" s="27">
        <f t="shared" si="430"/>
        <v>3377.24</v>
      </c>
      <c r="Y611" s="27">
        <f t="shared" si="430"/>
        <v>3307.42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1772.11</v>
      </c>
      <c r="C612" s="26">
        <f t="shared" ref="C612:Y612" si="431">C296</f>
        <v>1786.03</v>
      </c>
      <c r="D612" s="26">
        <f t="shared" si="431"/>
        <v>1726.83</v>
      </c>
      <c r="E612" s="26">
        <f t="shared" si="431"/>
        <v>1739.68</v>
      </c>
      <c r="F612" s="26">
        <f t="shared" si="431"/>
        <v>1795.27</v>
      </c>
      <c r="G612" s="26">
        <f t="shared" si="431"/>
        <v>1855.24</v>
      </c>
      <c r="H612" s="26">
        <f t="shared" si="431"/>
        <v>1879.79</v>
      </c>
      <c r="I612" s="26">
        <f t="shared" si="431"/>
        <v>1908.22</v>
      </c>
      <c r="J612" s="26">
        <f t="shared" si="431"/>
        <v>1927.06</v>
      </c>
      <c r="K612" s="26">
        <f t="shared" si="431"/>
        <v>1918.26</v>
      </c>
      <c r="L612" s="26">
        <f t="shared" si="431"/>
        <v>1901.96</v>
      </c>
      <c r="M612" s="26">
        <f t="shared" si="431"/>
        <v>1904.16</v>
      </c>
      <c r="N612" s="26">
        <f t="shared" si="431"/>
        <v>1906.23</v>
      </c>
      <c r="O612" s="26">
        <f t="shared" si="431"/>
        <v>1894.82</v>
      </c>
      <c r="P612" s="26">
        <f t="shared" si="431"/>
        <v>1921.36</v>
      </c>
      <c r="Q612" s="26">
        <f t="shared" si="431"/>
        <v>1954.52</v>
      </c>
      <c r="R612" s="26">
        <f t="shared" si="431"/>
        <v>1983.48</v>
      </c>
      <c r="S612" s="26">
        <f t="shared" si="431"/>
        <v>1973.91</v>
      </c>
      <c r="T612" s="26">
        <f t="shared" si="431"/>
        <v>1917.1</v>
      </c>
      <c r="U612" s="26">
        <f t="shared" si="431"/>
        <v>1786.19</v>
      </c>
      <c r="V612" s="26">
        <f t="shared" si="431"/>
        <v>1799</v>
      </c>
      <c r="W612" s="26">
        <f t="shared" si="431"/>
        <v>1894.81</v>
      </c>
      <c r="X612" s="26">
        <f t="shared" si="431"/>
        <v>1809.93</v>
      </c>
      <c r="Y612" s="26">
        <f t="shared" si="431"/>
        <v>1740.11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4.8099999999999996</v>
      </c>
      <c r="C614" s="26">
        <f t="shared" si="432"/>
        <v>4.8099999999999996</v>
      </c>
      <c r="D614" s="26">
        <f t="shared" si="432"/>
        <v>4.8099999999999996</v>
      </c>
      <c r="E614" s="26">
        <f t="shared" si="432"/>
        <v>4.8099999999999996</v>
      </c>
      <c r="F614" s="26">
        <f t="shared" si="432"/>
        <v>4.8099999999999996</v>
      </c>
      <c r="G614" s="26">
        <f t="shared" si="432"/>
        <v>4.8099999999999996</v>
      </c>
      <c r="H614" s="26">
        <f t="shared" si="432"/>
        <v>4.8099999999999996</v>
      </c>
      <c r="I614" s="26">
        <f t="shared" si="432"/>
        <v>4.8099999999999996</v>
      </c>
      <c r="J614" s="26">
        <f t="shared" si="432"/>
        <v>4.8099999999999996</v>
      </c>
      <c r="K614" s="26">
        <f t="shared" si="432"/>
        <v>4.8099999999999996</v>
      </c>
      <c r="L614" s="26">
        <f t="shared" si="432"/>
        <v>4.8099999999999996</v>
      </c>
      <c r="M614" s="26">
        <f t="shared" si="432"/>
        <v>4.8099999999999996</v>
      </c>
      <c r="N614" s="26">
        <f t="shared" si="432"/>
        <v>4.8099999999999996</v>
      </c>
      <c r="O614" s="26">
        <f t="shared" si="432"/>
        <v>4.8099999999999996</v>
      </c>
      <c r="P614" s="26">
        <f t="shared" si="432"/>
        <v>4.8099999999999996</v>
      </c>
      <c r="Q614" s="26">
        <f t="shared" si="432"/>
        <v>4.8099999999999996</v>
      </c>
      <c r="R614" s="26">
        <f t="shared" si="432"/>
        <v>4.8099999999999996</v>
      </c>
      <c r="S614" s="26">
        <f t="shared" si="432"/>
        <v>4.8099999999999996</v>
      </c>
      <c r="T614" s="26">
        <f t="shared" si="432"/>
        <v>4.8099999999999996</v>
      </c>
      <c r="U614" s="26">
        <f t="shared" si="432"/>
        <v>4.8099999999999996</v>
      </c>
      <c r="V614" s="26">
        <f t="shared" si="432"/>
        <v>4.8099999999999996</v>
      </c>
      <c r="W614" s="26">
        <f t="shared" si="432"/>
        <v>4.8099999999999996</v>
      </c>
      <c r="X614" s="26">
        <f t="shared" si="432"/>
        <v>4.8099999999999996</v>
      </c>
      <c r="Y614" s="26">
        <f t="shared" si="432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432"/>
        <v>863.98</v>
      </c>
      <c r="D615" s="26">
        <f t="shared" si="432"/>
        <v>863.98</v>
      </c>
      <c r="E615" s="26">
        <f t="shared" si="432"/>
        <v>863.98</v>
      </c>
      <c r="F615" s="26">
        <f t="shared" si="432"/>
        <v>863.98</v>
      </c>
      <c r="G615" s="26">
        <f t="shared" si="432"/>
        <v>863.98</v>
      </c>
      <c r="H615" s="26">
        <f t="shared" si="432"/>
        <v>863.98</v>
      </c>
      <c r="I615" s="26">
        <f t="shared" si="432"/>
        <v>863.98</v>
      </c>
      <c r="J615" s="26">
        <f t="shared" si="432"/>
        <v>863.98</v>
      </c>
      <c r="K615" s="26">
        <f t="shared" si="432"/>
        <v>863.98</v>
      </c>
      <c r="L615" s="26">
        <f t="shared" si="432"/>
        <v>863.98</v>
      </c>
      <c r="M615" s="26">
        <f t="shared" si="432"/>
        <v>863.98</v>
      </c>
      <c r="N615" s="26">
        <f t="shared" si="432"/>
        <v>863.98</v>
      </c>
      <c r="O615" s="26">
        <f t="shared" si="432"/>
        <v>863.98</v>
      </c>
      <c r="P615" s="26">
        <f t="shared" si="432"/>
        <v>863.98</v>
      </c>
      <c r="Q615" s="26">
        <f t="shared" si="432"/>
        <v>863.98</v>
      </c>
      <c r="R615" s="26">
        <f t="shared" si="432"/>
        <v>863.98</v>
      </c>
      <c r="S615" s="26">
        <f t="shared" si="432"/>
        <v>863.98</v>
      </c>
      <c r="T615" s="26">
        <f t="shared" si="432"/>
        <v>863.98</v>
      </c>
      <c r="U615" s="26">
        <f t="shared" si="432"/>
        <v>863.98</v>
      </c>
      <c r="V615" s="26">
        <f t="shared" si="432"/>
        <v>863.98</v>
      </c>
      <c r="W615" s="26">
        <f t="shared" si="432"/>
        <v>863.98</v>
      </c>
      <c r="X615" s="26">
        <f t="shared" si="432"/>
        <v>863.98</v>
      </c>
      <c r="Y615" s="26">
        <f t="shared" si="432"/>
        <v>863.98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3301.3199999999997</v>
      </c>
      <c r="C616" s="27">
        <f t="shared" ref="C616:Y616" si="433">SUM(C617:C620)</f>
        <v>3311.01</v>
      </c>
      <c r="D616" s="27">
        <f t="shared" si="433"/>
        <v>3272.45</v>
      </c>
      <c r="E616" s="27">
        <f t="shared" si="433"/>
        <v>3302.27</v>
      </c>
      <c r="F616" s="27">
        <f t="shared" si="433"/>
        <v>3312.26</v>
      </c>
      <c r="G616" s="27">
        <f t="shared" si="433"/>
        <v>3366.48</v>
      </c>
      <c r="H616" s="27">
        <f t="shared" si="433"/>
        <v>3377.93</v>
      </c>
      <c r="I616" s="27">
        <f t="shared" si="433"/>
        <v>3374.48</v>
      </c>
      <c r="J616" s="27">
        <f t="shared" si="433"/>
        <v>3377.88</v>
      </c>
      <c r="K616" s="27">
        <f t="shared" si="433"/>
        <v>3361.16</v>
      </c>
      <c r="L616" s="27">
        <f t="shared" si="433"/>
        <v>3326.3</v>
      </c>
      <c r="M616" s="27">
        <f t="shared" si="433"/>
        <v>3334.05</v>
      </c>
      <c r="N616" s="27">
        <f t="shared" si="433"/>
        <v>3332.05</v>
      </c>
      <c r="O616" s="27">
        <f t="shared" si="433"/>
        <v>3341.44</v>
      </c>
      <c r="P616" s="27">
        <f t="shared" si="433"/>
        <v>3356.8599999999997</v>
      </c>
      <c r="Q616" s="27">
        <f t="shared" si="433"/>
        <v>3419.89</v>
      </c>
      <c r="R616" s="27">
        <f t="shared" si="433"/>
        <v>3424.08</v>
      </c>
      <c r="S616" s="27">
        <f t="shared" si="433"/>
        <v>3422.29</v>
      </c>
      <c r="T616" s="27">
        <f t="shared" si="433"/>
        <v>3377.18</v>
      </c>
      <c r="U616" s="27">
        <f t="shared" si="433"/>
        <v>3316.35</v>
      </c>
      <c r="V616" s="27">
        <f t="shared" si="433"/>
        <v>3320.41</v>
      </c>
      <c r="W616" s="27">
        <f t="shared" si="433"/>
        <v>3366.27</v>
      </c>
      <c r="X616" s="27">
        <f t="shared" si="433"/>
        <v>3328.58</v>
      </c>
      <c r="Y616" s="27">
        <f t="shared" si="433"/>
        <v>3292.9700000000003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1734.01</v>
      </c>
      <c r="C617" s="26">
        <f t="shared" ref="C617:Y617" si="434">C301</f>
        <v>1743.7</v>
      </c>
      <c r="D617" s="26">
        <f t="shared" si="434"/>
        <v>1705.14</v>
      </c>
      <c r="E617" s="26">
        <f t="shared" si="434"/>
        <v>1734.96</v>
      </c>
      <c r="F617" s="26">
        <f t="shared" si="434"/>
        <v>1744.95</v>
      </c>
      <c r="G617" s="26">
        <f t="shared" si="434"/>
        <v>1799.17</v>
      </c>
      <c r="H617" s="26">
        <f t="shared" si="434"/>
        <v>1810.62</v>
      </c>
      <c r="I617" s="26">
        <f t="shared" si="434"/>
        <v>1807.17</v>
      </c>
      <c r="J617" s="26">
        <f t="shared" si="434"/>
        <v>1810.57</v>
      </c>
      <c r="K617" s="26">
        <f t="shared" si="434"/>
        <v>1793.85</v>
      </c>
      <c r="L617" s="26">
        <f t="shared" si="434"/>
        <v>1758.99</v>
      </c>
      <c r="M617" s="26">
        <f t="shared" si="434"/>
        <v>1766.74</v>
      </c>
      <c r="N617" s="26">
        <f t="shared" si="434"/>
        <v>1764.74</v>
      </c>
      <c r="O617" s="26">
        <f t="shared" si="434"/>
        <v>1774.13</v>
      </c>
      <c r="P617" s="26">
        <f t="shared" si="434"/>
        <v>1789.55</v>
      </c>
      <c r="Q617" s="26">
        <f t="shared" si="434"/>
        <v>1852.58</v>
      </c>
      <c r="R617" s="26">
        <f t="shared" si="434"/>
        <v>1856.77</v>
      </c>
      <c r="S617" s="26">
        <f t="shared" si="434"/>
        <v>1854.98</v>
      </c>
      <c r="T617" s="26">
        <f t="shared" si="434"/>
        <v>1809.87</v>
      </c>
      <c r="U617" s="26">
        <f t="shared" si="434"/>
        <v>1749.04</v>
      </c>
      <c r="V617" s="26">
        <f t="shared" si="434"/>
        <v>1753.1</v>
      </c>
      <c r="W617" s="26">
        <f t="shared" si="434"/>
        <v>1798.96</v>
      </c>
      <c r="X617" s="26">
        <f t="shared" si="434"/>
        <v>1761.27</v>
      </c>
      <c r="Y617" s="26">
        <f t="shared" si="434"/>
        <v>1725.66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4.8099999999999996</v>
      </c>
      <c r="C619" s="26">
        <f t="shared" si="435"/>
        <v>4.8099999999999996</v>
      </c>
      <c r="D619" s="26">
        <f t="shared" si="435"/>
        <v>4.8099999999999996</v>
      </c>
      <c r="E619" s="26">
        <f t="shared" si="435"/>
        <v>4.8099999999999996</v>
      </c>
      <c r="F619" s="26">
        <f t="shared" si="435"/>
        <v>4.8099999999999996</v>
      </c>
      <c r="G619" s="26">
        <f t="shared" si="435"/>
        <v>4.8099999999999996</v>
      </c>
      <c r="H619" s="26">
        <f t="shared" si="435"/>
        <v>4.8099999999999996</v>
      </c>
      <c r="I619" s="26">
        <f t="shared" si="435"/>
        <v>4.8099999999999996</v>
      </c>
      <c r="J619" s="26">
        <f t="shared" si="435"/>
        <v>4.8099999999999996</v>
      </c>
      <c r="K619" s="26">
        <f t="shared" si="435"/>
        <v>4.8099999999999996</v>
      </c>
      <c r="L619" s="26">
        <f t="shared" si="435"/>
        <v>4.8099999999999996</v>
      </c>
      <c r="M619" s="26">
        <f t="shared" si="435"/>
        <v>4.8099999999999996</v>
      </c>
      <c r="N619" s="26">
        <f t="shared" si="435"/>
        <v>4.8099999999999996</v>
      </c>
      <c r="O619" s="26">
        <f t="shared" si="435"/>
        <v>4.8099999999999996</v>
      </c>
      <c r="P619" s="26">
        <f t="shared" si="435"/>
        <v>4.8099999999999996</v>
      </c>
      <c r="Q619" s="26">
        <f t="shared" si="435"/>
        <v>4.8099999999999996</v>
      </c>
      <c r="R619" s="26">
        <f t="shared" si="435"/>
        <v>4.8099999999999996</v>
      </c>
      <c r="S619" s="26">
        <f t="shared" si="435"/>
        <v>4.8099999999999996</v>
      </c>
      <c r="T619" s="26">
        <f t="shared" si="435"/>
        <v>4.8099999999999996</v>
      </c>
      <c r="U619" s="26">
        <f t="shared" si="435"/>
        <v>4.8099999999999996</v>
      </c>
      <c r="V619" s="26">
        <f t="shared" si="435"/>
        <v>4.8099999999999996</v>
      </c>
      <c r="W619" s="26">
        <f t="shared" si="435"/>
        <v>4.8099999999999996</v>
      </c>
      <c r="X619" s="26">
        <f t="shared" si="435"/>
        <v>4.8099999999999996</v>
      </c>
      <c r="Y619" s="26">
        <f t="shared" si="435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435"/>
        <v>863.98</v>
      </c>
      <c r="D620" s="26">
        <f t="shared" si="435"/>
        <v>863.98</v>
      </c>
      <c r="E620" s="26">
        <f t="shared" si="435"/>
        <v>863.98</v>
      </c>
      <c r="F620" s="26">
        <f t="shared" si="435"/>
        <v>863.98</v>
      </c>
      <c r="G620" s="26">
        <f t="shared" si="435"/>
        <v>863.98</v>
      </c>
      <c r="H620" s="26">
        <f t="shared" si="435"/>
        <v>863.98</v>
      </c>
      <c r="I620" s="26">
        <f t="shared" si="435"/>
        <v>863.98</v>
      </c>
      <c r="J620" s="26">
        <f t="shared" si="435"/>
        <v>863.98</v>
      </c>
      <c r="K620" s="26">
        <f t="shared" si="435"/>
        <v>863.98</v>
      </c>
      <c r="L620" s="26">
        <f t="shared" si="435"/>
        <v>863.98</v>
      </c>
      <c r="M620" s="26">
        <f t="shared" si="435"/>
        <v>863.98</v>
      </c>
      <c r="N620" s="26">
        <f t="shared" si="435"/>
        <v>863.98</v>
      </c>
      <c r="O620" s="26">
        <f t="shared" si="435"/>
        <v>863.98</v>
      </c>
      <c r="P620" s="26">
        <f t="shared" si="435"/>
        <v>863.98</v>
      </c>
      <c r="Q620" s="26">
        <f t="shared" si="435"/>
        <v>863.98</v>
      </c>
      <c r="R620" s="26">
        <f t="shared" si="435"/>
        <v>863.98</v>
      </c>
      <c r="S620" s="26">
        <f t="shared" si="435"/>
        <v>863.98</v>
      </c>
      <c r="T620" s="26">
        <f t="shared" si="435"/>
        <v>863.98</v>
      </c>
      <c r="U620" s="26">
        <f t="shared" si="435"/>
        <v>863.98</v>
      </c>
      <c r="V620" s="26">
        <f t="shared" si="435"/>
        <v>863.98</v>
      </c>
      <c r="W620" s="26">
        <f t="shared" si="435"/>
        <v>863.98</v>
      </c>
      <c r="X620" s="26">
        <f t="shared" si="435"/>
        <v>863.98</v>
      </c>
      <c r="Y620" s="26">
        <f t="shared" si="435"/>
        <v>863.98</v>
      </c>
      <c r="Z620" s="18"/>
      <c r="AA620" s="19"/>
    </row>
    <row r="621" spans="1:27" s="11" customFormat="1" ht="18.75" customHeight="1" x14ac:dyDescent="0.2">
      <c r="A621" s="46">
        <v>29</v>
      </c>
      <c r="B621" s="27">
        <f>SUM(B622:B625)</f>
        <v>3295.14</v>
      </c>
      <c r="C621" s="27">
        <f t="shared" ref="C621:Y621" si="436">SUM(C622:C625)</f>
        <v>3245.04</v>
      </c>
      <c r="D621" s="27">
        <f t="shared" si="436"/>
        <v>3225.3</v>
      </c>
      <c r="E621" s="27">
        <f t="shared" si="436"/>
        <v>3298.88</v>
      </c>
      <c r="F621" s="27">
        <f t="shared" si="436"/>
        <v>3483.25</v>
      </c>
      <c r="G621" s="27">
        <f t="shared" si="436"/>
        <v>3531.26</v>
      </c>
      <c r="H621" s="27">
        <f t="shared" si="436"/>
        <v>3573.38</v>
      </c>
      <c r="I621" s="27">
        <f t="shared" si="436"/>
        <v>3578.2200000000003</v>
      </c>
      <c r="J621" s="27">
        <f t="shared" si="436"/>
        <v>3632.07</v>
      </c>
      <c r="K621" s="27">
        <f t="shared" si="436"/>
        <v>3621.74</v>
      </c>
      <c r="L621" s="27">
        <f t="shared" si="436"/>
        <v>3594.39</v>
      </c>
      <c r="M621" s="27">
        <f t="shared" si="436"/>
        <v>3582.6</v>
      </c>
      <c r="N621" s="27">
        <f t="shared" si="436"/>
        <v>3596.3599999999997</v>
      </c>
      <c r="O621" s="27">
        <f t="shared" si="436"/>
        <v>3607.64</v>
      </c>
      <c r="P621" s="27">
        <f t="shared" si="436"/>
        <v>3620.02</v>
      </c>
      <c r="Q621" s="27">
        <f t="shared" si="436"/>
        <v>3763.79</v>
      </c>
      <c r="R621" s="27">
        <f t="shared" si="436"/>
        <v>3691.87</v>
      </c>
      <c r="S621" s="27">
        <f t="shared" si="436"/>
        <v>3692.34</v>
      </c>
      <c r="T621" s="27">
        <f t="shared" si="436"/>
        <v>3653.77</v>
      </c>
      <c r="U621" s="27">
        <f t="shared" si="436"/>
        <v>3566.6499999999996</v>
      </c>
      <c r="V621" s="27">
        <f t="shared" si="436"/>
        <v>3481.34</v>
      </c>
      <c r="W621" s="27">
        <f t="shared" si="436"/>
        <v>3411.66</v>
      </c>
      <c r="X621" s="27">
        <f t="shared" si="436"/>
        <v>3347.51</v>
      </c>
      <c r="Y621" s="27">
        <f t="shared" si="436"/>
        <v>3223.1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1727.83</v>
      </c>
      <c r="C622" s="26">
        <f t="shared" ref="C622:Y622" si="437">C306</f>
        <v>1677.73</v>
      </c>
      <c r="D622" s="26">
        <f t="shared" si="437"/>
        <v>1657.99</v>
      </c>
      <c r="E622" s="26">
        <f t="shared" si="437"/>
        <v>1731.57</v>
      </c>
      <c r="F622" s="26">
        <f t="shared" si="437"/>
        <v>1915.94</v>
      </c>
      <c r="G622" s="26">
        <f t="shared" si="437"/>
        <v>1963.95</v>
      </c>
      <c r="H622" s="26">
        <f t="shared" si="437"/>
        <v>2006.07</v>
      </c>
      <c r="I622" s="26">
        <f t="shared" si="437"/>
        <v>2010.91</v>
      </c>
      <c r="J622" s="26">
        <f t="shared" si="437"/>
        <v>2064.7600000000002</v>
      </c>
      <c r="K622" s="26">
        <f t="shared" si="437"/>
        <v>2054.4299999999998</v>
      </c>
      <c r="L622" s="26">
        <f t="shared" si="437"/>
        <v>2027.08</v>
      </c>
      <c r="M622" s="26">
        <f t="shared" si="437"/>
        <v>2015.29</v>
      </c>
      <c r="N622" s="26">
        <f t="shared" si="437"/>
        <v>2029.05</v>
      </c>
      <c r="O622" s="26">
        <f t="shared" si="437"/>
        <v>2040.33</v>
      </c>
      <c r="P622" s="26">
        <f t="shared" si="437"/>
        <v>2052.71</v>
      </c>
      <c r="Q622" s="26">
        <f t="shared" si="437"/>
        <v>2196.48</v>
      </c>
      <c r="R622" s="26">
        <f t="shared" si="437"/>
        <v>2124.56</v>
      </c>
      <c r="S622" s="26">
        <f t="shared" si="437"/>
        <v>2125.0300000000002</v>
      </c>
      <c r="T622" s="26">
        <f t="shared" si="437"/>
        <v>2086.46</v>
      </c>
      <c r="U622" s="26">
        <f t="shared" si="437"/>
        <v>1999.34</v>
      </c>
      <c r="V622" s="26">
        <f t="shared" si="437"/>
        <v>1914.03</v>
      </c>
      <c r="W622" s="26">
        <f t="shared" si="437"/>
        <v>1844.35</v>
      </c>
      <c r="X622" s="26">
        <f t="shared" si="437"/>
        <v>1780.2</v>
      </c>
      <c r="Y622" s="26">
        <f t="shared" si="437"/>
        <v>1655.79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4.8099999999999996</v>
      </c>
      <c r="C624" s="26">
        <f t="shared" si="438"/>
        <v>4.8099999999999996</v>
      </c>
      <c r="D624" s="26">
        <f t="shared" si="438"/>
        <v>4.8099999999999996</v>
      </c>
      <c r="E624" s="26">
        <f t="shared" si="438"/>
        <v>4.8099999999999996</v>
      </c>
      <c r="F624" s="26">
        <f t="shared" si="438"/>
        <v>4.8099999999999996</v>
      </c>
      <c r="G624" s="26">
        <f t="shared" si="438"/>
        <v>4.8099999999999996</v>
      </c>
      <c r="H624" s="26">
        <f t="shared" si="438"/>
        <v>4.8099999999999996</v>
      </c>
      <c r="I624" s="26">
        <f t="shared" si="438"/>
        <v>4.8099999999999996</v>
      </c>
      <c r="J624" s="26">
        <f t="shared" si="438"/>
        <v>4.8099999999999996</v>
      </c>
      <c r="K624" s="26">
        <f t="shared" si="438"/>
        <v>4.8099999999999996</v>
      </c>
      <c r="L624" s="26">
        <f t="shared" si="438"/>
        <v>4.8099999999999996</v>
      </c>
      <c r="M624" s="26">
        <f t="shared" si="438"/>
        <v>4.8099999999999996</v>
      </c>
      <c r="N624" s="26">
        <f t="shared" si="438"/>
        <v>4.8099999999999996</v>
      </c>
      <c r="O624" s="26">
        <f t="shared" si="438"/>
        <v>4.8099999999999996</v>
      </c>
      <c r="P624" s="26">
        <f t="shared" si="438"/>
        <v>4.8099999999999996</v>
      </c>
      <c r="Q624" s="26">
        <f t="shared" si="438"/>
        <v>4.8099999999999996</v>
      </c>
      <c r="R624" s="26">
        <f t="shared" si="438"/>
        <v>4.8099999999999996</v>
      </c>
      <c r="S624" s="26">
        <f t="shared" si="438"/>
        <v>4.8099999999999996</v>
      </c>
      <c r="T624" s="26">
        <f t="shared" si="438"/>
        <v>4.8099999999999996</v>
      </c>
      <c r="U624" s="26">
        <f t="shared" si="438"/>
        <v>4.8099999999999996</v>
      </c>
      <c r="V624" s="26">
        <f t="shared" si="438"/>
        <v>4.8099999999999996</v>
      </c>
      <c r="W624" s="26">
        <f t="shared" si="438"/>
        <v>4.8099999999999996</v>
      </c>
      <c r="X624" s="26">
        <f t="shared" si="438"/>
        <v>4.8099999999999996</v>
      </c>
      <c r="Y624" s="26">
        <f t="shared" si="438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438"/>
        <v>863.98</v>
      </c>
      <c r="D625" s="26">
        <f t="shared" si="438"/>
        <v>863.98</v>
      </c>
      <c r="E625" s="26">
        <f t="shared" si="438"/>
        <v>863.98</v>
      </c>
      <c r="F625" s="26">
        <f t="shared" si="438"/>
        <v>863.98</v>
      </c>
      <c r="G625" s="26">
        <f t="shared" si="438"/>
        <v>863.98</v>
      </c>
      <c r="H625" s="26">
        <f t="shared" si="438"/>
        <v>863.98</v>
      </c>
      <c r="I625" s="26">
        <f t="shared" si="438"/>
        <v>863.98</v>
      </c>
      <c r="J625" s="26">
        <f t="shared" si="438"/>
        <v>863.98</v>
      </c>
      <c r="K625" s="26">
        <f t="shared" si="438"/>
        <v>863.98</v>
      </c>
      <c r="L625" s="26">
        <f t="shared" si="438"/>
        <v>863.98</v>
      </c>
      <c r="M625" s="26">
        <f t="shared" si="438"/>
        <v>863.98</v>
      </c>
      <c r="N625" s="26">
        <f t="shared" si="438"/>
        <v>863.98</v>
      </c>
      <c r="O625" s="26">
        <f t="shared" si="438"/>
        <v>863.98</v>
      </c>
      <c r="P625" s="26">
        <f t="shared" si="438"/>
        <v>863.98</v>
      </c>
      <c r="Q625" s="26">
        <f t="shared" si="438"/>
        <v>863.98</v>
      </c>
      <c r="R625" s="26">
        <f t="shared" si="438"/>
        <v>863.98</v>
      </c>
      <c r="S625" s="26">
        <f t="shared" si="438"/>
        <v>863.98</v>
      </c>
      <c r="T625" s="26">
        <f t="shared" si="438"/>
        <v>863.98</v>
      </c>
      <c r="U625" s="26">
        <f t="shared" si="438"/>
        <v>863.98</v>
      </c>
      <c r="V625" s="26">
        <f t="shared" si="438"/>
        <v>863.98</v>
      </c>
      <c r="W625" s="26">
        <f t="shared" si="438"/>
        <v>863.98</v>
      </c>
      <c r="X625" s="26">
        <f t="shared" si="438"/>
        <v>863.98</v>
      </c>
      <c r="Y625" s="26">
        <f t="shared" si="438"/>
        <v>863.98</v>
      </c>
      <c r="Z625" s="18"/>
      <c r="AA625" s="19"/>
    </row>
    <row r="626" spans="1:27" s="11" customFormat="1" ht="18.75" customHeight="1" x14ac:dyDescent="0.2">
      <c r="A626" s="46">
        <v>30</v>
      </c>
      <c r="B626" s="27">
        <f>SUM(B627:B630)</f>
        <v>3350.95</v>
      </c>
      <c r="C626" s="27">
        <f t="shared" ref="C626:Y626" si="439">SUM(C627:C630)</f>
        <v>3254.1499999999996</v>
      </c>
      <c r="D626" s="27">
        <f t="shared" si="439"/>
        <v>3189.17</v>
      </c>
      <c r="E626" s="27">
        <f t="shared" si="439"/>
        <v>3151.69</v>
      </c>
      <c r="F626" s="27">
        <f t="shared" si="439"/>
        <v>3192.5</v>
      </c>
      <c r="G626" s="27">
        <f t="shared" si="439"/>
        <v>3340.6</v>
      </c>
      <c r="H626" s="27">
        <f t="shared" si="439"/>
        <v>3383.18</v>
      </c>
      <c r="I626" s="27">
        <f t="shared" si="439"/>
        <v>3442.91</v>
      </c>
      <c r="J626" s="27">
        <f t="shared" si="439"/>
        <v>3534.27</v>
      </c>
      <c r="K626" s="27">
        <f t="shared" si="439"/>
        <v>3536.5299999999997</v>
      </c>
      <c r="L626" s="27">
        <f t="shared" si="439"/>
        <v>3511.0299999999997</v>
      </c>
      <c r="M626" s="27">
        <f t="shared" si="439"/>
        <v>3517.41</v>
      </c>
      <c r="N626" s="27">
        <f t="shared" si="439"/>
        <v>3520.98</v>
      </c>
      <c r="O626" s="27">
        <f t="shared" si="439"/>
        <v>3526.3199999999997</v>
      </c>
      <c r="P626" s="27">
        <f t="shared" si="439"/>
        <v>3543.12</v>
      </c>
      <c r="Q626" s="27">
        <f t="shared" si="439"/>
        <v>3564.79</v>
      </c>
      <c r="R626" s="27">
        <f t="shared" si="439"/>
        <v>3593.31</v>
      </c>
      <c r="S626" s="27">
        <f t="shared" si="439"/>
        <v>3580.55</v>
      </c>
      <c r="T626" s="27">
        <f t="shared" si="439"/>
        <v>3527.58</v>
      </c>
      <c r="U626" s="27">
        <f t="shared" si="439"/>
        <v>3406.2</v>
      </c>
      <c r="V626" s="27">
        <f t="shared" si="439"/>
        <v>3399.76</v>
      </c>
      <c r="W626" s="27">
        <f t="shared" si="439"/>
        <v>3450.54</v>
      </c>
      <c r="X626" s="27">
        <f t="shared" si="439"/>
        <v>3382.06</v>
      </c>
      <c r="Y626" s="27">
        <f t="shared" si="439"/>
        <v>3183.49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1783.64</v>
      </c>
      <c r="C627" s="26">
        <f t="shared" ref="C627:Y627" si="440">C311</f>
        <v>1686.84</v>
      </c>
      <c r="D627" s="26">
        <f t="shared" si="440"/>
        <v>1621.86</v>
      </c>
      <c r="E627" s="26">
        <f t="shared" si="440"/>
        <v>1584.38</v>
      </c>
      <c r="F627" s="26">
        <f t="shared" si="440"/>
        <v>1625.19</v>
      </c>
      <c r="G627" s="26">
        <f t="shared" si="440"/>
        <v>1773.29</v>
      </c>
      <c r="H627" s="26">
        <f t="shared" si="440"/>
        <v>1815.87</v>
      </c>
      <c r="I627" s="26">
        <f t="shared" si="440"/>
        <v>1875.6</v>
      </c>
      <c r="J627" s="26">
        <f t="shared" si="440"/>
        <v>1966.96</v>
      </c>
      <c r="K627" s="26">
        <f t="shared" si="440"/>
        <v>1969.22</v>
      </c>
      <c r="L627" s="26">
        <f t="shared" si="440"/>
        <v>1943.72</v>
      </c>
      <c r="M627" s="26">
        <f t="shared" si="440"/>
        <v>1950.1</v>
      </c>
      <c r="N627" s="26">
        <f t="shared" si="440"/>
        <v>1953.67</v>
      </c>
      <c r="O627" s="26">
        <f t="shared" si="440"/>
        <v>1959.01</v>
      </c>
      <c r="P627" s="26">
        <f t="shared" si="440"/>
        <v>1975.81</v>
      </c>
      <c r="Q627" s="26">
        <f t="shared" si="440"/>
        <v>1997.48</v>
      </c>
      <c r="R627" s="26">
        <f t="shared" si="440"/>
        <v>2026</v>
      </c>
      <c r="S627" s="26">
        <f t="shared" si="440"/>
        <v>2013.24</v>
      </c>
      <c r="T627" s="26">
        <f t="shared" si="440"/>
        <v>1960.27</v>
      </c>
      <c r="U627" s="26">
        <f t="shared" si="440"/>
        <v>1838.89</v>
      </c>
      <c r="V627" s="26">
        <f t="shared" si="440"/>
        <v>1832.45</v>
      </c>
      <c r="W627" s="26">
        <f t="shared" si="440"/>
        <v>1883.23</v>
      </c>
      <c r="X627" s="26">
        <f t="shared" si="440"/>
        <v>1814.75</v>
      </c>
      <c r="Y627" s="26">
        <f t="shared" si="440"/>
        <v>1616.18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4.8099999999999996</v>
      </c>
      <c r="C629" s="26">
        <f t="shared" si="441"/>
        <v>4.8099999999999996</v>
      </c>
      <c r="D629" s="26">
        <f t="shared" si="441"/>
        <v>4.8099999999999996</v>
      </c>
      <c r="E629" s="26">
        <f t="shared" si="441"/>
        <v>4.8099999999999996</v>
      </c>
      <c r="F629" s="26">
        <f t="shared" si="441"/>
        <v>4.8099999999999996</v>
      </c>
      <c r="G629" s="26">
        <f t="shared" si="441"/>
        <v>4.8099999999999996</v>
      </c>
      <c r="H629" s="26">
        <f t="shared" si="441"/>
        <v>4.8099999999999996</v>
      </c>
      <c r="I629" s="26">
        <f t="shared" si="441"/>
        <v>4.8099999999999996</v>
      </c>
      <c r="J629" s="26">
        <f t="shared" si="441"/>
        <v>4.8099999999999996</v>
      </c>
      <c r="K629" s="26">
        <f t="shared" si="441"/>
        <v>4.8099999999999996</v>
      </c>
      <c r="L629" s="26">
        <f t="shared" si="441"/>
        <v>4.8099999999999996</v>
      </c>
      <c r="M629" s="26">
        <f t="shared" si="441"/>
        <v>4.8099999999999996</v>
      </c>
      <c r="N629" s="26">
        <f t="shared" si="441"/>
        <v>4.8099999999999996</v>
      </c>
      <c r="O629" s="26">
        <f t="shared" si="441"/>
        <v>4.8099999999999996</v>
      </c>
      <c r="P629" s="26">
        <f t="shared" si="441"/>
        <v>4.8099999999999996</v>
      </c>
      <c r="Q629" s="26">
        <f t="shared" si="441"/>
        <v>4.8099999999999996</v>
      </c>
      <c r="R629" s="26">
        <f t="shared" si="441"/>
        <v>4.8099999999999996</v>
      </c>
      <c r="S629" s="26">
        <f t="shared" si="441"/>
        <v>4.8099999999999996</v>
      </c>
      <c r="T629" s="26">
        <f t="shared" si="441"/>
        <v>4.8099999999999996</v>
      </c>
      <c r="U629" s="26">
        <f t="shared" si="441"/>
        <v>4.8099999999999996</v>
      </c>
      <c r="V629" s="26">
        <f t="shared" si="441"/>
        <v>4.8099999999999996</v>
      </c>
      <c r="W629" s="26">
        <f t="shared" si="441"/>
        <v>4.8099999999999996</v>
      </c>
      <c r="X629" s="26">
        <f t="shared" si="441"/>
        <v>4.8099999999999996</v>
      </c>
      <c r="Y629" s="26">
        <f t="shared" si="441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441"/>
        <v>863.98</v>
      </c>
      <c r="D630" s="26">
        <f t="shared" si="441"/>
        <v>863.98</v>
      </c>
      <c r="E630" s="26">
        <f t="shared" si="441"/>
        <v>863.98</v>
      </c>
      <c r="F630" s="26">
        <f t="shared" si="441"/>
        <v>863.98</v>
      </c>
      <c r="G630" s="26">
        <f t="shared" si="441"/>
        <v>863.98</v>
      </c>
      <c r="H630" s="26">
        <f t="shared" si="441"/>
        <v>863.98</v>
      </c>
      <c r="I630" s="26">
        <f t="shared" si="441"/>
        <v>863.98</v>
      </c>
      <c r="J630" s="26">
        <f t="shared" si="441"/>
        <v>863.98</v>
      </c>
      <c r="K630" s="26">
        <f t="shared" si="441"/>
        <v>863.98</v>
      </c>
      <c r="L630" s="26">
        <f t="shared" si="441"/>
        <v>863.98</v>
      </c>
      <c r="M630" s="26">
        <f t="shared" si="441"/>
        <v>863.98</v>
      </c>
      <c r="N630" s="26">
        <f t="shared" si="441"/>
        <v>863.98</v>
      </c>
      <c r="O630" s="26">
        <f t="shared" si="441"/>
        <v>863.98</v>
      </c>
      <c r="P630" s="26">
        <f t="shared" si="441"/>
        <v>863.98</v>
      </c>
      <c r="Q630" s="26">
        <f t="shared" si="441"/>
        <v>863.98</v>
      </c>
      <c r="R630" s="26">
        <f t="shared" si="441"/>
        <v>863.98</v>
      </c>
      <c r="S630" s="26">
        <f t="shared" si="441"/>
        <v>863.98</v>
      </c>
      <c r="T630" s="26">
        <f t="shared" si="441"/>
        <v>863.98</v>
      </c>
      <c r="U630" s="26">
        <f t="shared" si="441"/>
        <v>863.98</v>
      </c>
      <c r="V630" s="26">
        <f t="shared" si="441"/>
        <v>863.98</v>
      </c>
      <c r="W630" s="26">
        <f t="shared" si="441"/>
        <v>863.98</v>
      </c>
      <c r="X630" s="26">
        <f t="shared" si="441"/>
        <v>863.98</v>
      </c>
      <c r="Y630" s="26">
        <f t="shared" si="441"/>
        <v>863.98</v>
      </c>
      <c r="Z630" s="18"/>
      <c r="AA630" s="19"/>
    </row>
    <row r="631" spans="1:27" s="11" customFormat="1" ht="18.75" customHeight="1" x14ac:dyDescent="0.2">
      <c r="A631" s="46">
        <v>31</v>
      </c>
      <c r="B631" s="27">
        <f>SUM(B632:B635)</f>
        <v>3207.73</v>
      </c>
      <c r="C631" s="27">
        <f t="shared" ref="C631:Y631" si="442">SUM(C632:C635)</f>
        <v>3187.43</v>
      </c>
      <c r="D631" s="27">
        <f t="shared" si="442"/>
        <v>3097.54</v>
      </c>
      <c r="E631" s="27">
        <f t="shared" si="442"/>
        <v>3072.51</v>
      </c>
      <c r="F631" s="27">
        <f t="shared" si="442"/>
        <v>3108.95</v>
      </c>
      <c r="G631" s="27">
        <f t="shared" si="442"/>
        <v>3309.98</v>
      </c>
      <c r="H631" s="27">
        <f t="shared" si="442"/>
        <v>3371.08</v>
      </c>
      <c r="I631" s="27">
        <f t="shared" si="442"/>
        <v>3378.09</v>
      </c>
      <c r="J631" s="27">
        <f t="shared" si="442"/>
        <v>3369.54</v>
      </c>
      <c r="K631" s="27">
        <f t="shared" si="442"/>
        <v>3355.96</v>
      </c>
      <c r="L631" s="27">
        <f t="shared" si="442"/>
        <v>3329.13</v>
      </c>
      <c r="M631" s="27">
        <f t="shared" si="442"/>
        <v>3319.66</v>
      </c>
      <c r="N631" s="27">
        <f t="shared" si="442"/>
        <v>3317.38</v>
      </c>
      <c r="O631" s="27">
        <f t="shared" si="442"/>
        <v>3305.62</v>
      </c>
      <c r="P631" s="27">
        <f t="shared" si="442"/>
        <v>3341.3999999999996</v>
      </c>
      <c r="Q631" s="27">
        <f t="shared" si="442"/>
        <v>3395.98</v>
      </c>
      <c r="R631" s="27">
        <f t="shared" si="442"/>
        <v>3405.24</v>
      </c>
      <c r="S631" s="27">
        <f t="shared" si="442"/>
        <v>3401.26</v>
      </c>
      <c r="T631" s="27">
        <f t="shared" si="442"/>
        <v>3302.77</v>
      </c>
      <c r="U631" s="27">
        <f t="shared" si="442"/>
        <v>3191.3599999999997</v>
      </c>
      <c r="V631" s="27">
        <f t="shared" si="442"/>
        <v>3233.43</v>
      </c>
      <c r="W631" s="27">
        <f t="shared" si="442"/>
        <v>3352.02</v>
      </c>
      <c r="X631" s="27">
        <f t="shared" si="442"/>
        <v>3133.24</v>
      </c>
      <c r="Y631" s="27">
        <f t="shared" si="442"/>
        <v>3113.34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1640.42</v>
      </c>
      <c r="C632" s="26">
        <f t="shared" ref="C632:Y632" si="443">C316</f>
        <v>1620.12</v>
      </c>
      <c r="D632" s="26">
        <f t="shared" si="443"/>
        <v>1530.23</v>
      </c>
      <c r="E632" s="26">
        <f t="shared" si="443"/>
        <v>1505.2</v>
      </c>
      <c r="F632" s="26">
        <f t="shared" si="443"/>
        <v>1541.64</v>
      </c>
      <c r="G632" s="26">
        <f t="shared" si="443"/>
        <v>1742.67</v>
      </c>
      <c r="H632" s="26">
        <f t="shared" si="443"/>
        <v>1803.77</v>
      </c>
      <c r="I632" s="26">
        <f t="shared" si="443"/>
        <v>1810.78</v>
      </c>
      <c r="J632" s="26">
        <f t="shared" si="443"/>
        <v>1802.23</v>
      </c>
      <c r="K632" s="26">
        <f t="shared" si="443"/>
        <v>1788.65</v>
      </c>
      <c r="L632" s="26">
        <f t="shared" si="443"/>
        <v>1761.82</v>
      </c>
      <c r="M632" s="26">
        <f t="shared" si="443"/>
        <v>1752.35</v>
      </c>
      <c r="N632" s="26">
        <f t="shared" si="443"/>
        <v>1750.07</v>
      </c>
      <c r="O632" s="26">
        <f t="shared" si="443"/>
        <v>1738.31</v>
      </c>
      <c r="P632" s="26">
        <f t="shared" si="443"/>
        <v>1774.09</v>
      </c>
      <c r="Q632" s="26">
        <f t="shared" si="443"/>
        <v>1828.67</v>
      </c>
      <c r="R632" s="26">
        <f t="shared" si="443"/>
        <v>1837.93</v>
      </c>
      <c r="S632" s="26">
        <f t="shared" si="443"/>
        <v>1833.95</v>
      </c>
      <c r="T632" s="26">
        <f t="shared" si="443"/>
        <v>1735.46</v>
      </c>
      <c r="U632" s="26">
        <f t="shared" si="443"/>
        <v>1624.05</v>
      </c>
      <c r="V632" s="26">
        <f t="shared" si="443"/>
        <v>1666.12</v>
      </c>
      <c r="W632" s="26">
        <f t="shared" si="443"/>
        <v>1784.71</v>
      </c>
      <c r="X632" s="26">
        <f t="shared" si="443"/>
        <v>1565.93</v>
      </c>
      <c r="Y632" s="26">
        <f t="shared" si="443"/>
        <v>1546.03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4.8099999999999996</v>
      </c>
      <c r="C634" s="26">
        <f t="shared" si="444"/>
        <v>4.8099999999999996</v>
      </c>
      <c r="D634" s="26">
        <f t="shared" si="444"/>
        <v>4.8099999999999996</v>
      </c>
      <c r="E634" s="26">
        <f t="shared" si="444"/>
        <v>4.8099999999999996</v>
      </c>
      <c r="F634" s="26">
        <f t="shared" si="444"/>
        <v>4.8099999999999996</v>
      </c>
      <c r="G634" s="26">
        <f t="shared" si="444"/>
        <v>4.8099999999999996</v>
      </c>
      <c r="H634" s="26">
        <f t="shared" si="444"/>
        <v>4.8099999999999996</v>
      </c>
      <c r="I634" s="26">
        <f t="shared" si="444"/>
        <v>4.8099999999999996</v>
      </c>
      <c r="J634" s="26">
        <f t="shared" si="444"/>
        <v>4.8099999999999996</v>
      </c>
      <c r="K634" s="26">
        <f t="shared" si="444"/>
        <v>4.8099999999999996</v>
      </c>
      <c r="L634" s="26">
        <f t="shared" si="444"/>
        <v>4.8099999999999996</v>
      </c>
      <c r="M634" s="26">
        <f t="shared" si="444"/>
        <v>4.8099999999999996</v>
      </c>
      <c r="N634" s="26">
        <f t="shared" si="444"/>
        <v>4.8099999999999996</v>
      </c>
      <c r="O634" s="26">
        <f t="shared" si="444"/>
        <v>4.8099999999999996</v>
      </c>
      <c r="P634" s="26">
        <f t="shared" si="444"/>
        <v>4.8099999999999996</v>
      </c>
      <c r="Q634" s="26">
        <f t="shared" si="444"/>
        <v>4.8099999999999996</v>
      </c>
      <c r="R634" s="26">
        <f t="shared" si="444"/>
        <v>4.8099999999999996</v>
      </c>
      <c r="S634" s="26">
        <f t="shared" si="444"/>
        <v>4.8099999999999996</v>
      </c>
      <c r="T634" s="26">
        <f t="shared" si="444"/>
        <v>4.8099999999999996</v>
      </c>
      <c r="U634" s="26">
        <f t="shared" si="444"/>
        <v>4.8099999999999996</v>
      </c>
      <c r="V634" s="26">
        <f t="shared" si="444"/>
        <v>4.8099999999999996</v>
      </c>
      <c r="W634" s="26">
        <f t="shared" si="444"/>
        <v>4.8099999999999996</v>
      </c>
      <c r="X634" s="26">
        <f t="shared" si="444"/>
        <v>4.8099999999999996</v>
      </c>
      <c r="Y634" s="26">
        <f t="shared" si="444"/>
        <v>4.8099999999999996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444"/>
        <v>863.98</v>
      </c>
      <c r="D635" s="26">
        <f t="shared" si="444"/>
        <v>863.98</v>
      </c>
      <c r="E635" s="26">
        <f t="shared" si="444"/>
        <v>863.98</v>
      </c>
      <c r="F635" s="26">
        <f t="shared" si="444"/>
        <v>863.98</v>
      </c>
      <c r="G635" s="26">
        <f t="shared" si="444"/>
        <v>863.98</v>
      </c>
      <c r="H635" s="26">
        <f t="shared" si="444"/>
        <v>863.98</v>
      </c>
      <c r="I635" s="26">
        <f t="shared" si="444"/>
        <v>863.98</v>
      </c>
      <c r="J635" s="26">
        <f t="shared" si="444"/>
        <v>863.98</v>
      </c>
      <c r="K635" s="26">
        <f t="shared" si="444"/>
        <v>863.98</v>
      </c>
      <c r="L635" s="26">
        <f t="shared" si="444"/>
        <v>863.98</v>
      </c>
      <c r="M635" s="26">
        <f t="shared" si="444"/>
        <v>863.98</v>
      </c>
      <c r="N635" s="26">
        <f t="shared" si="444"/>
        <v>863.98</v>
      </c>
      <c r="O635" s="26">
        <f t="shared" si="444"/>
        <v>863.98</v>
      </c>
      <c r="P635" s="26">
        <f t="shared" si="444"/>
        <v>863.98</v>
      </c>
      <c r="Q635" s="26">
        <f t="shared" si="444"/>
        <v>863.98</v>
      </c>
      <c r="R635" s="26">
        <f t="shared" si="444"/>
        <v>863.98</v>
      </c>
      <c r="S635" s="26">
        <f t="shared" si="444"/>
        <v>863.98</v>
      </c>
      <c r="T635" s="26">
        <f t="shared" si="444"/>
        <v>863.98</v>
      </c>
      <c r="U635" s="26">
        <f t="shared" si="444"/>
        <v>863.98</v>
      </c>
      <c r="V635" s="26">
        <f t="shared" si="444"/>
        <v>863.98</v>
      </c>
      <c r="W635" s="26">
        <f t="shared" si="444"/>
        <v>863.98</v>
      </c>
      <c r="X635" s="26">
        <f t="shared" si="444"/>
        <v>863.98</v>
      </c>
      <c r="Y635" s="26">
        <f t="shared" si="444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42" t="s">
        <v>30</v>
      </c>
      <c r="B639" s="143" t="s">
        <v>44</v>
      </c>
      <c r="C639" s="143"/>
      <c r="D639" s="143"/>
      <c r="E639" s="143"/>
      <c r="F639" s="143"/>
      <c r="G639" s="143"/>
      <c r="H639" s="143"/>
      <c r="I639" s="143"/>
      <c r="J639" s="143"/>
      <c r="K639" s="143"/>
      <c r="L639" s="143"/>
      <c r="M639" s="143"/>
      <c r="N639" s="143"/>
      <c r="O639" s="143"/>
      <c r="P639" s="143"/>
      <c r="Q639" s="143"/>
      <c r="R639" s="143"/>
      <c r="S639" s="143"/>
      <c r="T639" s="143"/>
      <c r="U639" s="143"/>
      <c r="V639" s="143"/>
      <c r="W639" s="143"/>
      <c r="X639" s="143"/>
      <c r="Y639" s="143"/>
      <c r="Z639" s="15"/>
    </row>
    <row r="640" spans="1:27" s="9" customFormat="1" ht="39" customHeight="1" x14ac:dyDescent="0.2">
      <c r="A640" s="142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2603.02</v>
      </c>
      <c r="C641" s="27">
        <f t="shared" ref="C641:Y641" si="445">SUM(C642:C644)</f>
        <v>2579.2599999999998</v>
      </c>
      <c r="D641" s="27">
        <f t="shared" si="445"/>
        <v>2515.6799999999998</v>
      </c>
      <c r="E641" s="27">
        <f t="shared" si="445"/>
        <v>2538.16</v>
      </c>
      <c r="F641" s="27">
        <f t="shared" si="445"/>
        <v>2506.23</v>
      </c>
      <c r="G641" s="27">
        <f t="shared" si="445"/>
        <v>2580.3399999999997</v>
      </c>
      <c r="H641" s="27">
        <f t="shared" si="445"/>
        <v>2581.85</v>
      </c>
      <c r="I641" s="27">
        <f t="shared" si="445"/>
        <v>2622.65</v>
      </c>
      <c r="J641" s="27">
        <f t="shared" si="445"/>
        <v>2639.2400000000002</v>
      </c>
      <c r="K641" s="27">
        <f t="shared" si="445"/>
        <v>2605.2400000000002</v>
      </c>
      <c r="L641" s="27">
        <f t="shared" si="445"/>
        <v>2633.18</v>
      </c>
      <c r="M641" s="27">
        <f t="shared" si="445"/>
        <v>2613.9900000000002</v>
      </c>
      <c r="N641" s="27">
        <f t="shared" si="445"/>
        <v>2610.33</v>
      </c>
      <c r="O641" s="27">
        <f t="shared" si="445"/>
        <v>2637.8799999999997</v>
      </c>
      <c r="P641" s="27">
        <f t="shared" si="445"/>
        <v>2687.56</v>
      </c>
      <c r="Q641" s="27">
        <f t="shared" si="445"/>
        <v>2704.5499999999997</v>
      </c>
      <c r="R641" s="27">
        <f t="shared" si="445"/>
        <v>2729.02</v>
      </c>
      <c r="S641" s="27">
        <f t="shared" si="445"/>
        <v>2754.7999999999997</v>
      </c>
      <c r="T641" s="27">
        <f t="shared" si="445"/>
        <v>2688.57</v>
      </c>
      <c r="U641" s="27">
        <f t="shared" si="445"/>
        <v>2733.44</v>
      </c>
      <c r="V641" s="27">
        <f t="shared" si="445"/>
        <v>2664.8799999999997</v>
      </c>
      <c r="W641" s="27">
        <f t="shared" si="445"/>
        <v>2556.61</v>
      </c>
      <c r="X641" s="27">
        <f t="shared" si="445"/>
        <v>2528.66</v>
      </c>
      <c r="Y641" s="27">
        <f t="shared" si="445"/>
        <v>2481.71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1899.69</v>
      </c>
      <c r="C642" s="26">
        <f t="shared" ref="C642:Y642" si="446">C482</f>
        <v>1875.93</v>
      </c>
      <c r="D642" s="26">
        <f t="shared" si="446"/>
        <v>1812.35</v>
      </c>
      <c r="E642" s="26">
        <f t="shared" si="446"/>
        <v>1834.83</v>
      </c>
      <c r="F642" s="26">
        <f t="shared" si="446"/>
        <v>1802.9</v>
      </c>
      <c r="G642" s="26">
        <f t="shared" si="446"/>
        <v>1877.01</v>
      </c>
      <c r="H642" s="26">
        <f t="shared" si="446"/>
        <v>1878.52</v>
      </c>
      <c r="I642" s="26">
        <f t="shared" si="446"/>
        <v>1919.32</v>
      </c>
      <c r="J642" s="26">
        <f t="shared" si="446"/>
        <v>1935.91</v>
      </c>
      <c r="K642" s="26">
        <f t="shared" si="446"/>
        <v>1901.91</v>
      </c>
      <c r="L642" s="26">
        <f t="shared" si="446"/>
        <v>1929.85</v>
      </c>
      <c r="M642" s="26">
        <f t="shared" si="446"/>
        <v>1910.66</v>
      </c>
      <c r="N642" s="26">
        <f t="shared" si="446"/>
        <v>1907</v>
      </c>
      <c r="O642" s="26">
        <f t="shared" si="446"/>
        <v>1934.55</v>
      </c>
      <c r="P642" s="26">
        <f t="shared" si="446"/>
        <v>1984.23</v>
      </c>
      <c r="Q642" s="26">
        <f t="shared" si="446"/>
        <v>2001.22</v>
      </c>
      <c r="R642" s="26">
        <f t="shared" si="446"/>
        <v>2025.69</v>
      </c>
      <c r="S642" s="26">
        <f t="shared" si="446"/>
        <v>2051.4699999999998</v>
      </c>
      <c r="T642" s="26">
        <f t="shared" si="446"/>
        <v>1985.24</v>
      </c>
      <c r="U642" s="26">
        <f t="shared" si="446"/>
        <v>2030.11</v>
      </c>
      <c r="V642" s="26">
        <f t="shared" si="446"/>
        <v>1961.55</v>
      </c>
      <c r="W642" s="26">
        <f t="shared" si="446"/>
        <v>1853.28</v>
      </c>
      <c r="X642" s="26">
        <f t="shared" si="446"/>
        <v>1825.33</v>
      </c>
      <c r="Y642" s="26">
        <f t="shared" si="446"/>
        <v>1778.38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4.8099999999999996</v>
      </c>
      <c r="C644" s="26">
        <f t="shared" ref="C644:Y644" si="448">C634</f>
        <v>4.8099999999999996</v>
      </c>
      <c r="D644" s="26">
        <f t="shared" si="448"/>
        <v>4.8099999999999996</v>
      </c>
      <c r="E644" s="26">
        <f t="shared" si="448"/>
        <v>4.8099999999999996</v>
      </c>
      <c r="F644" s="26">
        <f t="shared" si="448"/>
        <v>4.8099999999999996</v>
      </c>
      <c r="G644" s="26">
        <f t="shared" si="448"/>
        <v>4.8099999999999996</v>
      </c>
      <c r="H644" s="26">
        <f t="shared" si="448"/>
        <v>4.8099999999999996</v>
      </c>
      <c r="I644" s="26">
        <f t="shared" si="448"/>
        <v>4.8099999999999996</v>
      </c>
      <c r="J644" s="26">
        <f t="shared" si="448"/>
        <v>4.8099999999999996</v>
      </c>
      <c r="K644" s="26">
        <f t="shared" si="448"/>
        <v>4.8099999999999996</v>
      </c>
      <c r="L644" s="26">
        <f t="shared" si="448"/>
        <v>4.8099999999999996</v>
      </c>
      <c r="M644" s="26">
        <f t="shared" si="448"/>
        <v>4.8099999999999996</v>
      </c>
      <c r="N644" s="26">
        <f t="shared" si="448"/>
        <v>4.8099999999999996</v>
      </c>
      <c r="O644" s="26">
        <f t="shared" si="448"/>
        <v>4.8099999999999996</v>
      </c>
      <c r="P644" s="26">
        <f t="shared" si="448"/>
        <v>4.8099999999999996</v>
      </c>
      <c r="Q644" s="26">
        <f t="shared" si="448"/>
        <v>4.8099999999999996</v>
      </c>
      <c r="R644" s="26">
        <f t="shared" si="448"/>
        <v>4.8099999999999996</v>
      </c>
      <c r="S644" s="26">
        <f t="shared" si="448"/>
        <v>4.8099999999999996</v>
      </c>
      <c r="T644" s="26">
        <f t="shared" si="448"/>
        <v>4.8099999999999996</v>
      </c>
      <c r="U644" s="26">
        <f t="shared" si="448"/>
        <v>4.8099999999999996</v>
      </c>
      <c r="V644" s="26">
        <f t="shared" si="448"/>
        <v>4.8099999999999996</v>
      </c>
      <c r="W644" s="26">
        <f t="shared" si="448"/>
        <v>4.8099999999999996</v>
      </c>
      <c r="X644" s="26">
        <f t="shared" si="448"/>
        <v>4.8099999999999996</v>
      </c>
      <c r="Y644" s="26">
        <f t="shared" si="448"/>
        <v>4.8099999999999996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2442.0899999999997</v>
      </c>
      <c r="C645" s="27">
        <f t="shared" ref="C645:Y645" si="449">SUM(C646:C648)</f>
        <v>2439.62</v>
      </c>
      <c r="D645" s="27">
        <f t="shared" si="449"/>
        <v>2352.65</v>
      </c>
      <c r="E645" s="27">
        <f t="shared" si="449"/>
        <v>2392.91</v>
      </c>
      <c r="F645" s="27">
        <f t="shared" si="449"/>
        <v>2388.96</v>
      </c>
      <c r="G645" s="27">
        <f t="shared" si="449"/>
        <v>2471.06</v>
      </c>
      <c r="H645" s="27">
        <f t="shared" si="449"/>
        <v>2508.6</v>
      </c>
      <c r="I645" s="27">
        <f t="shared" si="449"/>
        <v>2495.1</v>
      </c>
      <c r="J645" s="27">
        <f t="shared" si="449"/>
        <v>2502.6799999999998</v>
      </c>
      <c r="K645" s="27">
        <f t="shared" si="449"/>
        <v>2491.29</v>
      </c>
      <c r="L645" s="27">
        <f t="shared" si="449"/>
        <v>2491.11</v>
      </c>
      <c r="M645" s="27">
        <f t="shared" si="449"/>
        <v>2489.27</v>
      </c>
      <c r="N645" s="27">
        <f t="shared" si="449"/>
        <v>2497.9499999999998</v>
      </c>
      <c r="O645" s="27">
        <f t="shared" si="449"/>
        <v>2525.2199999999998</v>
      </c>
      <c r="P645" s="27">
        <f t="shared" si="449"/>
        <v>2573.1299999999997</v>
      </c>
      <c r="Q645" s="27">
        <f t="shared" si="449"/>
        <v>2624.78</v>
      </c>
      <c r="R645" s="27">
        <f t="shared" si="449"/>
        <v>2644.3799999999997</v>
      </c>
      <c r="S645" s="27">
        <f t="shared" si="449"/>
        <v>2717.36</v>
      </c>
      <c r="T645" s="27">
        <f t="shared" si="449"/>
        <v>2630.02</v>
      </c>
      <c r="U645" s="27">
        <f t="shared" si="449"/>
        <v>2641.75</v>
      </c>
      <c r="V645" s="27">
        <f t="shared" si="449"/>
        <v>2577.48</v>
      </c>
      <c r="W645" s="27">
        <f t="shared" si="449"/>
        <v>2492.86</v>
      </c>
      <c r="X645" s="27">
        <f t="shared" si="449"/>
        <v>2454.31</v>
      </c>
      <c r="Y645" s="27">
        <f t="shared" si="449"/>
        <v>2427.36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1738.76</v>
      </c>
      <c r="C646" s="26">
        <f t="shared" ref="C646:Y646" si="450">C487</f>
        <v>1736.29</v>
      </c>
      <c r="D646" s="26">
        <f t="shared" si="450"/>
        <v>1649.32</v>
      </c>
      <c r="E646" s="26">
        <f t="shared" si="450"/>
        <v>1689.58</v>
      </c>
      <c r="F646" s="26">
        <f t="shared" si="450"/>
        <v>1685.63</v>
      </c>
      <c r="G646" s="26">
        <f t="shared" si="450"/>
        <v>1767.73</v>
      </c>
      <c r="H646" s="26">
        <f t="shared" si="450"/>
        <v>1805.27</v>
      </c>
      <c r="I646" s="26">
        <f t="shared" si="450"/>
        <v>1791.77</v>
      </c>
      <c r="J646" s="26">
        <f t="shared" si="450"/>
        <v>1799.35</v>
      </c>
      <c r="K646" s="26">
        <f t="shared" si="450"/>
        <v>1787.96</v>
      </c>
      <c r="L646" s="26">
        <f t="shared" si="450"/>
        <v>1787.78</v>
      </c>
      <c r="M646" s="26">
        <f t="shared" si="450"/>
        <v>1785.94</v>
      </c>
      <c r="N646" s="26">
        <f t="shared" si="450"/>
        <v>1794.62</v>
      </c>
      <c r="O646" s="26">
        <f t="shared" si="450"/>
        <v>1821.89</v>
      </c>
      <c r="P646" s="26">
        <f t="shared" si="450"/>
        <v>1869.8</v>
      </c>
      <c r="Q646" s="26">
        <f t="shared" si="450"/>
        <v>1921.45</v>
      </c>
      <c r="R646" s="26">
        <f t="shared" si="450"/>
        <v>1941.05</v>
      </c>
      <c r="S646" s="26">
        <f t="shared" si="450"/>
        <v>2014.03</v>
      </c>
      <c r="T646" s="26">
        <f t="shared" si="450"/>
        <v>1926.69</v>
      </c>
      <c r="U646" s="26">
        <f t="shared" si="450"/>
        <v>1938.42</v>
      </c>
      <c r="V646" s="26">
        <f t="shared" si="450"/>
        <v>1874.15</v>
      </c>
      <c r="W646" s="26">
        <f t="shared" si="450"/>
        <v>1789.53</v>
      </c>
      <c r="X646" s="26">
        <f t="shared" si="450"/>
        <v>1750.98</v>
      </c>
      <c r="Y646" s="26">
        <f t="shared" si="450"/>
        <v>1724.03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4.8099999999999996</v>
      </c>
      <c r="C648" s="26">
        <f t="shared" ref="C648:Y648" si="452">C644</f>
        <v>4.8099999999999996</v>
      </c>
      <c r="D648" s="26">
        <f t="shared" si="452"/>
        <v>4.8099999999999996</v>
      </c>
      <c r="E648" s="26">
        <f t="shared" si="452"/>
        <v>4.8099999999999996</v>
      </c>
      <c r="F648" s="26">
        <f t="shared" si="452"/>
        <v>4.8099999999999996</v>
      </c>
      <c r="G648" s="26">
        <f t="shared" si="452"/>
        <v>4.8099999999999996</v>
      </c>
      <c r="H648" s="26">
        <f t="shared" si="452"/>
        <v>4.8099999999999996</v>
      </c>
      <c r="I648" s="26">
        <f t="shared" si="452"/>
        <v>4.8099999999999996</v>
      </c>
      <c r="J648" s="26">
        <f t="shared" si="452"/>
        <v>4.8099999999999996</v>
      </c>
      <c r="K648" s="26">
        <f t="shared" si="452"/>
        <v>4.8099999999999996</v>
      </c>
      <c r="L648" s="26">
        <f t="shared" si="452"/>
        <v>4.8099999999999996</v>
      </c>
      <c r="M648" s="26">
        <f t="shared" si="452"/>
        <v>4.8099999999999996</v>
      </c>
      <c r="N648" s="26">
        <f t="shared" si="452"/>
        <v>4.8099999999999996</v>
      </c>
      <c r="O648" s="26">
        <f t="shared" si="452"/>
        <v>4.8099999999999996</v>
      </c>
      <c r="P648" s="26">
        <f t="shared" si="452"/>
        <v>4.8099999999999996</v>
      </c>
      <c r="Q648" s="26">
        <f t="shared" si="452"/>
        <v>4.8099999999999996</v>
      </c>
      <c r="R648" s="26">
        <f t="shared" si="452"/>
        <v>4.8099999999999996</v>
      </c>
      <c r="S648" s="26">
        <f t="shared" si="452"/>
        <v>4.8099999999999996</v>
      </c>
      <c r="T648" s="26">
        <f t="shared" si="452"/>
        <v>4.8099999999999996</v>
      </c>
      <c r="U648" s="26">
        <f t="shared" si="452"/>
        <v>4.8099999999999996</v>
      </c>
      <c r="V648" s="26">
        <f t="shared" si="452"/>
        <v>4.8099999999999996</v>
      </c>
      <c r="W648" s="26">
        <f t="shared" si="452"/>
        <v>4.8099999999999996</v>
      </c>
      <c r="X648" s="26">
        <f t="shared" si="452"/>
        <v>4.8099999999999996</v>
      </c>
      <c r="Y648" s="26">
        <f t="shared" si="452"/>
        <v>4.8099999999999996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2437.86</v>
      </c>
      <c r="C649" s="27">
        <f t="shared" ref="C649:Y649" si="453">SUM(C650:C652)</f>
        <v>2450.3200000000002</v>
      </c>
      <c r="D649" s="27">
        <f t="shared" si="453"/>
        <v>2442.54</v>
      </c>
      <c r="E649" s="27">
        <f t="shared" si="453"/>
        <v>2487.96</v>
      </c>
      <c r="F649" s="27">
        <f t="shared" si="453"/>
        <v>2487.3799999999997</v>
      </c>
      <c r="G649" s="27">
        <f t="shared" si="453"/>
        <v>2676.0899999999997</v>
      </c>
      <c r="H649" s="27">
        <f t="shared" si="453"/>
        <v>2584.46</v>
      </c>
      <c r="I649" s="27">
        <f t="shared" si="453"/>
        <v>2687.08</v>
      </c>
      <c r="J649" s="27">
        <f t="shared" si="453"/>
        <v>2557.29</v>
      </c>
      <c r="K649" s="27">
        <f t="shared" si="453"/>
        <v>2533.44</v>
      </c>
      <c r="L649" s="27">
        <f t="shared" si="453"/>
        <v>2578.21</v>
      </c>
      <c r="M649" s="27">
        <f t="shared" si="453"/>
        <v>2513.02</v>
      </c>
      <c r="N649" s="27">
        <f t="shared" si="453"/>
        <v>2513.3799999999997</v>
      </c>
      <c r="O649" s="27">
        <f t="shared" si="453"/>
        <v>2552.27</v>
      </c>
      <c r="P649" s="27">
        <f t="shared" si="453"/>
        <v>2744.75</v>
      </c>
      <c r="Q649" s="27">
        <f t="shared" si="453"/>
        <v>2799.45</v>
      </c>
      <c r="R649" s="27">
        <f t="shared" si="453"/>
        <v>2664.15</v>
      </c>
      <c r="S649" s="27">
        <f t="shared" si="453"/>
        <v>2773.43</v>
      </c>
      <c r="T649" s="27">
        <f t="shared" si="453"/>
        <v>2694.95</v>
      </c>
      <c r="U649" s="27">
        <f t="shared" si="453"/>
        <v>2654.82</v>
      </c>
      <c r="V649" s="27">
        <f t="shared" si="453"/>
        <v>2561.65</v>
      </c>
      <c r="W649" s="27">
        <f t="shared" si="453"/>
        <v>2527.62</v>
      </c>
      <c r="X649" s="27">
        <f t="shared" si="453"/>
        <v>2476.0099999999998</v>
      </c>
      <c r="Y649" s="27">
        <f t="shared" si="453"/>
        <v>2448.56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1734.53</v>
      </c>
      <c r="C650" s="26">
        <f t="shared" ref="C650:Y650" si="454">C492</f>
        <v>1746.99</v>
      </c>
      <c r="D650" s="26">
        <f t="shared" si="454"/>
        <v>1739.21</v>
      </c>
      <c r="E650" s="26">
        <f t="shared" si="454"/>
        <v>1784.63</v>
      </c>
      <c r="F650" s="26">
        <f t="shared" si="454"/>
        <v>1784.05</v>
      </c>
      <c r="G650" s="26">
        <f t="shared" si="454"/>
        <v>1972.76</v>
      </c>
      <c r="H650" s="26">
        <f t="shared" si="454"/>
        <v>1881.13</v>
      </c>
      <c r="I650" s="26">
        <f t="shared" si="454"/>
        <v>1983.75</v>
      </c>
      <c r="J650" s="26">
        <f t="shared" si="454"/>
        <v>1853.96</v>
      </c>
      <c r="K650" s="26">
        <f t="shared" si="454"/>
        <v>1830.11</v>
      </c>
      <c r="L650" s="26">
        <f t="shared" si="454"/>
        <v>1874.88</v>
      </c>
      <c r="M650" s="26">
        <f t="shared" si="454"/>
        <v>1809.69</v>
      </c>
      <c r="N650" s="26">
        <f t="shared" si="454"/>
        <v>1810.05</v>
      </c>
      <c r="O650" s="26">
        <f t="shared" si="454"/>
        <v>1848.94</v>
      </c>
      <c r="P650" s="26">
        <f t="shared" si="454"/>
        <v>2041.42</v>
      </c>
      <c r="Q650" s="26">
        <f t="shared" si="454"/>
        <v>2096.12</v>
      </c>
      <c r="R650" s="26">
        <f t="shared" si="454"/>
        <v>1960.82</v>
      </c>
      <c r="S650" s="26">
        <f t="shared" si="454"/>
        <v>2070.1</v>
      </c>
      <c r="T650" s="26">
        <f t="shared" si="454"/>
        <v>1991.62</v>
      </c>
      <c r="U650" s="26">
        <f t="shared" si="454"/>
        <v>1951.49</v>
      </c>
      <c r="V650" s="26">
        <f t="shared" si="454"/>
        <v>1858.32</v>
      </c>
      <c r="W650" s="26">
        <f t="shared" si="454"/>
        <v>1824.29</v>
      </c>
      <c r="X650" s="26">
        <f t="shared" si="454"/>
        <v>1772.68</v>
      </c>
      <c r="Y650" s="26">
        <f t="shared" si="454"/>
        <v>1745.23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4.8099999999999996</v>
      </c>
      <c r="C652" s="26">
        <f t="shared" si="455"/>
        <v>4.8099999999999996</v>
      </c>
      <c r="D652" s="26">
        <f t="shared" si="455"/>
        <v>4.8099999999999996</v>
      </c>
      <c r="E652" s="26">
        <f t="shared" si="455"/>
        <v>4.8099999999999996</v>
      </c>
      <c r="F652" s="26">
        <f t="shared" si="455"/>
        <v>4.8099999999999996</v>
      </c>
      <c r="G652" s="26">
        <f t="shared" si="455"/>
        <v>4.8099999999999996</v>
      </c>
      <c r="H652" s="26">
        <f t="shared" si="455"/>
        <v>4.8099999999999996</v>
      </c>
      <c r="I652" s="26">
        <f t="shared" si="455"/>
        <v>4.8099999999999996</v>
      </c>
      <c r="J652" s="26">
        <f t="shared" si="455"/>
        <v>4.8099999999999996</v>
      </c>
      <c r="K652" s="26">
        <f t="shared" si="455"/>
        <v>4.8099999999999996</v>
      </c>
      <c r="L652" s="26">
        <f t="shared" si="455"/>
        <v>4.8099999999999996</v>
      </c>
      <c r="M652" s="26">
        <f t="shared" si="455"/>
        <v>4.8099999999999996</v>
      </c>
      <c r="N652" s="26">
        <f t="shared" si="455"/>
        <v>4.8099999999999996</v>
      </c>
      <c r="O652" s="26">
        <f t="shared" si="455"/>
        <v>4.8099999999999996</v>
      </c>
      <c r="P652" s="26">
        <f t="shared" si="455"/>
        <v>4.8099999999999996</v>
      </c>
      <c r="Q652" s="26">
        <f t="shared" si="455"/>
        <v>4.8099999999999996</v>
      </c>
      <c r="R652" s="26">
        <f t="shared" si="455"/>
        <v>4.8099999999999996</v>
      </c>
      <c r="S652" s="26">
        <f t="shared" si="455"/>
        <v>4.8099999999999996</v>
      </c>
      <c r="T652" s="26">
        <f t="shared" si="455"/>
        <v>4.8099999999999996</v>
      </c>
      <c r="U652" s="26">
        <f t="shared" si="455"/>
        <v>4.8099999999999996</v>
      </c>
      <c r="V652" s="26">
        <f t="shared" si="455"/>
        <v>4.8099999999999996</v>
      </c>
      <c r="W652" s="26">
        <f t="shared" si="455"/>
        <v>4.8099999999999996</v>
      </c>
      <c r="X652" s="26">
        <f t="shared" si="455"/>
        <v>4.8099999999999996</v>
      </c>
      <c r="Y652" s="26">
        <f t="shared" si="455"/>
        <v>4.8099999999999996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2385.44</v>
      </c>
      <c r="C653" s="27">
        <f t="shared" ref="C653:Y653" si="456">SUM(C654:C656)</f>
        <v>2405.5700000000002</v>
      </c>
      <c r="D653" s="27">
        <f t="shared" si="456"/>
        <v>2417.8399999999997</v>
      </c>
      <c r="E653" s="27">
        <f t="shared" si="456"/>
        <v>2482.5499999999997</v>
      </c>
      <c r="F653" s="27">
        <f t="shared" si="456"/>
        <v>2483.8399999999997</v>
      </c>
      <c r="G653" s="27">
        <f t="shared" si="456"/>
        <v>2512.87</v>
      </c>
      <c r="H653" s="27">
        <f t="shared" si="456"/>
        <v>2539.77</v>
      </c>
      <c r="I653" s="27">
        <f t="shared" si="456"/>
        <v>2534.39</v>
      </c>
      <c r="J653" s="27">
        <f t="shared" si="456"/>
        <v>2495.83</v>
      </c>
      <c r="K653" s="27">
        <f t="shared" si="456"/>
        <v>2482.48</v>
      </c>
      <c r="L653" s="27">
        <f t="shared" si="456"/>
        <v>2470.9</v>
      </c>
      <c r="M653" s="27">
        <f t="shared" si="456"/>
        <v>2489.86</v>
      </c>
      <c r="N653" s="27">
        <f t="shared" si="456"/>
        <v>2483.0099999999998</v>
      </c>
      <c r="O653" s="27">
        <f t="shared" si="456"/>
        <v>2506.41</v>
      </c>
      <c r="P653" s="27">
        <f t="shared" si="456"/>
        <v>2544.2800000000002</v>
      </c>
      <c r="Q653" s="27">
        <f t="shared" si="456"/>
        <v>2589.71</v>
      </c>
      <c r="R653" s="27">
        <f t="shared" si="456"/>
        <v>2582.15</v>
      </c>
      <c r="S653" s="27">
        <f t="shared" si="456"/>
        <v>2643.4199999999996</v>
      </c>
      <c r="T653" s="27">
        <f t="shared" si="456"/>
        <v>2581.48</v>
      </c>
      <c r="U653" s="27">
        <f t="shared" si="456"/>
        <v>2591.4499999999998</v>
      </c>
      <c r="V653" s="27">
        <f t="shared" si="456"/>
        <v>2500.21</v>
      </c>
      <c r="W653" s="27">
        <f t="shared" si="456"/>
        <v>2452.9499999999998</v>
      </c>
      <c r="X653" s="27">
        <f t="shared" si="456"/>
        <v>2408.71</v>
      </c>
      <c r="Y653" s="27">
        <f t="shared" si="456"/>
        <v>2367.4199999999996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1682.11</v>
      </c>
      <c r="C654" s="26">
        <f t="shared" ref="C654:Y654" si="457">C497</f>
        <v>1702.24</v>
      </c>
      <c r="D654" s="26">
        <f t="shared" si="457"/>
        <v>1714.51</v>
      </c>
      <c r="E654" s="26">
        <f t="shared" si="457"/>
        <v>1779.22</v>
      </c>
      <c r="F654" s="26">
        <f t="shared" si="457"/>
        <v>1780.51</v>
      </c>
      <c r="G654" s="26">
        <f t="shared" si="457"/>
        <v>1809.54</v>
      </c>
      <c r="H654" s="26">
        <f t="shared" si="457"/>
        <v>1836.44</v>
      </c>
      <c r="I654" s="26">
        <f t="shared" si="457"/>
        <v>1831.06</v>
      </c>
      <c r="J654" s="26">
        <f t="shared" si="457"/>
        <v>1792.5</v>
      </c>
      <c r="K654" s="26">
        <f t="shared" si="457"/>
        <v>1779.15</v>
      </c>
      <c r="L654" s="26">
        <f t="shared" si="457"/>
        <v>1767.57</v>
      </c>
      <c r="M654" s="26">
        <f t="shared" si="457"/>
        <v>1786.53</v>
      </c>
      <c r="N654" s="26">
        <f t="shared" si="457"/>
        <v>1779.68</v>
      </c>
      <c r="O654" s="26">
        <f t="shared" si="457"/>
        <v>1803.08</v>
      </c>
      <c r="P654" s="26">
        <f t="shared" si="457"/>
        <v>1840.95</v>
      </c>
      <c r="Q654" s="26">
        <f t="shared" si="457"/>
        <v>1886.38</v>
      </c>
      <c r="R654" s="26">
        <f t="shared" si="457"/>
        <v>1878.82</v>
      </c>
      <c r="S654" s="26">
        <f t="shared" si="457"/>
        <v>1940.09</v>
      </c>
      <c r="T654" s="26">
        <f t="shared" si="457"/>
        <v>1878.15</v>
      </c>
      <c r="U654" s="26">
        <f t="shared" si="457"/>
        <v>1888.12</v>
      </c>
      <c r="V654" s="26">
        <f t="shared" si="457"/>
        <v>1796.88</v>
      </c>
      <c r="W654" s="26">
        <f t="shared" si="457"/>
        <v>1749.62</v>
      </c>
      <c r="X654" s="26">
        <f t="shared" si="457"/>
        <v>1705.38</v>
      </c>
      <c r="Y654" s="26">
        <f t="shared" si="457"/>
        <v>1664.09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4.8099999999999996</v>
      </c>
      <c r="C656" s="26">
        <f t="shared" si="458"/>
        <v>4.8099999999999996</v>
      </c>
      <c r="D656" s="26">
        <f t="shared" si="458"/>
        <v>4.8099999999999996</v>
      </c>
      <c r="E656" s="26">
        <f t="shared" si="458"/>
        <v>4.8099999999999996</v>
      </c>
      <c r="F656" s="26">
        <f t="shared" si="458"/>
        <v>4.8099999999999996</v>
      </c>
      <c r="G656" s="26">
        <f t="shared" si="458"/>
        <v>4.8099999999999996</v>
      </c>
      <c r="H656" s="26">
        <f t="shared" si="458"/>
        <v>4.8099999999999996</v>
      </c>
      <c r="I656" s="26">
        <f t="shared" si="458"/>
        <v>4.8099999999999996</v>
      </c>
      <c r="J656" s="26">
        <f t="shared" si="458"/>
        <v>4.8099999999999996</v>
      </c>
      <c r="K656" s="26">
        <f t="shared" si="458"/>
        <v>4.8099999999999996</v>
      </c>
      <c r="L656" s="26">
        <f t="shared" si="458"/>
        <v>4.8099999999999996</v>
      </c>
      <c r="M656" s="26">
        <f t="shared" si="458"/>
        <v>4.8099999999999996</v>
      </c>
      <c r="N656" s="26">
        <f t="shared" si="458"/>
        <v>4.8099999999999996</v>
      </c>
      <c r="O656" s="26">
        <f t="shared" si="458"/>
        <v>4.8099999999999996</v>
      </c>
      <c r="P656" s="26">
        <f t="shared" si="458"/>
        <v>4.8099999999999996</v>
      </c>
      <c r="Q656" s="26">
        <f t="shared" si="458"/>
        <v>4.8099999999999996</v>
      </c>
      <c r="R656" s="26">
        <f t="shared" si="458"/>
        <v>4.8099999999999996</v>
      </c>
      <c r="S656" s="26">
        <f t="shared" si="458"/>
        <v>4.8099999999999996</v>
      </c>
      <c r="T656" s="26">
        <f t="shared" si="458"/>
        <v>4.8099999999999996</v>
      </c>
      <c r="U656" s="26">
        <f t="shared" si="458"/>
        <v>4.8099999999999996</v>
      </c>
      <c r="V656" s="26">
        <f t="shared" si="458"/>
        <v>4.8099999999999996</v>
      </c>
      <c r="W656" s="26">
        <f t="shared" si="458"/>
        <v>4.8099999999999996</v>
      </c>
      <c r="X656" s="26">
        <f t="shared" si="458"/>
        <v>4.8099999999999996</v>
      </c>
      <c r="Y656" s="26">
        <f t="shared" si="458"/>
        <v>4.8099999999999996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2465.5099999999998</v>
      </c>
      <c r="C657" s="27">
        <f t="shared" ref="C657:Y657" si="459">SUM(C658:C660)</f>
        <v>2476.7400000000002</v>
      </c>
      <c r="D657" s="27">
        <f t="shared" si="459"/>
        <v>2510.87</v>
      </c>
      <c r="E657" s="27">
        <f t="shared" si="459"/>
        <v>2565.2400000000002</v>
      </c>
      <c r="F657" s="27">
        <f t="shared" si="459"/>
        <v>2564.7800000000002</v>
      </c>
      <c r="G657" s="27">
        <f t="shared" si="459"/>
        <v>2577.8799999999997</v>
      </c>
      <c r="H657" s="27">
        <f t="shared" si="459"/>
        <v>2620.94</v>
      </c>
      <c r="I657" s="27">
        <f t="shared" si="459"/>
        <v>2645.58</v>
      </c>
      <c r="J657" s="27">
        <f t="shared" si="459"/>
        <v>2637.7400000000002</v>
      </c>
      <c r="K657" s="27">
        <f t="shared" si="459"/>
        <v>2611.66</v>
      </c>
      <c r="L657" s="27">
        <f t="shared" si="459"/>
        <v>2606.8399999999997</v>
      </c>
      <c r="M657" s="27">
        <f t="shared" si="459"/>
        <v>2602.91</v>
      </c>
      <c r="N657" s="27">
        <f t="shared" si="459"/>
        <v>2607.14</v>
      </c>
      <c r="O657" s="27">
        <f t="shared" si="459"/>
        <v>2643.02</v>
      </c>
      <c r="P657" s="27">
        <f t="shared" si="459"/>
        <v>2681.22</v>
      </c>
      <c r="Q657" s="27">
        <f t="shared" si="459"/>
        <v>2716.1699999999996</v>
      </c>
      <c r="R657" s="27">
        <f t="shared" si="459"/>
        <v>2707.93</v>
      </c>
      <c r="S657" s="27">
        <f t="shared" si="459"/>
        <v>2742.68</v>
      </c>
      <c r="T657" s="27">
        <f t="shared" si="459"/>
        <v>2693.87</v>
      </c>
      <c r="U657" s="27">
        <f t="shared" si="459"/>
        <v>2725.6699999999996</v>
      </c>
      <c r="V657" s="27">
        <f t="shared" si="459"/>
        <v>2662.47</v>
      </c>
      <c r="W657" s="27">
        <f t="shared" si="459"/>
        <v>2579.19</v>
      </c>
      <c r="X657" s="27">
        <f t="shared" si="459"/>
        <v>2509.4699999999998</v>
      </c>
      <c r="Y657" s="27">
        <f t="shared" si="459"/>
        <v>2501.33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1762.18</v>
      </c>
      <c r="C658" s="26">
        <f t="shared" ref="C658:Y658" si="460">C502</f>
        <v>1773.41</v>
      </c>
      <c r="D658" s="26">
        <f t="shared" si="460"/>
        <v>1807.54</v>
      </c>
      <c r="E658" s="26">
        <f t="shared" si="460"/>
        <v>1861.91</v>
      </c>
      <c r="F658" s="26">
        <f t="shared" si="460"/>
        <v>1861.45</v>
      </c>
      <c r="G658" s="26">
        <f t="shared" si="460"/>
        <v>1874.55</v>
      </c>
      <c r="H658" s="26">
        <f t="shared" si="460"/>
        <v>1917.61</v>
      </c>
      <c r="I658" s="26">
        <f t="shared" si="460"/>
        <v>1942.25</v>
      </c>
      <c r="J658" s="26">
        <f t="shared" si="460"/>
        <v>1934.41</v>
      </c>
      <c r="K658" s="26">
        <f t="shared" si="460"/>
        <v>1908.33</v>
      </c>
      <c r="L658" s="26">
        <f t="shared" si="460"/>
        <v>1903.51</v>
      </c>
      <c r="M658" s="26">
        <f t="shared" si="460"/>
        <v>1899.58</v>
      </c>
      <c r="N658" s="26">
        <f t="shared" si="460"/>
        <v>1903.81</v>
      </c>
      <c r="O658" s="26">
        <f t="shared" si="460"/>
        <v>1939.69</v>
      </c>
      <c r="P658" s="26">
        <f t="shared" si="460"/>
        <v>1977.89</v>
      </c>
      <c r="Q658" s="26">
        <f t="shared" si="460"/>
        <v>2012.84</v>
      </c>
      <c r="R658" s="26">
        <f t="shared" si="460"/>
        <v>2004.6</v>
      </c>
      <c r="S658" s="26">
        <f t="shared" si="460"/>
        <v>2039.35</v>
      </c>
      <c r="T658" s="26">
        <f t="shared" si="460"/>
        <v>1990.54</v>
      </c>
      <c r="U658" s="26">
        <f t="shared" si="460"/>
        <v>2022.34</v>
      </c>
      <c r="V658" s="26">
        <f t="shared" si="460"/>
        <v>1959.14</v>
      </c>
      <c r="W658" s="26">
        <f t="shared" si="460"/>
        <v>1875.86</v>
      </c>
      <c r="X658" s="26">
        <f t="shared" si="460"/>
        <v>1806.14</v>
      </c>
      <c r="Y658" s="26">
        <f t="shared" si="460"/>
        <v>1798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4.8099999999999996</v>
      </c>
      <c r="C660" s="26">
        <f t="shared" si="461"/>
        <v>4.8099999999999996</v>
      </c>
      <c r="D660" s="26">
        <f t="shared" si="461"/>
        <v>4.8099999999999996</v>
      </c>
      <c r="E660" s="26">
        <f t="shared" si="461"/>
        <v>4.8099999999999996</v>
      </c>
      <c r="F660" s="26">
        <f t="shared" si="461"/>
        <v>4.8099999999999996</v>
      </c>
      <c r="G660" s="26">
        <f t="shared" si="461"/>
        <v>4.8099999999999996</v>
      </c>
      <c r="H660" s="26">
        <f t="shared" si="461"/>
        <v>4.8099999999999996</v>
      </c>
      <c r="I660" s="26">
        <f t="shared" si="461"/>
        <v>4.8099999999999996</v>
      </c>
      <c r="J660" s="26">
        <f t="shared" si="461"/>
        <v>4.8099999999999996</v>
      </c>
      <c r="K660" s="26">
        <f t="shared" si="461"/>
        <v>4.8099999999999996</v>
      </c>
      <c r="L660" s="26">
        <f t="shared" si="461"/>
        <v>4.8099999999999996</v>
      </c>
      <c r="M660" s="26">
        <f t="shared" si="461"/>
        <v>4.8099999999999996</v>
      </c>
      <c r="N660" s="26">
        <f t="shared" si="461"/>
        <v>4.8099999999999996</v>
      </c>
      <c r="O660" s="26">
        <f t="shared" si="461"/>
        <v>4.8099999999999996</v>
      </c>
      <c r="P660" s="26">
        <f t="shared" si="461"/>
        <v>4.8099999999999996</v>
      </c>
      <c r="Q660" s="26">
        <f t="shared" si="461"/>
        <v>4.8099999999999996</v>
      </c>
      <c r="R660" s="26">
        <f t="shared" si="461"/>
        <v>4.8099999999999996</v>
      </c>
      <c r="S660" s="26">
        <f t="shared" si="461"/>
        <v>4.8099999999999996</v>
      </c>
      <c r="T660" s="26">
        <f t="shared" si="461"/>
        <v>4.8099999999999996</v>
      </c>
      <c r="U660" s="26">
        <f t="shared" si="461"/>
        <v>4.8099999999999996</v>
      </c>
      <c r="V660" s="26">
        <f t="shared" si="461"/>
        <v>4.8099999999999996</v>
      </c>
      <c r="W660" s="26">
        <f t="shared" si="461"/>
        <v>4.8099999999999996</v>
      </c>
      <c r="X660" s="26">
        <f t="shared" si="461"/>
        <v>4.8099999999999996</v>
      </c>
      <c r="Y660" s="26">
        <f t="shared" si="461"/>
        <v>4.8099999999999996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2413.0899999999997</v>
      </c>
      <c r="C661" s="27">
        <f t="shared" ref="C661:Y661" si="462">SUM(C662:C664)</f>
        <v>2456.8799999999997</v>
      </c>
      <c r="D661" s="27">
        <f t="shared" si="462"/>
        <v>2479.7599999999998</v>
      </c>
      <c r="E661" s="27">
        <f t="shared" si="462"/>
        <v>2522.7800000000002</v>
      </c>
      <c r="F661" s="27">
        <f t="shared" si="462"/>
        <v>2520.14</v>
      </c>
      <c r="G661" s="27">
        <f t="shared" si="462"/>
        <v>2524.86</v>
      </c>
      <c r="H661" s="27">
        <f t="shared" si="462"/>
        <v>2553.9900000000002</v>
      </c>
      <c r="I661" s="27">
        <f t="shared" si="462"/>
        <v>2544.62</v>
      </c>
      <c r="J661" s="27">
        <f t="shared" si="462"/>
        <v>2524.5</v>
      </c>
      <c r="K661" s="27">
        <f t="shared" si="462"/>
        <v>2495.4900000000002</v>
      </c>
      <c r="L661" s="27">
        <f t="shared" si="462"/>
        <v>2477.69</v>
      </c>
      <c r="M661" s="27">
        <f t="shared" si="462"/>
        <v>2471.2199999999998</v>
      </c>
      <c r="N661" s="27">
        <f t="shared" si="462"/>
        <v>2478.14</v>
      </c>
      <c r="O661" s="27">
        <f t="shared" si="462"/>
        <v>2497.6</v>
      </c>
      <c r="P661" s="27">
        <f t="shared" si="462"/>
        <v>2529.9</v>
      </c>
      <c r="Q661" s="27">
        <f t="shared" si="462"/>
        <v>2585.27</v>
      </c>
      <c r="R661" s="27">
        <f t="shared" si="462"/>
        <v>2579.91</v>
      </c>
      <c r="S661" s="27">
        <f t="shared" si="462"/>
        <v>2657.43</v>
      </c>
      <c r="T661" s="27">
        <f t="shared" si="462"/>
        <v>2580.4699999999998</v>
      </c>
      <c r="U661" s="27">
        <f t="shared" si="462"/>
        <v>2598.9900000000002</v>
      </c>
      <c r="V661" s="27">
        <f t="shared" si="462"/>
        <v>2514.6799999999998</v>
      </c>
      <c r="W661" s="27">
        <f t="shared" si="462"/>
        <v>2520.81</v>
      </c>
      <c r="X661" s="27">
        <f t="shared" si="462"/>
        <v>2480.1</v>
      </c>
      <c r="Y661" s="27">
        <f t="shared" si="462"/>
        <v>2441.5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1709.76</v>
      </c>
      <c r="C662" s="26">
        <f t="shared" ref="C662:Y662" si="463">C507</f>
        <v>1753.55</v>
      </c>
      <c r="D662" s="26">
        <f t="shared" si="463"/>
        <v>1776.43</v>
      </c>
      <c r="E662" s="26">
        <f t="shared" si="463"/>
        <v>1819.45</v>
      </c>
      <c r="F662" s="26">
        <f t="shared" si="463"/>
        <v>1816.81</v>
      </c>
      <c r="G662" s="26">
        <f t="shared" si="463"/>
        <v>1821.53</v>
      </c>
      <c r="H662" s="26">
        <f t="shared" si="463"/>
        <v>1850.66</v>
      </c>
      <c r="I662" s="26">
        <f t="shared" si="463"/>
        <v>1841.29</v>
      </c>
      <c r="J662" s="26">
        <f t="shared" si="463"/>
        <v>1821.17</v>
      </c>
      <c r="K662" s="26">
        <f t="shared" si="463"/>
        <v>1792.16</v>
      </c>
      <c r="L662" s="26">
        <f t="shared" si="463"/>
        <v>1774.36</v>
      </c>
      <c r="M662" s="26">
        <f t="shared" si="463"/>
        <v>1767.89</v>
      </c>
      <c r="N662" s="26">
        <f t="shared" si="463"/>
        <v>1774.81</v>
      </c>
      <c r="O662" s="26">
        <f t="shared" si="463"/>
        <v>1794.27</v>
      </c>
      <c r="P662" s="26">
        <f t="shared" si="463"/>
        <v>1826.57</v>
      </c>
      <c r="Q662" s="26">
        <f t="shared" si="463"/>
        <v>1881.94</v>
      </c>
      <c r="R662" s="26">
        <f t="shared" si="463"/>
        <v>1876.58</v>
      </c>
      <c r="S662" s="26">
        <f t="shared" si="463"/>
        <v>1954.1</v>
      </c>
      <c r="T662" s="26">
        <f t="shared" si="463"/>
        <v>1877.14</v>
      </c>
      <c r="U662" s="26">
        <f t="shared" si="463"/>
        <v>1895.66</v>
      </c>
      <c r="V662" s="26">
        <f t="shared" si="463"/>
        <v>1811.35</v>
      </c>
      <c r="W662" s="26">
        <f t="shared" si="463"/>
        <v>1817.48</v>
      </c>
      <c r="X662" s="26">
        <f t="shared" si="463"/>
        <v>1776.77</v>
      </c>
      <c r="Y662" s="26">
        <f t="shared" si="463"/>
        <v>1738.17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4.8099999999999996</v>
      </c>
      <c r="C664" s="26">
        <f t="shared" si="464"/>
        <v>4.8099999999999996</v>
      </c>
      <c r="D664" s="26">
        <f t="shared" si="464"/>
        <v>4.8099999999999996</v>
      </c>
      <c r="E664" s="26">
        <f t="shared" si="464"/>
        <v>4.8099999999999996</v>
      </c>
      <c r="F664" s="26">
        <f t="shared" si="464"/>
        <v>4.8099999999999996</v>
      </c>
      <c r="G664" s="26">
        <f t="shared" si="464"/>
        <v>4.8099999999999996</v>
      </c>
      <c r="H664" s="26">
        <f t="shared" si="464"/>
        <v>4.8099999999999996</v>
      </c>
      <c r="I664" s="26">
        <f t="shared" si="464"/>
        <v>4.8099999999999996</v>
      </c>
      <c r="J664" s="26">
        <f t="shared" si="464"/>
        <v>4.8099999999999996</v>
      </c>
      <c r="K664" s="26">
        <f t="shared" si="464"/>
        <v>4.8099999999999996</v>
      </c>
      <c r="L664" s="26">
        <f t="shared" si="464"/>
        <v>4.8099999999999996</v>
      </c>
      <c r="M664" s="26">
        <f t="shared" si="464"/>
        <v>4.8099999999999996</v>
      </c>
      <c r="N664" s="26">
        <f t="shared" si="464"/>
        <v>4.8099999999999996</v>
      </c>
      <c r="O664" s="26">
        <f t="shared" si="464"/>
        <v>4.8099999999999996</v>
      </c>
      <c r="P664" s="26">
        <f t="shared" si="464"/>
        <v>4.8099999999999996</v>
      </c>
      <c r="Q664" s="26">
        <f t="shared" si="464"/>
        <v>4.8099999999999996</v>
      </c>
      <c r="R664" s="26">
        <f t="shared" si="464"/>
        <v>4.8099999999999996</v>
      </c>
      <c r="S664" s="26">
        <f t="shared" si="464"/>
        <v>4.8099999999999996</v>
      </c>
      <c r="T664" s="26">
        <f t="shared" si="464"/>
        <v>4.8099999999999996</v>
      </c>
      <c r="U664" s="26">
        <f t="shared" si="464"/>
        <v>4.8099999999999996</v>
      </c>
      <c r="V664" s="26">
        <f t="shared" si="464"/>
        <v>4.8099999999999996</v>
      </c>
      <c r="W664" s="26">
        <f t="shared" si="464"/>
        <v>4.8099999999999996</v>
      </c>
      <c r="X664" s="26">
        <f t="shared" si="464"/>
        <v>4.8099999999999996</v>
      </c>
      <c r="Y664" s="26">
        <f t="shared" si="464"/>
        <v>4.8099999999999996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2579.5700000000002</v>
      </c>
      <c r="C665" s="27">
        <f t="shared" ref="C665:Y665" si="465">SUM(C666:C668)</f>
        <v>2592.4</v>
      </c>
      <c r="D665" s="27">
        <f t="shared" si="465"/>
        <v>2618.86</v>
      </c>
      <c r="E665" s="27">
        <f t="shared" si="465"/>
        <v>2667.83</v>
      </c>
      <c r="F665" s="27">
        <f t="shared" si="465"/>
        <v>2650.2</v>
      </c>
      <c r="G665" s="27">
        <f t="shared" si="465"/>
        <v>2689.25</v>
      </c>
      <c r="H665" s="27">
        <f t="shared" si="465"/>
        <v>2744.0099999999998</v>
      </c>
      <c r="I665" s="27">
        <f t="shared" si="465"/>
        <v>2762.21</v>
      </c>
      <c r="J665" s="27">
        <f t="shared" si="465"/>
        <v>2749.36</v>
      </c>
      <c r="K665" s="27">
        <f t="shared" si="465"/>
        <v>2739.41</v>
      </c>
      <c r="L665" s="27">
        <f t="shared" si="465"/>
        <v>2722.9199999999996</v>
      </c>
      <c r="M665" s="27">
        <f t="shared" si="465"/>
        <v>2715.33</v>
      </c>
      <c r="N665" s="27">
        <f t="shared" si="465"/>
        <v>2729.53</v>
      </c>
      <c r="O665" s="27">
        <f t="shared" si="465"/>
        <v>2705.91</v>
      </c>
      <c r="P665" s="27">
        <f t="shared" si="465"/>
        <v>2712.15</v>
      </c>
      <c r="Q665" s="27">
        <f t="shared" si="465"/>
        <v>2734.16</v>
      </c>
      <c r="R665" s="27">
        <f t="shared" si="465"/>
        <v>2730.0099999999998</v>
      </c>
      <c r="S665" s="27">
        <f t="shared" si="465"/>
        <v>2850.27</v>
      </c>
      <c r="T665" s="27">
        <f t="shared" si="465"/>
        <v>2787.2999999999997</v>
      </c>
      <c r="U665" s="27">
        <f t="shared" si="465"/>
        <v>2807.95</v>
      </c>
      <c r="V665" s="27">
        <f t="shared" si="465"/>
        <v>2735.44</v>
      </c>
      <c r="W665" s="27">
        <f t="shared" si="465"/>
        <v>2714.2</v>
      </c>
      <c r="X665" s="27">
        <f t="shared" si="465"/>
        <v>2675.6299999999997</v>
      </c>
      <c r="Y665" s="27">
        <f t="shared" si="465"/>
        <v>2619.89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1876.24</v>
      </c>
      <c r="C666" s="26">
        <f t="shared" ref="C666:Y666" si="466">C512</f>
        <v>1889.07</v>
      </c>
      <c r="D666" s="26">
        <f t="shared" si="466"/>
        <v>1915.53</v>
      </c>
      <c r="E666" s="26">
        <f t="shared" si="466"/>
        <v>1964.5</v>
      </c>
      <c r="F666" s="26">
        <f t="shared" si="466"/>
        <v>1946.87</v>
      </c>
      <c r="G666" s="26">
        <f t="shared" si="466"/>
        <v>1985.92</v>
      </c>
      <c r="H666" s="26">
        <f t="shared" si="466"/>
        <v>2040.68</v>
      </c>
      <c r="I666" s="26">
        <f t="shared" si="466"/>
        <v>2058.88</v>
      </c>
      <c r="J666" s="26">
        <f t="shared" si="466"/>
        <v>2046.03</v>
      </c>
      <c r="K666" s="26">
        <f t="shared" si="466"/>
        <v>2036.08</v>
      </c>
      <c r="L666" s="26">
        <f t="shared" si="466"/>
        <v>2019.59</v>
      </c>
      <c r="M666" s="26">
        <f t="shared" si="466"/>
        <v>2012</v>
      </c>
      <c r="N666" s="26">
        <f t="shared" si="466"/>
        <v>2026.2</v>
      </c>
      <c r="O666" s="26">
        <f t="shared" si="466"/>
        <v>2002.58</v>
      </c>
      <c r="P666" s="26">
        <f t="shared" si="466"/>
        <v>2008.82</v>
      </c>
      <c r="Q666" s="26">
        <f t="shared" si="466"/>
        <v>2030.83</v>
      </c>
      <c r="R666" s="26">
        <f t="shared" si="466"/>
        <v>2026.68</v>
      </c>
      <c r="S666" s="26">
        <f t="shared" si="466"/>
        <v>2146.94</v>
      </c>
      <c r="T666" s="26">
        <f t="shared" si="466"/>
        <v>2083.9699999999998</v>
      </c>
      <c r="U666" s="26">
        <f t="shared" si="466"/>
        <v>2104.62</v>
      </c>
      <c r="V666" s="26">
        <f t="shared" si="466"/>
        <v>2032.11</v>
      </c>
      <c r="W666" s="26">
        <f t="shared" si="466"/>
        <v>2010.87</v>
      </c>
      <c r="X666" s="26">
        <f t="shared" si="466"/>
        <v>1972.3</v>
      </c>
      <c r="Y666" s="26">
        <f t="shared" si="466"/>
        <v>1916.56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4.8099999999999996</v>
      </c>
      <c r="C668" s="26">
        <f t="shared" si="467"/>
        <v>4.8099999999999996</v>
      </c>
      <c r="D668" s="26">
        <f t="shared" si="467"/>
        <v>4.8099999999999996</v>
      </c>
      <c r="E668" s="26">
        <f t="shared" si="467"/>
        <v>4.8099999999999996</v>
      </c>
      <c r="F668" s="26">
        <f t="shared" si="467"/>
        <v>4.8099999999999996</v>
      </c>
      <c r="G668" s="26">
        <f t="shared" si="467"/>
        <v>4.8099999999999996</v>
      </c>
      <c r="H668" s="26">
        <f t="shared" si="467"/>
        <v>4.8099999999999996</v>
      </c>
      <c r="I668" s="26">
        <f t="shared" si="467"/>
        <v>4.8099999999999996</v>
      </c>
      <c r="J668" s="26">
        <f t="shared" si="467"/>
        <v>4.8099999999999996</v>
      </c>
      <c r="K668" s="26">
        <f t="shared" si="467"/>
        <v>4.8099999999999996</v>
      </c>
      <c r="L668" s="26">
        <f t="shared" si="467"/>
        <v>4.8099999999999996</v>
      </c>
      <c r="M668" s="26">
        <f t="shared" si="467"/>
        <v>4.8099999999999996</v>
      </c>
      <c r="N668" s="26">
        <f t="shared" si="467"/>
        <v>4.8099999999999996</v>
      </c>
      <c r="O668" s="26">
        <f t="shared" si="467"/>
        <v>4.8099999999999996</v>
      </c>
      <c r="P668" s="26">
        <f t="shared" si="467"/>
        <v>4.8099999999999996</v>
      </c>
      <c r="Q668" s="26">
        <f t="shared" si="467"/>
        <v>4.8099999999999996</v>
      </c>
      <c r="R668" s="26">
        <f t="shared" si="467"/>
        <v>4.8099999999999996</v>
      </c>
      <c r="S668" s="26">
        <f t="shared" si="467"/>
        <v>4.8099999999999996</v>
      </c>
      <c r="T668" s="26">
        <f t="shared" si="467"/>
        <v>4.8099999999999996</v>
      </c>
      <c r="U668" s="26">
        <f t="shared" si="467"/>
        <v>4.8099999999999996</v>
      </c>
      <c r="V668" s="26">
        <f t="shared" si="467"/>
        <v>4.8099999999999996</v>
      </c>
      <c r="W668" s="26">
        <f t="shared" si="467"/>
        <v>4.8099999999999996</v>
      </c>
      <c r="X668" s="26">
        <f t="shared" si="467"/>
        <v>4.8099999999999996</v>
      </c>
      <c r="Y668" s="26">
        <f t="shared" si="467"/>
        <v>4.8099999999999996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2593.21</v>
      </c>
      <c r="C669" s="27">
        <f t="shared" ref="C669:Y669" si="468">SUM(C670:C672)</f>
        <v>2592.96</v>
      </c>
      <c r="D669" s="27">
        <f t="shared" si="468"/>
        <v>2548.66</v>
      </c>
      <c r="E669" s="27">
        <f t="shared" si="468"/>
        <v>2552.12</v>
      </c>
      <c r="F669" s="27">
        <f t="shared" si="468"/>
        <v>2572.8200000000002</v>
      </c>
      <c r="G669" s="27">
        <f t="shared" si="468"/>
        <v>2620.91</v>
      </c>
      <c r="H669" s="27">
        <f t="shared" si="468"/>
        <v>2648.96</v>
      </c>
      <c r="I669" s="27">
        <f t="shared" si="468"/>
        <v>2680.9</v>
      </c>
      <c r="J669" s="27">
        <f t="shared" si="468"/>
        <v>2730.7400000000002</v>
      </c>
      <c r="K669" s="27">
        <f t="shared" si="468"/>
        <v>2715.8799999999997</v>
      </c>
      <c r="L669" s="27">
        <f t="shared" si="468"/>
        <v>2694.83</v>
      </c>
      <c r="M669" s="27">
        <f t="shared" si="468"/>
        <v>2685.62</v>
      </c>
      <c r="N669" s="27">
        <f t="shared" si="468"/>
        <v>2683.2</v>
      </c>
      <c r="O669" s="27">
        <f t="shared" si="468"/>
        <v>2686.2</v>
      </c>
      <c r="P669" s="27">
        <f t="shared" si="468"/>
        <v>2753.93</v>
      </c>
      <c r="Q669" s="27">
        <f t="shared" si="468"/>
        <v>2789.7999999999997</v>
      </c>
      <c r="R669" s="27">
        <f t="shared" si="468"/>
        <v>2785.94</v>
      </c>
      <c r="S669" s="27">
        <f t="shared" si="468"/>
        <v>2857.48</v>
      </c>
      <c r="T669" s="27">
        <f t="shared" si="468"/>
        <v>2790.49</v>
      </c>
      <c r="U669" s="27">
        <f t="shared" si="468"/>
        <v>2823.84</v>
      </c>
      <c r="V669" s="27">
        <f t="shared" si="468"/>
        <v>2732.04</v>
      </c>
      <c r="W669" s="27">
        <f t="shared" si="468"/>
        <v>2603.27</v>
      </c>
      <c r="X669" s="27">
        <f t="shared" si="468"/>
        <v>2558.73</v>
      </c>
      <c r="Y669" s="27">
        <f t="shared" si="468"/>
        <v>2541.0300000000002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1889.88</v>
      </c>
      <c r="C670" s="26">
        <f t="shared" ref="C670:Y670" si="469">C517</f>
        <v>1889.63</v>
      </c>
      <c r="D670" s="26">
        <f t="shared" si="469"/>
        <v>1845.33</v>
      </c>
      <c r="E670" s="26">
        <f t="shared" si="469"/>
        <v>1848.79</v>
      </c>
      <c r="F670" s="26">
        <f t="shared" si="469"/>
        <v>1869.49</v>
      </c>
      <c r="G670" s="26">
        <f t="shared" si="469"/>
        <v>1917.58</v>
      </c>
      <c r="H670" s="26">
        <f t="shared" si="469"/>
        <v>1945.63</v>
      </c>
      <c r="I670" s="26">
        <f t="shared" si="469"/>
        <v>1977.57</v>
      </c>
      <c r="J670" s="26">
        <f t="shared" si="469"/>
        <v>2027.41</v>
      </c>
      <c r="K670" s="26">
        <f t="shared" si="469"/>
        <v>2012.55</v>
      </c>
      <c r="L670" s="26">
        <f t="shared" si="469"/>
        <v>1991.5</v>
      </c>
      <c r="M670" s="26">
        <f t="shared" si="469"/>
        <v>1982.29</v>
      </c>
      <c r="N670" s="26">
        <f t="shared" si="469"/>
        <v>1979.87</v>
      </c>
      <c r="O670" s="26">
        <f t="shared" si="469"/>
        <v>1982.87</v>
      </c>
      <c r="P670" s="26">
        <f t="shared" si="469"/>
        <v>2050.6</v>
      </c>
      <c r="Q670" s="26">
        <f t="shared" si="469"/>
        <v>2086.4699999999998</v>
      </c>
      <c r="R670" s="26">
        <f t="shared" si="469"/>
        <v>2082.61</v>
      </c>
      <c r="S670" s="26">
        <f t="shared" si="469"/>
        <v>2154.15</v>
      </c>
      <c r="T670" s="26">
        <f t="shared" si="469"/>
        <v>2087.16</v>
      </c>
      <c r="U670" s="26">
        <f t="shared" si="469"/>
        <v>2120.5100000000002</v>
      </c>
      <c r="V670" s="26">
        <f t="shared" si="469"/>
        <v>2028.71</v>
      </c>
      <c r="W670" s="26">
        <f t="shared" si="469"/>
        <v>1899.94</v>
      </c>
      <c r="X670" s="26">
        <f t="shared" si="469"/>
        <v>1855.4</v>
      </c>
      <c r="Y670" s="26">
        <f t="shared" si="469"/>
        <v>1837.7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4.8099999999999996</v>
      </c>
      <c r="C672" s="26">
        <f t="shared" si="470"/>
        <v>4.8099999999999996</v>
      </c>
      <c r="D672" s="26">
        <f t="shared" si="470"/>
        <v>4.8099999999999996</v>
      </c>
      <c r="E672" s="26">
        <f t="shared" si="470"/>
        <v>4.8099999999999996</v>
      </c>
      <c r="F672" s="26">
        <f t="shared" si="470"/>
        <v>4.8099999999999996</v>
      </c>
      <c r="G672" s="26">
        <f t="shared" si="470"/>
        <v>4.8099999999999996</v>
      </c>
      <c r="H672" s="26">
        <f t="shared" si="470"/>
        <v>4.8099999999999996</v>
      </c>
      <c r="I672" s="26">
        <f t="shared" si="470"/>
        <v>4.8099999999999996</v>
      </c>
      <c r="J672" s="26">
        <f t="shared" si="470"/>
        <v>4.8099999999999996</v>
      </c>
      <c r="K672" s="26">
        <f t="shared" si="470"/>
        <v>4.8099999999999996</v>
      </c>
      <c r="L672" s="26">
        <f t="shared" si="470"/>
        <v>4.8099999999999996</v>
      </c>
      <c r="M672" s="26">
        <f t="shared" si="470"/>
        <v>4.8099999999999996</v>
      </c>
      <c r="N672" s="26">
        <f t="shared" si="470"/>
        <v>4.8099999999999996</v>
      </c>
      <c r="O672" s="26">
        <f t="shared" si="470"/>
        <v>4.8099999999999996</v>
      </c>
      <c r="P672" s="26">
        <f t="shared" si="470"/>
        <v>4.8099999999999996</v>
      </c>
      <c r="Q672" s="26">
        <f t="shared" si="470"/>
        <v>4.8099999999999996</v>
      </c>
      <c r="R672" s="26">
        <f t="shared" si="470"/>
        <v>4.8099999999999996</v>
      </c>
      <c r="S672" s="26">
        <f t="shared" si="470"/>
        <v>4.8099999999999996</v>
      </c>
      <c r="T672" s="26">
        <f t="shared" si="470"/>
        <v>4.8099999999999996</v>
      </c>
      <c r="U672" s="26">
        <f t="shared" si="470"/>
        <v>4.8099999999999996</v>
      </c>
      <c r="V672" s="26">
        <f t="shared" si="470"/>
        <v>4.8099999999999996</v>
      </c>
      <c r="W672" s="26">
        <f t="shared" si="470"/>
        <v>4.8099999999999996</v>
      </c>
      <c r="X672" s="26">
        <f t="shared" si="470"/>
        <v>4.8099999999999996</v>
      </c>
      <c r="Y672" s="26">
        <f t="shared" si="470"/>
        <v>4.8099999999999996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2510.86</v>
      </c>
      <c r="C673" s="27">
        <f t="shared" ref="C673:Y673" si="471">SUM(C674:C676)</f>
        <v>2507.71</v>
      </c>
      <c r="D673" s="27">
        <f t="shared" si="471"/>
        <v>2426.8200000000002</v>
      </c>
      <c r="E673" s="27">
        <f t="shared" si="471"/>
        <v>2450.2199999999998</v>
      </c>
      <c r="F673" s="27">
        <f t="shared" si="471"/>
        <v>2389.69</v>
      </c>
      <c r="G673" s="27">
        <f t="shared" si="471"/>
        <v>2397.1</v>
      </c>
      <c r="H673" s="27">
        <f t="shared" si="471"/>
        <v>2403.73</v>
      </c>
      <c r="I673" s="27">
        <f t="shared" si="471"/>
        <v>2423.66</v>
      </c>
      <c r="J673" s="27">
        <f t="shared" si="471"/>
        <v>2500.96</v>
      </c>
      <c r="K673" s="27">
        <f t="shared" si="471"/>
        <v>2601.14</v>
      </c>
      <c r="L673" s="27">
        <f t="shared" si="471"/>
        <v>2564.14</v>
      </c>
      <c r="M673" s="27">
        <f t="shared" si="471"/>
        <v>2565.4499999999998</v>
      </c>
      <c r="N673" s="27">
        <f t="shared" si="471"/>
        <v>2474.19</v>
      </c>
      <c r="O673" s="27">
        <f t="shared" si="471"/>
        <v>2470.3799999999997</v>
      </c>
      <c r="P673" s="27">
        <f t="shared" si="471"/>
        <v>2450.12</v>
      </c>
      <c r="Q673" s="27">
        <f t="shared" si="471"/>
        <v>2431.3399999999997</v>
      </c>
      <c r="R673" s="27">
        <f t="shared" si="471"/>
        <v>2448.0099999999998</v>
      </c>
      <c r="S673" s="27">
        <f t="shared" si="471"/>
        <v>2720.98</v>
      </c>
      <c r="T673" s="27">
        <f t="shared" si="471"/>
        <v>2657.72</v>
      </c>
      <c r="U673" s="27">
        <f t="shared" si="471"/>
        <v>2686.3399999999997</v>
      </c>
      <c r="V673" s="27">
        <f t="shared" si="471"/>
        <v>2613.2599999999998</v>
      </c>
      <c r="W673" s="27">
        <f t="shared" si="471"/>
        <v>2518.37</v>
      </c>
      <c r="X673" s="27">
        <f t="shared" si="471"/>
        <v>2491.77</v>
      </c>
      <c r="Y673" s="27">
        <f t="shared" si="471"/>
        <v>2454.35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1807.53</v>
      </c>
      <c r="C674" s="26">
        <f t="shared" ref="C674:Y674" si="472">C522</f>
        <v>1804.38</v>
      </c>
      <c r="D674" s="26">
        <f t="shared" si="472"/>
        <v>1723.49</v>
      </c>
      <c r="E674" s="26">
        <f t="shared" si="472"/>
        <v>1746.89</v>
      </c>
      <c r="F674" s="26">
        <f t="shared" si="472"/>
        <v>1686.36</v>
      </c>
      <c r="G674" s="26">
        <f t="shared" si="472"/>
        <v>1693.77</v>
      </c>
      <c r="H674" s="26">
        <f t="shared" si="472"/>
        <v>1700.4</v>
      </c>
      <c r="I674" s="26">
        <f t="shared" si="472"/>
        <v>1720.33</v>
      </c>
      <c r="J674" s="26">
        <f t="shared" si="472"/>
        <v>1797.63</v>
      </c>
      <c r="K674" s="26">
        <f t="shared" si="472"/>
        <v>1897.81</v>
      </c>
      <c r="L674" s="26">
        <f t="shared" si="472"/>
        <v>1860.81</v>
      </c>
      <c r="M674" s="26">
        <f t="shared" si="472"/>
        <v>1862.12</v>
      </c>
      <c r="N674" s="26">
        <f t="shared" si="472"/>
        <v>1770.86</v>
      </c>
      <c r="O674" s="26">
        <f t="shared" si="472"/>
        <v>1767.05</v>
      </c>
      <c r="P674" s="26">
        <f t="shared" si="472"/>
        <v>1746.79</v>
      </c>
      <c r="Q674" s="26">
        <f t="shared" si="472"/>
        <v>1728.01</v>
      </c>
      <c r="R674" s="26">
        <f t="shared" si="472"/>
        <v>1744.68</v>
      </c>
      <c r="S674" s="26">
        <f t="shared" si="472"/>
        <v>2017.65</v>
      </c>
      <c r="T674" s="26">
        <f t="shared" si="472"/>
        <v>1954.39</v>
      </c>
      <c r="U674" s="26">
        <f t="shared" si="472"/>
        <v>1983.01</v>
      </c>
      <c r="V674" s="26">
        <f t="shared" si="472"/>
        <v>1909.93</v>
      </c>
      <c r="W674" s="26">
        <f t="shared" si="472"/>
        <v>1815.04</v>
      </c>
      <c r="X674" s="26">
        <f t="shared" si="472"/>
        <v>1788.44</v>
      </c>
      <c r="Y674" s="26">
        <f t="shared" si="472"/>
        <v>1751.02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4.8099999999999996</v>
      </c>
      <c r="C676" s="26">
        <f t="shared" si="473"/>
        <v>4.8099999999999996</v>
      </c>
      <c r="D676" s="26">
        <f t="shared" si="473"/>
        <v>4.8099999999999996</v>
      </c>
      <c r="E676" s="26">
        <f t="shared" si="473"/>
        <v>4.8099999999999996</v>
      </c>
      <c r="F676" s="26">
        <f t="shared" si="473"/>
        <v>4.8099999999999996</v>
      </c>
      <c r="G676" s="26">
        <f t="shared" si="473"/>
        <v>4.8099999999999996</v>
      </c>
      <c r="H676" s="26">
        <f t="shared" si="473"/>
        <v>4.8099999999999996</v>
      </c>
      <c r="I676" s="26">
        <f t="shared" si="473"/>
        <v>4.8099999999999996</v>
      </c>
      <c r="J676" s="26">
        <f t="shared" si="473"/>
        <v>4.8099999999999996</v>
      </c>
      <c r="K676" s="26">
        <f t="shared" si="473"/>
        <v>4.8099999999999996</v>
      </c>
      <c r="L676" s="26">
        <f t="shared" si="473"/>
        <v>4.8099999999999996</v>
      </c>
      <c r="M676" s="26">
        <f t="shared" si="473"/>
        <v>4.8099999999999996</v>
      </c>
      <c r="N676" s="26">
        <f t="shared" si="473"/>
        <v>4.8099999999999996</v>
      </c>
      <c r="O676" s="26">
        <f t="shared" si="473"/>
        <v>4.8099999999999996</v>
      </c>
      <c r="P676" s="26">
        <f t="shared" si="473"/>
        <v>4.8099999999999996</v>
      </c>
      <c r="Q676" s="26">
        <f t="shared" si="473"/>
        <v>4.8099999999999996</v>
      </c>
      <c r="R676" s="26">
        <f t="shared" si="473"/>
        <v>4.8099999999999996</v>
      </c>
      <c r="S676" s="26">
        <f t="shared" si="473"/>
        <v>4.8099999999999996</v>
      </c>
      <c r="T676" s="26">
        <f t="shared" si="473"/>
        <v>4.8099999999999996</v>
      </c>
      <c r="U676" s="26">
        <f t="shared" si="473"/>
        <v>4.8099999999999996</v>
      </c>
      <c r="V676" s="26">
        <f t="shared" si="473"/>
        <v>4.8099999999999996</v>
      </c>
      <c r="W676" s="26">
        <f t="shared" si="473"/>
        <v>4.8099999999999996</v>
      </c>
      <c r="X676" s="26">
        <f t="shared" si="473"/>
        <v>4.8099999999999996</v>
      </c>
      <c r="Y676" s="26">
        <f t="shared" si="473"/>
        <v>4.8099999999999996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2468.19</v>
      </c>
      <c r="C677" s="27">
        <f t="shared" ref="C677:Y677" si="474">SUM(C678:C680)</f>
        <v>2482.11</v>
      </c>
      <c r="D677" s="27">
        <f t="shared" si="474"/>
        <v>2477.5300000000002</v>
      </c>
      <c r="E677" s="27">
        <f t="shared" si="474"/>
        <v>2486.6299999999997</v>
      </c>
      <c r="F677" s="27">
        <f t="shared" si="474"/>
        <v>2515.5</v>
      </c>
      <c r="G677" s="27">
        <f t="shared" si="474"/>
        <v>2554.16</v>
      </c>
      <c r="H677" s="27">
        <f t="shared" si="474"/>
        <v>2605.0300000000002</v>
      </c>
      <c r="I677" s="27">
        <f t="shared" si="474"/>
        <v>2598.0099999999998</v>
      </c>
      <c r="J677" s="27">
        <f t="shared" si="474"/>
        <v>2600.46</v>
      </c>
      <c r="K677" s="27">
        <f t="shared" si="474"/>
        <v>2582.14</v>
      </c>
      <c r="L677" s="27">
        <f t="shared" si="474"/>
        <v>2561.4199999999996</v>
      </c>
      <c r="M677" s="27">
        <f t="shared" si="474"/>
        <v>2552.2400000000002</v>
      </c>
      <c r="N677" s="27">
        <f t="shared" si="474"/>
        <v>2548.25</v>
      </c>
      <c r="O677" s="27">
        <f t="shared" si="474"/>
        <v>2553.6</v>
      </c>
      <c r="P677" s="27">
        <f t="shared" si="474"/>
        <v>2586.7999999999997</v>
      </c>
      <c r="Q677" s="27">
        <f t="shared" si="474"/>
        <v>2636.27</v>
      </c>
      <c r="R677" s="27">
        <f t="shared" si="474"/>
        <v>2659.3399999999997</v>
      </c>
      <c r="S677" s="27">
        <f t="shared" si="474"/>
        <v>2634.85</v>
      </c>
      <c r="T677" s="27">
        <f t="shared" si="474"/>
        <v>2636.72</v>
      </c>
      <c r="U677" s="27">
        <f t="shared" si="474"/>
        <v>2581.44</v>
      </c>
      <c r="V677" s="27">
        <f t="shared" si="474"/>
        <v>2588.11</v>
      </c>
      <c r="W677" s="27">
        <f t="shared" si="474"/>
        <v>2524.98</v>
      </c>
      <c r="X677" s="27">
        <f t="shared" si="474"/>
        <v>2467.21</v>
      </c>
      <c r="Y677" s="27">
        <f t="shared" si="474"/>
        <v>2448.8799999999997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1764.86</v>
      </c>
      <c r="C678" s="26">
        <f t="shared" ref="C678:Y678" si="475">C527</f>
        <v>1778.78</v>
      </c>
      <c r="D678" s="26">
        <f t="shared" si="475"/>
        <v>1774.2</v>
      </c>
      <c r="E678" s="26">
        <f t="shared" si="475"/>
        <v>1783.3</v>
      </c>
      <c r="F678" s="26">
        <f t="shared" si="475"/>
        <v>1812.17</v>
      </c>
      <c r="G678" s="26">
        <f t="shared" si="475"/>
        <v>1850.83</v>
      </c>
      <c r="H678" s="26">
        <f t="shared" si="475"/>
        <v>1901.7</v>
      </c>
      <c r="I678" s="26">
        <f t="shared" si="475"/>
        <v>1894.68</v>
      </c>
      <c r="J678" s="26">
        <f t="shared" si="475"/>
        <v>1897.13</v>
      </c>
      <c r="K678" s="26">
        <f t="shared" si="475"/>
        <v>1878.81</v>
      </c>
      <c r="L678" s="26">
        <f t="shared" si="475"/>
        <v>1858.09</v>
      </c>
      <c r="M678" s="26">
        <f t="shared" si="475"/>
        <v>1848.91</v>
      </c>
      <c r="N678" s="26">
        <f t="shared" si="475"/>
        <v>1844.92</v>
      </c>
      <c r="O678" s="26">
        <f t="shared" si="475"/>
        <v>1850.27</v>
      </c>
      <c r="P678" s="26">
        <f t="shared" si="475"/>
        <v>1883.47</v>
      </c>
      <c r="Q678" s="26">
        <f t="shared" si="475"/>
        <v>1932.94</v>
      </c>
      <c r="R678" s="26">
        <f t="shared" si="475"/>
        <v>1956.01</v>
      </c>
      <c r="S678" s="26">
        <f t="shared" si="475"/>
        <v>1931.52</v>
      </c>
      <c r="T678" s="26">
        <f t="shared" si="475"/>
        <v>1933.39</v>
      </c>
      <c r="U678" s="26">
        <f t="shared" si="475"/>
        <v>1878.11</v>
      </c>
      <c r="V678" s="26">
        <f t="shared" si="475"/>
        <v>1884.78</v>
      </c>
      <c r="W678" s="26">
        <f t="shared" si="475"/>
        <v>1821.65</v>
      </c>
      <c r="X678" s="26">
        <f t="shared" si="475"/>
        <v>1763.88</v>
      </c>
      <c r="Y678" s="26">
        <f t="shared" si="475"/>
        <v>1745.55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4.8099999999999996</v>
      </c>
      <c r="C680" s="26">
        <f t="shared" si="476"/>
        <v>4.8099999999999996</v>
      </c>
      <c r="D680" s="26">
        <f t="shared" si="476"/>
        <v>4.8099999999999996</v>
      </c>
      <c r="E680" s="26">
        <f t="shared" si="476"/>
        <v>4.8099999999999996</v>
      </c>
      <c r="F680" s="26">
        <f t="shared" si="476"/>
        <v>4.8099999999999996</v>
      </c>
      <c r="G680" s="26">
        <f t="shared" si="476"/>
        <v>4.8099999999999996</v>
      </c>
      <c r="H680" s="26">
        <f t="shared" si="476"/>
        <v>4.8099999999999996</v>
      </c>
      <c r="I680" s="26">
        <f t="shared" si="476"/>
        <v>4.8099999999999996</v>
      </c>
      <c r="J680" s="26">
        <f t="shared" si="476"/>
        <v>4.8099999999999996</v>
      </c>
      <c r="K680" s="26">
        <f t="shared" si="476"/>
        <v>4.8099999999999996</v>
      </c>
      <c r="L680" s="26">
        <f t="shared" si="476"/>
        <v>4.8099999999999996</v>
      </c>
      <c r="M680" s="26">
        <f t="shared" si="476"/>
        <v>4.8099999999999996</v>
      </c>
      <c r="N680" s="26">
        <f t="shared" si="476"/>
        <v>4.8099999999999996</v>
      </c>
      <c r="O680" s="26">
        <f t="shared" si="476"/>
        <v>4.8099999999999996</v>
      </c>
      <c r="P680" s="26">
        <f t="shared" si="476"/>
        <v>4.8099999999999996</v>
      </c>
      <c r="Q680" s="26">
        <f t="shared" si="476"/>
        <v>4.8099999999999996</v>
      </c>
      <c r="R680" s="26">
        <f t="shared" si="476"/>
        <v>4.8099999999999996</v>
      </c>
      <c r="S680" s="26">
        <f t="shared" si="476"/>
        <v>4.8099999999999996</v>
      </c>
      <c r="T680" s="26">
        <f t="shared" si="476"/>
        <v>4.8099999999999996</v>
      </c>
      <c r="U680" s="26">
        <f t="shared" si="476"/>
        <v>4.8099999999999996</v>
      </c>
      <c r="V680" s="26">
        <f t="shared" si="476"/>
        <v>4.8099999999999996</v>
      </c>
      <c r="W680" s="26">
        <f t="shared" si="476"/>
        <v>4.8099999999999996</v>
      </c>
      <c r="X680" s="26">
        <f t="shared" si="476"/>
        <v>4.8099999999999996</v>
      </c>
      <c r="Y680" s="26">
        <f t="shared" si="476"/>
        <v>4.8099999999999996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2504.81</v>
      </c>
      <c r="C681" s="27">
        <f t="shared" ref="C681:Y681" si="477">SUM(C682:C684)</f>
        <v>2516.31</v>
      </c>
      <c r="D681" s="27">
        <f t="shared" si="477"/>
        <v>2523.6699999999996</v>
      </c>
      <c r="E681" s="27">
        <f t="shared" si="477"/>
        <v>2535.3399999999997</v>
      </c>
      <c r="F681" s="27">
        <f t="shared" si="477"/>
        <v>2572.1299999999997</v>
      </c>
      <c r="G681" s="27">
        <f t="shared" si="477"/>
        <v>2579.27</v>
      </c>
      <c r="H681" s="27">
        <f t="shared" si="477"/>
        <v>2617.66</v>
      </c>
      <c r="I681" s="27">
        <f t="shared" si="477"/>
        <v>2624.7999999999997</v>
      </c>
      <c r="J681" s="27">
        <f t="shared" si="477"/>
        <v>2620.2199999999998</v>
      </c>
      <c r="K681" s="27">
        <f t="shared" si="477"/>
        <v>2558.9299999999998</v>
      </c>
      <c r="L681" s="27">
        <f t="shared" si="477"/>
        <v>2605.04</v>
      </c>
      <c r="M681" s="27">
        <f t="shared" si="477"/>
        <v>2599</v>
      </c>
      <c r="N681" s="27">
        <f t="shared" si="477"/>
        <v>2603.4699999999998</v>
      </c>
      <c r="O681" s="27">
        <f t="shared" si="477"/>
        <v>2600.4</v>
      </c>
      <c r="P681" s="27">
        <f t="shared" si="477"/>
        <v>2619.8399999999997</v>
      </c>
      <c r="Q681" s="27">
        <f t="shared" si="477"/>
        <v>2648.9</v>
      </c>
      <c r="R681" s="27">
        <f t="shared" si="477"/>
        <v>2659.22</v>
      </c>
      <c r="S681" s="27">
        <f t="shared" si="477"/>
        <v>2655.0099999999998</v>
      </c>
      <c r="T681" s="27">
        <f t="shared" si="477"/>
        <v>2658.23</v>
      </c>
      <c r="U681" s="27">
        <f t="shared" si="477"/>
        <v>2600.79</v>
      </c>
      <c r="V681" s="27">
        <f t="shared" si="477"/>
        <v>2553.9699999999998</v>
      </c>
      <c r="W681" s="27">
        <f t="shared" si="477"/>
        <v>2493.06</v>
      </c>
      <c r="X681" s="27">
        <f t="shared" si="477"/>
        <v>2480.0099999999998</v>
      </c>
      <c r="Y681" s="27">
        <f t="shared" si="477"/>
        <v>2457.15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1801.48</v>
      </c>
      <c r="C682" s="26">
        <f t="shared" ref="C682:Y682" si="478">C532</f>
        <v>1812.98</v>
      </c>
      <c r="D682" s="26">
        <f t="shared" si="478"/>
        <v>1820.34</v>
      </c>
      <c r="E682" s="26">
        <f t="shared" si="478"/>
        <v>1832.01</v>
      </c>
      <c r="F682" s="26">
        <f t="shared" si="478"/>
        <v>1868.8</v>
      </c>
      <c r="G682" s="26">
        <f t="shared" si="478"/>
        <v>1875.94</v>
      </c>
      <c r="H682" s="26">
        <f t="shared" si="478"/>
        <v>1914.33</v>
      </c>
      <c r="I682" s="26">
        <f t="shared" si="478"/>
        <v>1921.47</v>
      </c>
      <c r="J682" s="26">
        <f t="shared" si="478"/>
        <v>1916.89</v>
      </c>
      <c r="K682" s="26">
        <f t="shared" si="478"/>
        <v>1855.6</v>
      </c>
      <c r="L682" s="26">
        <f t="shared" si="478"/>
        <v>1901.71</v>
      </c>
      <c r="M682" s="26">
        <f t="shared" si="478"/>
        <v>1895.67</v>
      </c>
      <c r="N682" s="26">
        <f t="shared" si="478"/>
        <v>1900.14</v>
      </c>
      <c r="O682" s="26">
        <f t="shared" si="478"/>
        <v>1897.07</v>
      </c>
      <c r="P682" s="26">
        <f t="shared" si="478"/>
        <v>1916.51</v>
      </c>
      <c r="Q682" s="26">
        <f t="shared" si="478"/>
        <v>1945.57</v>
      </c>
      <c r="R682" s="26">
        <f t="shared" si="478"/>
        <v>1955.89</v>
      </c>
      <c r="S682" s="26">
        <f t="shared" si="478"/>
        <v>1951.68</v>
      </c>
      <c r="T682" s="26">
        <f t="shared" si="478"/>
        <v>1954.9</v>
      </c>
      <c r="U682" s="26">
        <f t="shared" si="478"/>
        <v>1897.46</v>
      </c>
      <c r="V682" s="26">
        <f t="shared" si="478"/>
        <v>1850.64</v>
      </c>
      <c r="W682" s="26">
        <f t="shared" si="478"/>
        <v>1789.73</v>
      </c>
      <c r="X682" s="26">
        <f t="shared" si="478"/>
        <v>1776.68</v>
      </c>
      <c r="Y682" s="26">
        <f t="shared" si="478"/>
        <v>1753.82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4.8099999999999996</v>
      </c>
      <c r="C684" s="26">
        <f t="shared" si="479"/>
        <v>4.8099999999999996</v>
      </c>
      <c r="D684" s="26">
        <f t="shared" si="479"/>
        <v>4.8099999999999996</v>
      </c>
      <c r="E684" s="26">
        <f t="shared" si="479"/>
        <v>4.8099999999999996</v>
      </c>
      <c r="F684" s="26">
        <f t="shared" si="479"/>
        <v>4.8099999999999996</v>
      </c>
      <c r="G684" s="26">
        <f t="shared" si="479"/>
        <v>4.8099999999999996</v>
      </c>
      <c r="H684" s="26">
        <f t="shared" si="479"/>
        <v>4.8099999999999996</v>
      </c>
      <c r="I684" s="26">
        <f t="shared" si="479"/>
        <v>4.8099999999999996</v>
      </c>
      <c r="J684" s="26">
        <f t="shared" si="479"/>
        <v>4.8099999999999996</v>
      </c>
      <c r="K684" s="26">
        <f t="shared" si="479"/>
        <v>4.8099999999999996</v>
      </c>
      <c r="L684" s="26">
        <f t="shared" si="479"/>
        <v>4.8099999999999996</v>
      </c>
      <c r="M684" s="26">
        <f t="shared" si="479"/>
        <v>4.8099999999999996</v>
      </c>
      <c r="N684" s="26">
        <f t="shared" si="479"/>
        <v>4.8099999999999996</v>
      </c>
      <c r="O684" s="26">
        <f t="shared" si="479"/>
        <v>4.8099999999999996</v>
      </c>
      <c r="P684" s="26">
        <f t="shared" si="479"/>
        <v>4.8099999999999996</v>
      </c>
      <c r="Q684" s="26">
        <f t="shared" si="479"/>
        <v>4.8099999999999996</v>
      </c>
      <c r="R684" s="26">
        <f t="shared" si="479"/>
        <v>4.8099999999999996</v>
      </c>
      <c r="S684" s="26">
        <f t="shared" si="479"/>
        <v>4.8099999999999996</v>
      </c>
      <c r="T684" s="26">
        <f t="shared" si="479"/>
        <v>4.8099999999999996</v>
      </c>
      <c r="U684" s="26">
        <f t="shared" si="479"/>
        <v>4.8099999999999996</v>
      </c>
      <c r="V684" s="26">
        <f t="shared" si="479"/>
        <v>4.8099999999999996</v>
      </c>
      <c r="W684" s="26">
        <f t="shared" si="479"/>
        <v>4.8099999999999996</v>
      </c>
      <c r="X684" s="26">
        <f t="shared" si="479"/>
        <v>4.8099999999999996</v>
      </c>
      <c r="Y684" s="26">
        <f t="shared" si="479"/>
        <v>4.8099999999999996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2581.7800000000002</v>
      </c>
      <c r="C685" s="27">
        <f t="shared" ref="C685:Y685" si="480">SUM(C686:C688)</f>
        <v>2607.98</v>
      </c>
      <c r="D685" s="27">
        <f t="shared" si="480"/>
        <v>2603.0300000000002</v>
      </c>
      <c r="E685" s="27">
        <f t="shared" si="480"/>
        <v>2585.1</v>
      </c>
      <c r="F685" s="27">
        <f t="shared" si="480"/>
        <v>2600.21</v>
      </c>
      <c r="G685" s="27">
        <f t="shared" si="480"/>
        <v>2661.28</v>
      </c>
      <c r="H685" s="27">
        <f t="shared" si="480"/>
        <v>2722.93</v>
      </c>
      <c r="I685" s="27">
        <f t="shared" si="480"/>
        <v>2771.14</v>
      </c>
      <c r="J685" s="27">
        <f t="shared" si="480"/>
        <v>2757.94</v>
      </c>
      <c r="K685" s="27">
        <f t="shared" si="480"/>
        <v>2752.87</v>
      </c>
      <c r="L685" s="27">
        <f t="shared" si="480"/>
        <v>2734.3799999999997</v>
      </c>
      <c r="M685" s="27">
        <f t="shared" si="480"/>
        <v>2727.2599999999998</v>
      </c>
      <c r="N685" s="27">
        <f t="shared" si="480"/>
        <v>2703.03</v>
      </c>
      <c r="O685" s="27">
        <f t="shared" si="480"/>
        <v>2769.46</v>
      </c>
      <c r="P685" s="27">
        <f t="shared" si="480"/>
        <v>2819.58</v>
      </c>
      <c r="Q685" s="27">
        <f t="shared" si="480"/>
        <v>2855.75</v>
      </c>
      <c r="R685" s="27">
        <f t="shared" si="480"/>
        <v>2856.79</v>
      </c>
      <c r="S685" s="27">
        <f t="shared" si="480"/>
        <v>2743.89</v>
      </c>
      <c r="T685" s="27">
        <f t="shared" si="480"/>
        <v>2796.65</v>
      </c>
      <c r="U685" s="27">
        <f t="shared" si="480"/>
        <v>2733.43</v>
      </c>
      <c r="V685" s="27">
        <f t="shared" si="480"/>
        <v>2721.31</v>
      </c>
      <c r="W685" s="27">
        <f t="shared" si="480"/>
        <v>2686.45</v>
      </c>
      <c r="X685" s="27">
        <f t="shared" si="480"/>
        <v>2624.43</v>
      </c>
      <c r="Y685" s="27">
        <f t="shared" si="480"/>
        <v>2549.39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1878.45</v>
      </c>
      <c r="C686" s="26">
        <f t="shared" ref="C686:Y686" si="481">C537</f>
        <v>1904.65</v>
      </c>
      <c r="D686" s="26">
        <f t="shared" si="481"/>
        <v>1899.7</v>
      </c>
      <c r="E686" s="26">
        <f t="shared" si="481"/>
        <v>1881.77</v>
      </c>
      <c r="F686" s="26">
        <f t="shared" si="481"/>
        <v>1896.88</v>
      </c>
      <c r="G686" s="26">
        <f t="shared" si="481"/>
        <v>1957.95</v>
      </c>
      <c r="H686" s="26">
        <f t="shared" si="481"/>
        <v>2019.6</v>
      </c>
      <c r="I686" s="26">
        <f t="shared" si="481"/>
        <v>2067.81</v>
      </c>
      <c r="J686" s="26">
        <f t="shared" si="481"/>
        <v>2054.61</v>
      </c>
      <c r="K686" s="26">
        <f t="shared" si="481"/>
        <v>2049.54</v>
      </c>
      <c r="L686" s="26">
        <f t="shared" si="481"/>
        <v>2031.05</v>
      </c>
      <c r="M686" s="26">
        <f t="shared" si="481"/>
        <v>2023.93</v>
      </c>
      <c r="N686" s="26">
        <f t="shared" si="481"/>
        <v>1999.7</v>
      </c>
      <c r="O686" s="26">
        <f t="shared" si="481"/>
        <v>2066.13</v>
      </c>
      <c r="P686" s="26">
        <f t="shared" si="481"/>
        <v>2116.25</v>
      </c>
      <c r="Q686" s="26">
        <f t="shared" si="481"/>
        <v>2152.42</v>
      </c>
      <c r="R686" s="26">
        <f t="shared" si="481"/>
        <v>2153.46</v>
      </c>
      <c r="S686" s="26">
        <f t="shared" si="481"/>
        <v>2040.56</v>
      </c>
      <c r="T686" s="26">
        <f t="shared" si="481"/>
        <v>2093.3200000000002</v>
      </c>
      <c r="U686" s="26">
        <f t="shared" si="481"/>
        <v>2030.1</v>
      </c>
      <c r="V686" s="26">
        <f t="shared" si="481"/>
        <v>2017.98</v>
      </c>
      <c r="W686" s="26">
        <f t="shared" si="481"/>
        <v>1983.12</v>
      </c>
      <c r="X686" s="26">
        <f t="shared" si="481"/>
        <v>1921.1</v>
      </c>
      <c r="Y686" s="26">
        <f t="shared" si="481"/>
        <v>1846.06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4.8099999999999996</v>
      </c>
      <c r="C688" s="26">
        <f t="shared" si="482"/>
        <v>4.8099999999999996</v>
      </c>
      <c r="D688" s="26">
        <f t="shared" si="482"/>
        <v>4.8099999999999996</v>
      </c>
      <c r="E688" s="26">
        <f t="shared" si="482"/>
        <v>4.8099999999999996</v>
      </c>
      <c r="F688" s="26">
        <f t="shared" si="482"/>
        <v>4.8099999999999996</v>
      </c>
      <c r="G688" s="26">
        <f t="shared" si="482"/>
        <v>4.8099999999999996</v>
      </c>
      <c r="H688" s="26">
        <f t="shared" si="482"/>
        <v>4.8099999999999996</v>
      </c>
      <c r="I688" s="26">
        <f t="shared" si="482"/>
        <v>4.8099999999999996</v>
      </c>
      <c r="J688" s="26">
        <f t="shared" si="482"/>
        <v>4.8099999999999996</v>
      </c>
      <c r="K688" s="26">
        <f t="shared" si="482"/>
        <v>4.8099999999999996</v>
      </c>
      <c r="L688" s="26">
        <f t="shared" si="482"/>
        <v>4.8099999999999996</v>
      </c>
      <c r="M688" s="26">
        <f t="shared" si="482"/>
        <v>4.8099999999999996</v>
      </c>
      <c r="N688" s="26">
        <f t="shared" si="482"/>
        <v>4.8099999999999996</v>
      </c>
      <c r="O688" s="26">
        <f t="shared" si="482"/>
        <v>4.8099999999999996</v>
      </c>
      <c r="P688" s="26">
        <f t="shared" si="482"/>
        <v>4.8099999999999996</v>
      </c>
      <c r="Q688" s="26">
        <f t="shared" si="482"/>
        <v>4.8099999999999996</v>
      </c>
      <c r="R688" s="26">
        <f t="shared" si="482"/>
        <v>4.8099999999999996</v>
      </c>
      <c r="S688" s="26">
        <f t="shared" si="482"/>
        <v>4.8099999999999996</v>
      </c>
      <c r="T688" s="26">
        <f t="shared" si="482"/>
        <v>4.8099999999999996</v>
      </c>
      <c r="U688" s="26">
        <f t="shared" si="482"/>
        <v>4.8099999999999996</v>
      </c>
      <c r="V688" s="26">
        <f t="shared" si="482"/>
        <v>4.8099999999999996</v>
      </c>
      <c r="W688" s="26">
        <f t="shared" si="482"/>
        <v>4.8099999999999996</v>
      </c>
      <c r="X688" s="26">
        <f t="shared" si="482"/>
        <v>4.8099999999999996</v>
      </c>
      <c r="Y688" s="26">
        <f t="shared" si="482"/>
        <v>4.8099999999999996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2595.7999999999997</v>
      </c>
      <c r="C689" s="27">
        <f t="shared" ref="C689:Y689" si="483">SUM(C690:C692)</f>
        <v>2610.37</v>
      </c>
      <c r="D689" s="27">
        <f t="shared" si="483"/>
        <v>2680.32</v>
      </c>
      <c r="E689" s="27">
        <f t="shared" si="483"/>
        <v>2737.3399999999997</v>
      </c>
      <c r="F689" s="27">
        <f t="shared" si="483"/>
        <v>2694.45</v>
      </c>
      <c r="G689" s="27">
        <f t="shared" si="483"/>
        <v>2708.65</v>
      </c>
      <c r="H689" s="27">
        <f t="shared" si="483"/>
        <v>2718.43</v>
      </c>
      <c r="I689" s="27">
        <f t="shared" si="483"/>
        <v>2732.6699999999996</v>
      </c>
      <c r="J689" s="27">
        <f t="shared" si="483"/>
        <v>2701.68</v>
      </c>
      <c r="K689" s="27">
        <f t="shared" si="483"/>
        <v>2710.14</v>
      </c>
      <c r="L689" s="27">
        <f t="shared" si="483"/>
        <v>2699.11</v>
      </c>
      <c r="M689" s="27">
        <f t="shared" si="483"/>
        <v>2694.1299999999997</v>
      </c>
      <c r="N689" s="27">
        <f t="shared" si="483"/>
        <v>2712.8399999999997</v>
      </c>
      <c r="O689" s="27">
        <f t="shared" si="483"/>
        <v>2735.66</v>
      </c>
      <c r="P689" s="27">
        <f t="shared" si="483"/>
        <v>2767.0499999999997</v>
      </c>
      <c r="Q689" s="27">
        <f t="shared" si="483"/>
        <v>2793.43</v>
      </c>
      <c r="R689" s="27">
        <f t="shared" si="483"/>
        <v>2785.2</v>
      </c>
      <c r="S689" s="27">
        <f t="shared" si="483"/>
        <v>2818.59</v>
      </c>
      <c r="T689" s="27">
        <f t="shared" si="483"/>
        <v>2823.77</v>
      </c>
      <c r="U689" s="27">
        <f t="shared" si="483"/>
        <v>2762.5499999999997</v>
      </c>
      <c r="V689" s="27">
        <f t="shared" si="483"/>
        <v>2710.72</v>
      </c>
      <c r="W689" s="27">
        <f t="shared" si="483"/>
        <v>2688.8799999999997</v>
      </c>
      <c r="X689" s="27">
        <f t="shared" si="483"/>
        <v>2644.6699999999996</v>
      </c>
      <c r="Y689" s="27">
        <f t="shared" si="483"/>
        <v>2597.77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1892.47</v>
      </c>
      <c r="C690" s="26">
        <f t="shared" ref="C690:Y690" si="484">C542</f>
        <v>1907.04</v>
      </c>
      <c r="D690" s="26">
        <f t="shared" si="484"/>
        <v>1976.99</v>
      </c>
      <c r="E690" s="26">
        <f t="shared" si="484"/>
        <v>2034.01</v>
      </c>
      <c r="F690" s="26">
        <f t="shared" si="484"/>
        <v>1991.12</v>
      </c>
      <c r="G690" s="26">
        <f t="shared" si="484"/>
        <v>2005.32</v>
      </c>
      <c r="H690" s="26">
        <f t="shared" si="484"/>
        <v>2015.1</v>
      </c>
      <c r="I690" s="26">
        <f t="shared" si="484"/>
        <v>2029.34</v>
      </c>
      <c r="J690" s="26">
        <f t="shared" si="484"/>
        <v>1998.35</v>
      </c>
      <c r="K690" s="26">
        <f t="shared" si="484"/>
        <v>2006.81</v>
      </c>
      <c r="L690" s="26">
        <f t="shared" si="484"/>
        <v>1995.78</v>
      </c>
      <c r="M690" s="26">
        <f t="shared" si="484"/>
        <v>1990.8</v>
      </c>
      <c r="N690" s="26">
        <f t="shared" si="484"/>
        <v>2009.51</v>
      </c>
      <c r="O690" s="26">
        <f t="shared" si="484"/>
        <v>2032.33</v>
      </c>
      <c r="P690" s="26">
        <f t="shared" si="484"/>
        <v>2063.7199999999998</v>
      </c>
      <c r="Q690" s="26">
        <f t="shared" si="484"/>
        <v>2090.1</v>
      </c>
      <c r="R690" s="26">
        <f t="shared" si="484"/>
        <v>2081.87</v>
      </c>
      <c r="S690" s="26">
        <f t="shared" si="484"/>
        <v>2115.2600000000002</v>
      </c>
      <c r="T690" s="26">
        <f t="shared" si="484"/>
        <v>2120.44</v>
      </c>
      <c r="U690" s="26">
        <f t="shared" si="484"/>
        <v>2059.2199999999998</v>
      </c>
      <c r="V690" s="26">
        <f t="shared" si="484"/>
        <v>2007.39</v>
      </c>
      <c r="W690" s="26">
        <f t="shared" si="484"/>
        <v>1985.55</v>
      </c>
      <c r="X690" s="26">
        <f t="shared" si="484"/>
        <v>1941.34</v>
      </c>
      <c r="Y690" s="26">
        <f t="shared" si="484"/>
        <v>1894.44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4.8099999999999996</v>
      </c>
      <c r="C692" s="26">
        <f t="shared" si="485"/>
        <v>4.8099999999999996</v>
      </c>
      <c r="D692" s="26">
        <f t="shared" si="485"/>
        <v>4.8099999999999996</v>
      </c>
      <c r="E692" s="26">
        <f t="shared" si="485"/>
        <v>4.8099999999999996</v>
      </c>
      <c r="F692" s="26">
        <f t="shared" si="485"/>
        <v>4.8099999999999996</v>
      </c>
      <c r="G692" s="26">
        <f t="shared" si="485"/>
        <v>4.8099999999999996</v>
      </c>
      <c r="H692" s="26">
        <f t="shared" si="485"/>
        <v>4.8099999999999996</v>
      </c>
      <c r="I692" s="26">
        <f t="shared" si="485"/>
        <v>4.8099999999999996</v>
      </c>
      <c r="J692" s="26">
        <f t="shared" si="485"/>
        <v>4.8099999999999996</v>
      </c>
      <c r="K692" s="26">
        <f t="shared" si="485"/>
        <v>4.8099999999999996</v>
      </c>
      <c r="L692" s="26">
        <f t="shared" si="485"/>
        <v>4.8099999999999996</v>
      </c>
      <c r="M692" s="26">
        <f t="shared" si="485"/>
        <v>4.8099999999999996</v>
      </c>
      <c r="N692" s="26">
        <f t="shared" si="485"/>
        <v>4.8099999999999996</v>
      </c>
      <c r="O692" s="26">
        <f t="shared" si="485"/>
        <v>4.8099999999999996</v>
      </c>
      <c r="P692" s="26">
        <f t="shared" si="485"/>
        <v>4.8099999999999996</v>
      </c>
      <c r="Q692" s="26">
        <f t="shared" si="485"/>
        <v>4.8099999999999996</v>
      </c>
      <c r="R692" s="26">
        <f t="shared" si="485"/>
        <v>4.8099999999999996</v>
      </c>
      <c r="S692" s="26">
        <f t="shared" si="485"/>
        <v>4.8099999999999996</v>
      </c>
      <c r="T692" s="26">
        <f t="shared" si="485"/>
        <v>4.8099999999999996</v>
      </c>
      <c r="U692" s="26">
        <f t="shared" si="485"/>
        <v>4.8099999999999996</v>
      </c>
      <c r="V692" s="26">
        <f t="shared" si="485"/>
        <v>4.8099999999999996</v>
      </c>
      <c r="W692" s="26">
        <f t="shared" si="485"/>
        <v>4.8099999999999996</v>
      </c>
      <c r="X692" s="26">
        <f t="shared" si="485"/>
        <v>4.8099999999999996</v>
      </c>
      <c r="Y692" s="26">
        <f t="shared" si="485"/>
        <v>4.8099999999999996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2559.71</v>
      </c>
      <c r="C693" s="27">
        <f t="shared" ref="C693:Y693" si="486">SUM(C694:C696)</f>
        <v>2541.27</v>
      </c>
      <c r="D693" s="27">
        <f t="shared" si="486"/>
        <v>2625.69</v>
      </c>
      <c r="E693" s="27">
        <f t="shared" si="486"/>
        <v>2631.86</v>
      </c>
      <c r="F693" s="27">
        <f t="shared" si="486"/>
        <v>2627.77</v>
      </c>
      <c r="G693" s="27">
        <f t="shared" si="486"/>
        <v>2617.08</v>
      </c>
      <c r="H693" s="27">
        <f t="shared" si="486"/>
        <v>2621.65</v>
      </c>
      <c r="I693" s="27">
        <f t="shared" si="486"/>
        <v>2609.1299999999997</v>
      </c>
      <c r="J693" s="27">
        <f t="shared" si="486"/>
        <v>2612.0700000000002</v>
      </c>
      <c r="K693" s="27">
        <f t="shared" si="486"/>
        <v>2600.11</v>
      </c>
      <c r="L693" s="27">
        <f t="shared" si="486"/>
        <v>2593.5099999999998</v>
      </c>
      <c r="M693" s="27">
        <f t="shared" si="486"/>
        <v>2597.11</v>
      </c>
      <c r="N693" s="27">
        <f t="shared" si="486"/>
        <v>2606.04</v>
      </c>
      <c r="O693" s="27">
        <f t="shared" si="486"/>
        <v>2653.94</v>
      </c>
      <c r="P693" s="27">
        <f t="shared" si="486"/>
        <v>2659.44</v>
      </c>
      <c r="Q693" s="27">
        <f t="shared" si="486"/>
        <v>2679.75</v>
      </c>
      <c r="R693" s="27">
        <f t="shared" si="486"/>
        <v>2679.3399999999997</v>
      </c>
      <c r="S693" s="27">
        <f t="shared" si="486"/>
        <v>2691.87</v>
      </c>
      <c r="T693" s="27">
        <f t="shared" si="486"/>
        <v>2704.82</v>
      </c>
      <c r="U693" s="27">
        <f t="shared" si="486"/>
        <v>2661.6299999999997</v>
      </c>
      <c r="V693" s="27">
        <f t="shared" si="486"/>
        <v>2621.31</v>
      </c>
      <c r="W693" s="27">
        <f t="shared" si="486"/>
        <v>2621.96</v>
      </c>
      <c r="X693" s="27">
        <f t="shared" si="486"/>
        <v>2569.9</v>
      </c>
      <c r="Y693" s="27">
        <f t="shared" si="486"/>
        <v>2513.61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1856.38</v>
      </c>
      <c r="C694" s="26">
        <f t="shared" ref="C694:Y694" si="487">C547</f>
        <v>1837.94</v>
      </c>
      <c r="D694" s="26">
        <f t="shared" si="487"/>
        <v>1922.36</v>
      </c>
      <c r="E694" s="26">
        <f t="shared" si="487"/>
        <v>1928.53</v>
      </c>
      <c r="F694" s="26">
        <f t="shared" si="487"/>
        <v>1924.44</v>
      </c>
      <c r="G694" s="26">
        <f t="shared" si="487"/>
        <v>1913.75</v>
      </c>
      <c r="H694" s="26">
        <f t="shared" si="487"/>
        <v>1918.32</v>
      </c>
      <c r="I694" s="26">
        <f t="shared" si="487"/>
        <v>1905.8</v>
      </c>
      <c r="J694" s="26">
        <f t="shared" si="487"/>
        <v>1908.74</v>
      </c>
      <c r="K694" s="26">
        <f t="shared" si="487"/>
        <v>1896.78</v>
      </c>
      <c r="L694" s="26">
        <f t="shared" si="487"/>
        <v>1890.18</v>
      </c>
      <c r="M694" s="26">
        <f t="shared" si="487"/>
        <v>1893.78</v>
      </c>
      <c r="N694" s="26">
        <f t="shared" si="487"/>
        <v>1902.71</v>
      </c>
      <c r="O694" s="26">
        <f t="shared" si="487"/>
        <v>1950.61</v>
      </c>
      <c r="P694" s="26">
        <f t="shared" si="487"/>
        <v>1956.11</v>
      </c>
      <c r="Q694" s="26">
        <f t="shared" si="487"/>
        <v>1976.42</v>
      </c>
      <c r="R694" s="26">
        <f t="shared" si="487"/>
        <v>1976.01</v>
      </c>
      <c r="S694" s="26">
        <f t="shared" si="487"/>
        <v>1988.54</v>
      </c>
      <c r="T694" s="26">
        <f t="shared" si="487"/>
        <v>2001.49</v>
      </c>
      <c r="U694" s="26">
        <f t="shared" si="487"/>
        <v>1958.3</v>
      </c>
      <c r="V694" s="26">
        <f t="shared" si="487"/>
        <v>1917.98</v>
      </c>
      <c r="W694" s="26">
        <f t="shared" si="487"/>
        <v>1918.63</v>
      </c>
      <c r="X694" s="26">
        <f t="shared" si="487"/>
        <v>1866.57</v>
      </c>
      <c r="Y694" s="26">
        <f t="shared" si="487"/>
        <v>1810.28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4.8099999999999996</v>
      </c>
      <c r="C696" s="26">
        <f t="shared" si="488"/>
        <v>4.8099999999999996</v>
      </c>
      <c r="D696" s="26">
        <f t="shared" si="488"/>
        <v>4.8099999999999996</v>
      </c>
      <c r="E696" s="26">
        <f t="shared" si="488"/>
        <v>4.8099999999999996</v>
      </c>
      <c r="F696" s="26">
        <f t="shared" si="488"/>
        <v>4.8099999999999996</v>
      </c>
      <c r="G696" s="26">
        <f t="shared" si="488"/>
        <v>4.8099999999999996</v>
      </c>
      <c r="H696" s="26">
        <f t="shared" si="488"/>
        <v>4.8099999999999996</v>
      </c>
      <c r="I696" s="26">
        <f t="shared" si="488"/>
        <v>4.8099999999999996</v>
      </c>
      <c r="J696" s="26">
        <f t="shared" si="488"/>
        <v>4.8099999999999996</v>
      </c>
      <c r="K696" s="26">
        <f t="shared" si="488"/>
        <v>4.8099999999999996</v>
      </c>
      <c r="L696" s="26">
        <f t="shared" si="488"/>
        <v>4.8099999999999996</v>
      </c>
      <c r="M696" s="26">
        <f t="shared" si="488"/>
        <v>4.8099999999999996</v>
      </c>
      <c r="N696" s="26">
        <f t="shared" si="488"/>
        <v>4.8099999999999996</v>
      </c>
      <c r="O696" s="26">
        <f t="shared" si="488"/>
        <v>4.8099999999999996</v>
      </c>
      <c r="P696" s="26">
        <f t="shared" si="488"/>
        <v>4.8099999999999996</v>
      </c>
      <c r="Q696" s="26">
        <f t="shared" si="488"/>
        <v>4.8099999999999996</v>
      </c>
      <c r="R696" s="26">
        <f t="shared" si="488"/>
        <v>4.8099999999999996</v>
      </c>
      <c r="S696" s="26">
        <f t="shared" si="488"/>
        <v>4.8099999999999996</v>
      </c>
      <c r="T696" s="26">
        <f t="shared" si="488"/>
        <v>4.8099999999999996</v>
      </c>
      <c r="U696" s="26">
        <f t="shared" si="488"/>
        <v>4.8099999999999996</v>
      </c>
      <c r="V696" s="26">
        <f t="shared" si="488"/>
        <v>4.8099999999999996</v>
      </c>
      <c r="W696" s="26">
        <f t="shared" si="488"/>
        <v>4.8099999999999996</v>
      </c>
      <c r="X696" s="26">
        <f t="shared" si="488"/>
        <v>4.8099999999999996</v>
      </c>
      <c r="Y696" s="26">
        <f t="shared" si="488"/>
        <v>4.8099999999999996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2490.8200000000002</v>
      </c>
      <c r="C697" s="27">
        <f t="shared" ref="C697:Y697" si="489">SUM(C698:C700)</f>
        <v>2493.36</v>
      </c>
      <c r="D697" s="27">
        <f t="shared" si="489"/>
        <v>2505.65</v>
      </c>
      <c r="E697" s="27">
        <f t="shared" si="489"/>
        <v>2536.4499999999998</v>
      </c>
      <c r="F697" s="27">
        <f t="shared" si="489"/>
        <v>2550.4499999999998</v>
      </c>
      <c r="G697" s="27">
        <f t="shared" si="489"/>
        <v>2565.52</v>
      </c>
      <c r="H697" s="27">
        <f t="shared" si="489"/>
        <v>2511.44</v>
      </c>
      <c r="I697" s="27">
        <f t="shared" si="489"/>
        <v>2562.71</v>
      </c>
      <c r="J697" s="27">
        <f t="shared" si="489"/>
        <v>2631.79</v>
      </c>
      <c r="K697" s="27">
        <f t="shared" si="489"/>
        <v>2626.1699999999996</v>
      </c>
      <c r="L697" s="27">
        <f t="shared" si="489"/>
        <v>2626.9199999999996</v>
      </c>
      <c r="M697" s="27">
        <f t="shared" si="489"/>
        <v>2610.83</v>
      </c>
      <c r="N697" s="27">
        <f t="shared" si="489"/>
        <v>2595.62</v>
      </c>
      <c r="O697" s="27">
        <f t="shared" si="489"/>
        <v>2613.02</v>
      </c>
      <c r="P697" s="27">
        <f t="shared" si="489"/>
        <v>2616.2400000000002</v>
      </c>
      <c r="Q697" s="27">
        <f t="shared" si="489"/>
        <v>2643.12</v>
      </c>
      <c r="R697" s="27">
        <f t="shared" si="489"/>
        <v>2644.29</v>
      </c>
      <c r="S697" s="27">
        <f t="shared" si="489"/>
        <v>2709.48</v>
      </c>
      <c r="T697" s="27">
        <f t="shared" si="489"/>
        <v>2748.46</v>
      </c>
      <c r="U697" s="27">
        <f t="shared" si="489"/>
        <v>2663.43</v>
      </c>
      <c r="V697" s="27">
        <f t="shared" si="489"/>
        <v>2517.06</v>
      </c>
      <c r="W697" s="27">
        <f t="shared" si="489"/>
        <v>2502.27</v>
      </c>
      <c r="X697" s="27">
        <f t="shared" si="489"/>
        <v>2476.64</v>
      </c>
      <c r="Y697" s="27">
        <f t="shared" si="489"/>
        <v>2441.16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1787.49</v>
      </c>
      <c r="C698" s="26">
        <f t="shared" ref="C698:Y698" si="490">C552</f>
        <v>1790.03</v>
      </c>
      <c r="D698" s="26">
        <f t="shared" si="490"/>
        <v>1802.32</v>
      </c>
      <c r="E698" s="26">
        <f t="shared" si="490"/>
        <v>1833.12</v>
      </c>
      <c r="F698" s="26">
        <f t="shared" si="490"/>
        <v>1847.12</v>
      </c>
      <c r="G698" s="26">
        <f t="shared" si="490"/>
        <v>1862.19</v>
      </c>
      <c r="H698" s="26">
        <f t="shared" si="490"/>
        <v>1808.11</v>
      </c>
      <c r="I698" s="26">
        <f t="shared" si="490"/>
        <v>1859.38</v>
      </c>
      <c r="J698" s="26">
        <f t="shared" si="490"/>
        <v>1928.46</v>
      </c>
      <c r="K698" s="26">
        <f t="shared" si="490"/>
        <v>1922.84</v>
      </c>
      <c r="L698" s="26">
        <f t="shared" si="490"/>
        <v>1923.59</v>
      </c>
      <c r="M698" s="26">
        <f t="shared" si="490"/>
        <v>1907.5</v>
      </c>
      <c r="N698" s="26">
        <f t="shared" si="490"/>
        <v>1892.29</v>
      </c>
      <c r="O698" s="26">
        <f t="shared" si="490"/>
        <v>1909.69</v>
      </c>
      <c r="P698" s="26">
        <f t="shared" si="490"/>
        <v>1912.91</v>
      </c>
      <c r="Q698" s="26">
        <f t="shared" si="490"/>
        <v>1939.79</v>
      </c>
      <c r="R698" s="26">
        <f t="shared" si="490"/>
        <v>1940.96</v>
      </c>
      <c r="S698" s="26">
        <f t="shared" si="490"/>
        <v>2006.15</v>
      </c>
      <c r="T698" s="26">
        <f t="shared" si="490"/>
        <v>2045.13</v>
      </c>
      <c r="U698" s="26">
        <f t="shared" si="490"/>
        <v>1960.1</v>
      </c>
      <c r="V698" s="26">
        <f t="shared" si="490"/>
        <v>1813.73</v>
      </c>
      <c r="W698" s="26">
        <f t="shared" si="490"/>
        <v>1798.94</v>
      </c>
      <c r="X698" s="26">
        <f t="shared" si="490"/>
        <v>1773.31</v>
      </c>
      <c r="Y698" s="26">
        <f t="shared" si="490"/>
        <v>1737.83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4.8099999999999996</v>
      </c>
      <c r="C700" s="26">
        <f t="shared" si="491"/>
        <v>4.8099999999999996</v>
      </c>
      <c r="D700" s="26">
        <f t="shared" si="491"/>
        <v>4.8099999999999996</v>
      </c>
      <c r="E700" s="26">
        <f t="shared" si="491"/>
        <v>4.8099999999999996</v>
      </c>
      <c r="F700" s="26">
        <f t="shared" si="491"/>
        <v>4.8099999999999996</v>
      </c>
      <c r="G700" s="26">
        <f t="shared" si="491"/>
        <v>4.8099999999999996</v>
      </c>
      <c r="H700" s="26">
        <f t="shared" si="491"/>
        <v>4.8099999999999996</v>
      </c>
      <c r="I700" s="26">
        <f t="shared" si="491"/>
        <v>4.8099999999999996</v>
      </c>
      <c r="J700" s="26">
        <f t="shared" si="491"/>
        <v>4.8099999999999996</v>
      </c>
      <c r="K700" s="26">
        <f t="shared" si="491"/>
        <v>4.8099999999999996</v>
      </c>
      <c r="L700" s="26">
        <f t="shared" si="491"/>
        <v>4.8099999999999996</v>
      </c>
      <c r="M700" s="26">
        <f t="shared" si="491"/>
        <v>4.8099999999999996</v>
      </c>
      <c r="N700" s="26">
        <f t="shared" si="491"/>
        <v>4.8099999999999996</v>
      </c>
      <c r="O700" s="26">
        <f t="shared" si="491"/>
        <v>4.8099999999999996</v>
      </c>
      <c r="P700" s="26">
        <f t="shared" si="491"/>
        <v>4.8099999999999996</v>
      </c>
      <c r="Q700" s="26">
        <f t="shared" si="491"/>
        <v>4.8099999999999996</v>
      </c>
      <c r="R700" s="26">
        <f t="shared" si="491"/>
        <v>4.8099999999999996</v>
      </c>
      <c r="S700" s="26">
        <f t="shared" si="491"/>
        <v>4.8099999999999996</v>
      </c>
      <c r="T700" s="26">
        <f t="shared" si="491"/>
        <v>4.8099999999999996</v>
      </c>
      <c r="U700" s="26">
        <f t="shared" si="491"/>
        <v>4.8099999999999996</v>
      </c>
      <c r="V700" s="26">
        <f t="shared" si="491"/>
        <v>4.8099999999999996</v>
      </c>
      <c r="W700" s="26">
        <f t="shared" si="491"/>
        <v>4.8099999999999996</v>
      </c>
      <c r="X700" s="26">
        <f t="shared" si="491"/>
        <v>4.8099999999999996</v>
      </c>
      <c r="Y700" s="26">
        <f t="shared" si="491"/>
        <v>4.8099999999999996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2434.0700000000002</v>
      </c>
      <c r="C701" s="27">
        <f t="shared" ref="C701:Y701" si="492">SUM(C702:C704)</f>
        <v>2387.9299999999998</v>
      </c>
      <c r="D701" s="27">
        <f t="shared" si="492"/>
        <v>2390.8799999999997</v>
      </c>
      <c r="E701" s="27">
        <f t="shared" si="492"/>
        <v>2462.1699999999996</v>
      </c>
      <c r="F701" s="27">
        <f t="shared" si="492"/>
        <v>2452.9900000000002</v>
      </c>
      <c r="G701" s="27">
        <f t="shared" si="492"/>
        <v>2442.41</v>
      </c>
      <c r="H701" s="27">
        <f t="shared" si="492"/>
        <v>2459.1299999999997</v>
      </c>
      <c r="I701" s="27">
        <f t="shared" si="492"/>
        <v>2500.4199999999996</v>
      </c>
      <c r="J701" s="27">
        <f t="shared" si="492"/>
        <v>2495.7199999999998</v>
      </c>
      <c r="K701" s="27">
        <f t="shared" si="492"/>
        <v>2487.9199999999996</v>
      </c>
      <c r="L701" s="27">
        <f t="shared" si="492"/>
        <v>2484.7400000000002</v>
      </c>
      <c r="M701" s="27">
        <f t="shared" si="492"/>
        <v>2490.12</v>
      </c>
      <c r="N701" s="27">
        <f t="shared" si="492"/>
        <v>2490.7199999999998</v>
      </c>
      <c r="O701" s="27">
        <f t="shared" si="492"/>
        <v>2541.56</v>
      </c>
      <c r="P701" s="27">
        <f t="shared" si="492"/>
        <v>2567.54</v>
      </c>
      <c r="Q701" s="27">
        <f t="shared" si="492"/>
        <v>2546.5</v>
      </c>
      <c r="R701" s="27">
        <f t="shared" si="492"/>
        <v>2622.94</v>
      </c>
      <c r="S701" s="27">
        <f t="shared" si="492"/>
        <v>2699.62</v>
      </c>
      <c r="T701" s="27">
        <f t="shared" si="492"/>
        <v>2726.22</v>
      </c>
      <c r="U701" s="27">
        <f t="shared" si="492"/>
        <v>2661.72</v>
      </c>
      <c r="V701" s="27">
        <f t="shared" si="492"/>
        <v>2581.8399999999997</v>
      </c>
      <c r="W701" s="27">
        <f t="shared" si="492"/>
        <v>2475.9699999999998</v>
      </c>
      <c r="X701" s="27">
        <f t="shared" si="492"/>
        <v>2437.15</v>
      </c>
      <c r="Y701" s="27">
        <f t="shared" si="492"/>
        <v>2378.4699999999998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1730.74</v>
      </c>
      <c r="C702" s="26">
        <f t="shared" ref="C702:Y702" si="493">C557</f>
        <v>1684.6</v>
      </c>
      <c r="D702" s="26">
        <f t="shared" si="493"/>
        <v>1687.55</v>
      </c>
      <c r="E702" s="26">
        <f t="shared" si="493"/>
        <v>1758.84</v>
      </c>
      <c r="F702" s="26">
        <f t="shared" si="493"/>
        <v>1749.66</v>
      </c>
      <c r="G702" s="26">
        <f t="shared" si="493"/>
        <v>1739.08</v>
      </c>
      <c r="H702" s="26">
        <f t="shared" si="493"/>
        <v>1755.8</v>
      </c>
      <c r="I702" s="26">
        <f t="shared" si="493"/>
        <v>1797.09</v>
      </c>
      <c r="J702" s="26">
        <f t="shared" si="493"/>
        <v>1792.39</v>
      </c>
      <c r="K702" s="26">
        <f t="shared" si="493"/>
        <v>1784.59</v>
      </c>
      <c r="L702" s="26">
        <f t="shared" si="493"/>
        <v>1781.41</v>
      </c>
      <c r="M702" s="26">
        <f t="shared" si="493"/>
        <v>1786.79</v>
      </c>
      <c r="N702" s="26">
        <f t="shared" si="493"/>
        <v>1787.39</v>
      </c>
      <c r="O702" s="26">
        <f t="shared" si="493"/>
        <v>1838.23</v>
      </c>
      <c r="P702" s="26">
        <f t="shared" si="493"/>
        <v>1864.21</v>
      </c>
      <c r="Q702" s="26">
        <f t="shared" si="493"/>
        <v>1843.17</v>
      </c>
      <c r="R702" s="26">
        <f t="shared" si="493"/>
        <v>1919.61</v>
      </c>
      <c r="S702" s="26">
        <f t="shared" si="493"/>
        <v>1996.29</v>
      </c>
      <c r="T702" s="26">
        <f t="shared" si="493"/>
        <v>2022.89</v>
      </c>
      <c r="U702" s="26">
        <f t="shared" si="493"/>
        <v>1958.39</v>
      </c>
      <c r="V702" s="26">
        <f t="shared" si="493"/>
        <v>1878.51</v>
      </c>
      <c r="W702" s="26">
        <f t="shared" si="493"/>
        <v>1772.64</v>
      </c>
      <c r="X702" s="26">
        <f t="shared" si="493"/>
        <v>1733.82</v>
      </c>
      <c r="Y702" s="26">
        <f t="shared" si="493"/>
        <v>1675.14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4.8099999999999996</v>
      </c>
      <c r="C704" s="26">
        <f t="shared" si="494"/>
        <v>4.8099999999999996</v>
      </c>
      <c r="D704" s="26">
        <f t="shared" si="494"/>
        <v>4.8099999999999996</v>
      </c>
      <c r="E704" s="26">
        <f t="shared" si="494"/>
        <v>4.8099999999999996</v>
      </c>
      <c r="F704" s="26">
        <f t="shared" si="494"/>
        <v>4.8099999999999996</v>
      </c>
      <c r="G704" s="26">
        <f t="shared" si="494"/>
        <v>4.8099999999999996</v>
      </c>
      <c r="H704" s="26">
        <f t="shared" si="494"/>
        <v>4.8099999999999996</v>
      </c>
      <c r="I704" s="26">
        <f t="shared" si="494"/>
        <v>4.8099999999999996</v>
      </c>
      <c r="J704" s="26">
        <f t="shared" si="494"/>
        <v>4.8099999999999996</v>
      </c>
      <c r="K704" s="26">
        <f t="shared" si="494"/>
        <v>4.8099999999999996</v>
      </c>
      <c r="L704" s="26">
        <f t="shared" si="494"/>
        <v>4.8099999999999996</v>
      </c>
      <c r="M704" s="26">
        <f t="shared" si="494"/>
        <v>4.8099999999999996</v>
      </c>
      <c r="N704" s="26">
        <f t="shared" si="494"/>
        <v>4.8099999999999996</v>
      </c>
      <c r="O704" s="26">
        <f t="shared" si="494"/>
        <v>4.8099999999999996</v>
      </c>
      <c r="P704" s="26">
        <f t="shared" si="494"/>
        <v>4.8099999999999996</v>
      </c>
      <c r="Q704" s="26">
        <f t="shared" si="494"/>
        <v>4.8099999999999996</v>
      </c>
      <c r="R704" s="26">
        <f t="shared" si="494"/>
        <v>4.8099999999999996</v>
      </c>
      <c r="S704" s="26">
        <f t="shared" si="494"/>
        <v>4.8099999999999996</v>
      </c>
      <c r="T704" s="26">
        <f t="shared" si="494"/>
        <v>4.8099999999999996</v>
      </c>
      <c r="U704" s="26">
        <f t="shared" si="494"/>
        <v>4.8099999999999996</v>
      </c>
      <c r="V704" s="26">
        <f t="shared" si="494"/>
        <v>4.8099999999999996</v>
      </c>
      <c r="W704" s="26">
        <f t="shared" si="494"/>
        <v>4.8099999999999996</v>
      </c>
      <c r="X704" s="26">
        <f t="shared" si="494"/>
        <v>4.8099999999999996</v>
      </c>
      <c r="Y704" s="26">
        <f t="shared" si="494"/>
        <v>4.8099999999999996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2467.66</v>
      </c>
      <c r="C705" s="27">
        <f t="shared" ref="C705:Y705" si="495">SUM(C706:C708)</f>
        <v>2480.64</v>
      </c>
      <c r="D705" s="27">
        <f t="shared" si="495"/>
        <v>2521.1299999999997</v>
      </c>
      <c r="E705" s="27">
        <f t="shared" si="495"/>
        <v>2580.5700000000002</v>
      </c>
      <c r="F705" s="27">
        <f t="shared" si="495"/>
        <v>2557.19</v>
      </c>
      <c r="G705" s="27">
        <f t="shared" si="495"/>
        <v>2571.0300000000002</v>
      </c>
      <c r="H705" s="27">
        <f t="shared" si="495"/>
        <v>2516.7199999999998</v>
      </c>
      <c r="I705" s="27">
        <f t="shared" si="495"/>
        <v>2564.9</v>
      </c>
      <c r="J705" s="27">
        <f t="shared" si="495"/>
        <v>2564.6</v>
      </c>
      <c r="K705" s="27">
        <f t="shared" si="495"/>
        <v>2554.9</v>
      </c>
      <c r="L705" s="27">
        <f t="shared" si="495"/>
        <v>2545.89</v>
      </c>
      <c r="M705" s="27">
        <f t="shared" si="495"/>
        <v>2556.83</v>
      </c>
      <c r="N705" s="27">
        <f t="shared" si="495"/>
        <v>2560.2800000000002</v>
      </c>
      <c r="O705" s="27">
        <f t="shared" si="495"/>
        <v>2566.71</v>
      </c>
      <c r="P705" s="27">
        <f t="shared" si="495"/>
        <v>2582.8399999999997</v>
      </c>
      <c r="Q705" s="27">
        <f t="shared" si="495"/>
        <v>2612.29</v>
      </c>
      <c r="R705" s="27">
        <f t="shared" si="495"/>
        <v>2602.9299999999998</v>
      </c>
      <c r="S705" s="27">
        <f t="shared" si="495"/>
        <v>2674.37</v>
      </c>
      <c r="T705" s="27">
        <f t="shared" si="495"/>
        <v>2710.43</v>
      </c>
      <c r="U705" s="27">
        <f t="shared" si="495"/>
        <v>2620.73</v>
      </c>
      <c r="V705" s="27">
        <f t="shared" si="495"/>
        <v>2503.9699999999998</v>
      </c>
      <c r="W705" s="27">
        <f t="shared" si="495"/>
        <v>2497.37</v>
      </c>
      <c r="X705" s="27">
        <f t="shared" si="495"/>
        <v>2413.5</v>
      </c>
      <c r="Y705" s="27">
        <f t="shared" si="495"/>
        <v>2374.56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1764.33</v>
      </c>
      <c r="C706" s="26">
        <f t="shared" ref="C706:Y706" si="496">C562</f>
        <v>1777.31</v>
      </c>
      <c r="D706" s="26">
        <f t="shared" si="496"/>
        <v>1817.8</v>
      </c>
      <c r="E706" s="26">
        <f t="shared" si="496"/>
        <v>1877.24</v>
      </c>
      <c r="F706" s="26">
        <f t="shared" si="496"/>
        <v>1853.86</v>
      </c>
      <c r="G706" s="26">
        <f t="shared" si="496"/>
        <v>1867.7</v>
      </c>
      <c r="H706" s="26">
        <f t="shared" si="496"/>
        <v>1813.39</v>
      </c>
      <c r="I706" s="26">
        <f t="shared" si="496"/>
        <v>1861.57</v>
      </c>
      <c r="J706" s="26">
        <f t="shared" si="496"/>
        <v>1861.27</v>
      </c>
      <c r="K706" s="26">
        <f t="shared" si="496"/>
        <v>1851.57</v>
      </c>
      <c r="L706" s="26">
        <f t="shared" si="496"/>
        <v>1842.56</v>
      </c>
      <c r="M706" s="26">
        <f t="shared" si="496"/>
        <v>1853.5</v>
      </c>
      <c r="N706" s="26">
        <f t="shared" si="496"/>
        <v>1856.95</v>
      </c>
      <c r="O706" s="26">
        <f t="shared" si="496"/>
        <v>1863.38</v>
      </c>
      <c r="P706" s="26">
        <f t="shared" si="496"/>
        <v>1879.51</v>
      </c>
      <c r="Q706" s="26">
        <f t="shared" si="496"/>
        <v>1908.96</v>
      </c>
      <c r="R706" s="26">
        <f t="shared" si="496"/>
        <v>1899.6</v>
      </c>
      <c r="S706" s="26">
        <f t="shared" si="496"/>
        <v>1971.04</v>
      </c>
      <c r="T706" s="26">
        <f t="shared" si="496"/>
        <v>2007.1</v>
      </c>
      <c r="U706" s="26">
        <f t="shared" si="496"/>
        <v>1917.4</v>
      </c>
      <c r="V706" s="26">
        <f t="shared" si="496"/>
        <v>1800.64</v>
      </c>
      <c r="W706" s="26">
        <f t="shared" si="496"/>
        <v>1794.04</v>
      </c>
      <c r="X706" s="26">
        <f t="shared" si="496"/>
        <v>1710.17</v>
      </c>
      <c r="Y706" s="26">
        <f t="shared" si="496"/>
        <v>1671.23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4.8099999999999996</v>
      </c>
      <c r="C708" s="26">
        <f t="shared" si="497"/>
        <v>4.8099999999999996</v>
      </c>
      <c r="D708" s="26">
        <f t="shared" si="497"/>
        <v>4.8099999999999996</v>
      </c>
      <c r="E708" s="26">
        <f t="shared" si="497"/>
        <v>4.8099999999999996</v>
      </c>
      <c r="F708" s="26">
        <f t="shared" si="497"/>
        <v>4.8099999999999996</v>
      </c>
      <c r="G708" s="26">
        <f t="shared" si="497"/>
        <v>4.8099999999999996</v>
      </c>
      <c r="H708" s="26">
        <f t="shared" si="497"/>
        <v>4.8099999999999996</v>
      </c>
      <c r="I708" s="26">
        <f t="shared" si="497"/>
        <v>4.8099999999999996</v>
      </c>
      <c r="J708" s="26">
        <f t="shared" si="497"/>
        <v>4.8099999999999996</v>
      </c>
      <c r="K708" s="26">
        <f t="shared" si="497"/>
        <v>4.8099999999999996</v>
      </c>
      <c r="L708" s="26">
        <f t="shared" si="497"/>
        <v>4.8099999999999996</v>
      </c>
      <c r="M708" s="26">
        <f t="shared" si="497"/>
        <v>4.8099999999999996</v>
      </c>
      <c r="N708" s="26">
        <f t="shared" si="497"/>
        <v>4.8099999999999996</v>
      </c>
      <c r="O708" s="26">
        <f t="shared" si="497"/>
        <v>4.8099999999999996</v>
      </c>
      <c r="P708" s="26">
        <f t="shared" si="497"/>
        <v>4.8099999999999996</v>
      </c>
      <c r="Q708" s="26">
        <f t="shared" si="497"/>
        <v>4.8099999999999996</v>
      </c>
      <c r="R708" s="26">
        <f t="shared" si="497"/>
        <v>4.8099999999999996</v>
      </c>
      <c r="S708" s="26">
        <f t="shared" si="497"/>
        <v>4.8099999999999996</v>
      </c>
      <c r="T708" s="26">
        <f t="shared" si="497"/>
        <v>4.8099999999999996</v>
      </c>
      <c r="U708" s="26">
        <f t="shared" si="497"/>
        <v>4.8099999999999996</v>
      </c>
      <c r="V708" s="26">
        <f t="shared" si="497"/>
        <v>4.8099999999999996</v>
      </c>
      <c r="W708" s="26">
        <f t="shared" si="497"/>
        <v>4.8099999999999996</v>
      </c>
      <c r="X708" s="26">
        <f t="shared" si="497"/>
        <v>4.8099999999999996</v>
      </c>
      <c r="Y708" s="26">
        <f t="shared" si="497"/>
        <v>4.8099999999999996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2387.04</v>
      </c>
      <c r="C709" s="27">
        <f t="shared" ref="C709:Y709" si="498">SUM(C710:C712)</f>
        <v>2397.9</v>
      </c>
      <c r="D709" s="27">
        <f t="shared" si="498"/>
        <v>2402.7599999999998</v>
      </c>
      <c r="E709" s="27">
        <f t="shared" si="498"/>
        <v>2462.14</v>
      </c>
      <c r="F709" s="27">
        <f t="shared" si="498"/>
        <v>2438.06</v>
      </c>
      <c r="G709" s="27">
        <f t="shared" si="498"/>
        <v>2460.9</v>
      </c>
      <c r="H709" s="27">
        <f t="shared" si="498"/>
        <v>2461.36</v>
      </c>
      <c r="I709" s="27">
        <f t="shared" si="498"/>
        <v>2431.4299999999998</v>
      </c>
      <c r="J709" s="27">
        <f t="shared" si="498"/>
        <v>2426.1</v>
      </c>
      <c r="K709" s="27">
        <f t="shared" si="498"/>
        <v>2428.64</v>
      </c>
      <c r="L709" s="27">
        <f t="shared" si="498"/>
        <v>2437.52</v>
      </c>
      <c r="M709" s="27">
        <f t="shared" si="498"/>
        <v>2452.5</v>
      </c>
      <c r="N709" s="27">
        <f t="shared" si="498"/>
        <v>2462.3399999999997</v>
      </c>
      <c r="O709" s="27">
        <f t="shared" si="498"/>
        <v>2465.06</v>
      </c>
      <c r="P709" s="27">
        <f t="shared" si="498"/>
        <v>2483.0700000000002</v>
      </c>
      <c r="Q709" s="27">
        <f t="shared" si="498"/>
        <v>2503.2199999999998</v>
      </c>
      <c r="R709" s="27">
        <f t="shared" si="498"/>
        <v>2506.02</v>
      </c>
      <c r="S709" s="27">
        <f t="shared" si="498"/>
        <v>2595.4499999999998</v>
      </c>
      <c r="T709" s="27">
        <f t="shared" si="498"/>
        <v>2651.75</v>
      </c>
      <c r="U709" s="27">
        <f t="shared" si="498"/>
        <v>2556.9</v>
      </c>
      <c r="V709" s="27">
        <f t="shared" si="498"/>
        <v>2458.48</v>
      </c>
      <c r="W709" s="27">
        <f t="shared" si="498"/>
        <v>2408.3200000000002</v>
      </c>
      <c r="X709" s="27">
        <f t="shared" si="498"/>
        <v>2384.1799999999998</v>
      </c>
      <c r="Y709" s="27">
        <f t="shared" si="498"/>
        <v>2377.6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1683.71</v>
      </c>
      <c r="C710" s="26">
        <f t="shared" ref="C710:Y710" si="499">C567</f>
        <v>1694.57</v>
      </c>
      <c r="D710" s="26">
        <f t="shared" si="499"/>
        <v>1699.43</v>
      </c>
      <c r="E710" s="26">
        <f t="shared" si="499"/>
        <v>1758.81</v>
      </c>
      <c r="F710" s="26">
        <f t="shared" si="499"/>
        <v>1734.73</v>
      </c>
      <c r="G710" s="26">
        <f t="shared" si="499"/>
        <v>1757.57</v>
      </c>
      <c r="H710" s="26">
        <f t="shared" si="499"/>
        <v>1758.03</v>
      </c>
      <c r="I710" s="26">
        <f t="shared" si="499"/>
        <v>1728.1</v>
      </c>
      <c r="J710" s="26">
        <f t="shared" si="499"/>
        <v>1722.77</v>
      </c>
      <c r="K710" s="26">
        <f t="shared" si="499"/>
        <v>1725.31</v>
      </c>
      <c r="L710" s="26">
        <f t="shared" si="499"/>
        <v>1734.19</v>
      </c>
      <c r="M710" s="26">
        <f t="shared" si="499"/>
        <v>1749.17</v>
      </c>
      <c r="N710" s="26">
        <f t="shared" si="499"/>
        <v>1759.01</v>
      </c>
      <c r="O710" s="26">
        <f t="shared" si="499"/>
        <v>1761.73</v>
      </c>
      <c r="P710" s="26">
        <f t="shared" si="499"/>
        <v>1779.74</v>
      </c>
      <c r="Q710" s="26">
        <f t="shared" si="499"/>
        <v>1799.89</v>
      </c>
      <c r="R710" s="26">
        <f t="shared" si="499"/>
        <v>1802.69</v>
      </c>
      <c r="S710" s="26">
        <f t="shared" si="499"/>
        <v>1892.12</v>
      </c>
      <c r="T710" s="26">
        <f t="shared" si="499"/>
        <v>1948.42</v>
      </c>
      <c r="U710" s="26">
        <f t="shared" si="499"/>
        <v>1853.57</v>
      </c>
      <c r="V710" s="26">
        <f t="shared" si="499"/>
        <v>1755.15</v>
      </c>
      <c r="W710" s="26">
        <f t="shared" si="499"/>
        <v>1704.99</v>
      </c>
      <c r="X710" s="26">
        <f t="shared" si="499"/>
        <v>1680.85</v>
      </c>
      <c r="Y710" s="26">
        <f t="shared" si="499"/>
        <v>1674.27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4.8099999999999996</v>
      </c>
      <c r="C712" s="26">
        <f t="shared" si="500"/>
        <v>4.8099999999999996</v>
      </c>
      <c r="D712" s="26">
        <f t="shared" si="500"/>
        <v>4.8099999999999996</v>
      </c>
      <c r="E712" s="26">
        <f t="shared" si="500"/>
        <v>4.8099999999999996</v>
      </c>
      <c r="F712" s="26">
        <f t="shared" si="500"/>
        <v>4.8099999999999996</v>
      </c>
      <c r="G712" s="26">
        <f t="shared" si="500"/>
        <v>4.8099999999999996</v>
      </c>
      <c r="H712" s="26">
        <f t="shared" si="500"/>
        <v>4.8099999999999996</v>
      </c>
      <c r="I712" s="26">
        <f t="shared" si="500"/>
        <v>4.8099999999999996</v>
      </c>
      <c r="J712" s="26">
        <f t="shared" si="500"/>
        <v>4.8099999999999996</v>
      </c>
      <c r="K712" s="26">
        <f t="shared" si="500"/>
        <v>4.8099999999999996</v>
      </c>
      <c r="L712" s="26">
        <f t="shared" si="500"/>
        <v>4.8099999999999996</v>
      </c>
      <c r="M712" s="26">
        <f t="shared" si="500"/>
        <v>4.8099999999999996</v>
      </c>
      <c r="N712" s="26">
        <f t="shared" si="500"/>
        <v>4.8099999999999996</v>
      </c>
      <c r="O712" s="26">
        <f t="shared" si="500"/>
        <v>4.8099999999999996</v>
      </c>
      <c r="P712" s="26">
        <f t="shared" si="500"/>
        <v>4.8099999999999996</v>
      </c>
      <c r="Q712" s="26">
        <f t="shared" si="500"/>
        <v>4.8099999999999996</v>
      </c>
      <c r="R712" s="26">
        <f t="shared" si="500"/>
        <v>4.8099999999999996</v>
      </c>
      <c r="S712" s="26">
        <f t="shared" si="500"/>
        <v>4.8099999999999996</v>
      </c>
      <c r="T712" s="26">
        <f t="shared" si="500"/>
        <v>4.8099999999999996</v>
      </c>
      <c r="U712" s="26">
        <f t="shared" si="500"/>
        <v>4.8099999999999996</v>
      </c>
      <c r="V712" s="26">
        <f t="shared" si="500"/>
        <v>4.8099999999999996</v>
      </c>
      <c r="W712" s="26">
        <f t="shared" si="500"/>
        <v>4.8099999999999996</v>
      </c>
      <c r="X712" s="26">
        <f t="shared" si="500"/>
        <v>4.8099999999999996</v>
      </c>
      <c r="Y712" s="26">
        <f t="shared" si="500"/>
        <v>4.8099999999999996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2400.44</v>
      </c>
      <c r="C713" s="27">
        <f t="shared" ref="C713:Y713" si="501">SUM(C714:C716)</f>
        <v>2407.64</v>
      </c>
      <c r="D713" s="27">
        <f t="shared" si="501"/>
        <v>2511.7400000000002</v>
      </c>
      <c r="E713" s="27">
        <f t="shared" si="501"/>
        <v>2454.6299999999997</v>
      </c>
      <c r="F713" s="27">
        <f t="shared" si="501"/>
        <v>2522.62</v>
      </c>
      <c r="G713" s="27">
        <f t="shared" si="501"/>
        <v>2510.7800000000002</v>
      </c>
      <c r="H713" s="27">
        <f t="shared" si="501"/>
        <v>2472.9699999999998</v>
      </c>
      <c r="I713" s="27">
        <f t="shared" si="501"/>
        <v>2428.7599999999998</v>
      </c>
      <c r="J713" s="27">
        <f t="shared" si="501"/>
        <v>2533.46</v>
      </c>
      <c r="K713" s="27">
        <f t="shared" si="501"/>
        <v>2532.06</v>
      </c>
      <c r="L713" s="27">
        <f t="shared" si="501"/>
        <v>2426.54</v>
      </c>
      <c r="M713" s="27">
        <f t="shared" si="501"/>
        <v>2516.04</v>
      </c>
      <c r="N713" s="27">
        <f t="shared" si="501"/>
        <v>2435.44</v>
      </c>
      <c r="O713" s="27">
        <f t="shared" si="501"/>
        <v>2536.36</v>
      </c>
      <c r="P713" s="27">
        <f t="shared" si="501"/>
        <v>2560.4499999999998</v>
      </c>
      <c r="Q713" s="27">
        <f t="shared" si="501"/>
        <v>2594.6799999999998</v>
      </c>
      <c r="R713" s="27">
        <f t="shared" si="501"/>
        <v>2599.02</v>
      </c>
      <c r="S713" s="27">
        <f t="shared" si="501"/>
        <v>2684.46</v>
      </c>
      <c r="T713" s="27">
        <f t="shared" si="501"/>
        <v>2709.89</v>
      </c>
      <c r="U713" s="27">
        <f t="shared" si="501"/>
        <v>2532.2999999999997</v>
      </c>
      <c r="V713" s="27">
        <f t="shared" si="501"/>
        <v>2464.89</v>
      </c>
      <c r="W713" s="27">
        <f t="shared" si="501"/>
        <v>2455.94</v>
      </c>
      <c r="X713" s="27">
        <f t="shared" si="501"/>
        <v>2461.73</v>
      </c>
      <c r="Y713" s="27">
        <f t="shared" si="501"/>
        <v>2396.7199999999998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1697.11</v>
      </c>
      <c r="C714" s="26">
        <f t="shared" ref="C714:Y714" si="502">C572</f>
        <v>1704.31</v>
      </c>
      <c r="D714" s="26">
        <f t="shared" si="502"/>
        <v>1808.41</v>
      </c>
      <c r="E714" s="26">
        <f t="shared" si="502"/>
        <v>1751.3</v>
      </c>
      <c r="F714" s="26">
        <f t="shared" si="502"/>
        <v>1819.29</v>
      </c>
      <c r="G714" s="26">
        <f t="shared" si="502"/>
        <v>1807.45</v>
      </c>
      <c r="H714" s="26">
        <f t="shared" si="502"/>
        <v>1769.64</v>
      </c>
      <c r="I714" s="26">
        <f t="shared" si="502"/>
        <v>1725.43</v>
      </c>
      <c r="J714" s="26">
        <f t="shared" si="502"/>
        <v>1830.13</v>
      </c>
      <c r="K714" s="26">
        <f t="shared" si="502"/>
        <v>1828.73</v>
      </c>
      <c r="L714" s="26">
        <f t="shared" si="502"/>
        <v>1723.21</v>
      </c>
      <c r="M714" s="26">
        <f t="shared" si="502"/>
        <v>1812.71</v>
      </c>
      <c r="N714" s="26">
        <f t="shared" si="502"/>
        <v>1732.11</v>
      </c>
      <c r="O714" s="26">
        <f t="shared" si="502"/>
        <v>1833.03</v>
      </c>
      <c r="P714" s="26">
        <f t="shared" si="502"/>
        <v>1857.12</v>
      </c>
      <c r="Q714" s="26">
        <f t="shared" si="502"/>
        <v>1891.35</v>
      </c>
      <c r="R714" s="26">
        <f t="shared" si="502"/>
        <v>1895.69</v>
      </c>
      <c r="S714" s="26">
        <f t="shared" si="502"/>
        <v>1981.13</v>
      </c>
      <c r="T714" s="26">
        <f t="shared" si="502"/>
        <v>2006.56</v>
      </c>
      <c r="U714" s="26">
        <f t="shared" si="502"/>
        <v>1828.97</v>
      </c>
      <c r="V714" s="26">
        <f t="shared" si="502"/>
        <v>1761.56</v>
      </c>
      <c r="W714" s="26">
        <f t="shared" si="502"/>
        <v>1752.61</v>
      </c>
      <c r="X714" s="26">
        <f t="shared" si="502"/>
        <v>1758.4</v>
      </c>
      <c r="Y714" s="26">
        <f t="shared" si="502"/>
        <v>1693.39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4.8099999999999996</v>
      </c>
      <c r="C716" s="26">
        <f t="shared" si="503"/>
        <v>4.8099999999999996</v>
      </c>
      <c r="D716" s="26">
        <f t="shared" si="503"/>
        <v>4.8099999999999996</v>
      </c>
      <c r="E716" s="26">
        <f t="shared" si="503"/>
        <v>4.8099999999999996</v>
      </c>
      <c r="F716" s="26">
        <f t="shared" si="503"/>
        <v>4.8099999999999996</v>
      </c>
      <c r="G716" s="26">
        <f t="shared" si="503"/>
        <v>4.8099999999999996</v>
      </c>
      <c r="H716" s="26">
        <f t="shared" si="503"/>
        <v>4.8099999999999996</v>
      </c>
      <c r="I716" s="26">
        <f t="shared" si="503"/>
        <v>4.8099999999999996</v>
      </c>
      <c r="J716" s="26">
        <f t="shared" si="503"/>
        <v>4.8099999999999996</v>
      </c>
      <c r="K716" s="26">
        <f t="shared" si="503"/>
        <v>4.8099999999999996</v>
      </c>
      <c r="L716" s="26">
        <f t="shared" si="503"/>
        <v>4.8099999999999996</v>
      </c>
      <c r="M716" s="26">
        <f t="shared" si="503"/>
        <v>4.8099999999999996</v>
      </c>
      <c r="N716" s="26">
        <f t="shared" si="503"/>
        <v>4.8099999999999996</v>
      </c>
      <c r="O716" s="26">
        <f t="shared" si="503"/>
        <v>4.8099999999999996</v>
      </c>
      <c r="P716" s="26">
        <f t="shared" si="503"/>
        <v>4.8099999999999996</v>
      </c>
      <c r="Q716" s="26">
        <f t="shared" si="503"/>
        <v>4.8099999999999996</v>
      </c>
      <c r="R716" s="26">
        <f t="shared" si="503"/>
        <v>4.8099999999999996</v>
      </c>
      <c r="S716" s="26">
        <f t="shared" si="503"/>
        <v>4.8099999999999996</v>
      </c>
      <c r="T716" s="26">
        <f t="shared" si="503"/>
        <v>4.8099999999999996</v>
      </c>
      <c r="U716" s="26">
        <f t="shared" si="503"/>
        <v>4.8099999999999996</v>
      </c>
      <c r="V716" s="26">
        <f t="shared" si="503"/>
        <v>4.8099999999999996</v>
      </c>
      <c r="W716" s="26">
        <f t="shared" si="503"/>
        <v>4.8099999999999996</v>
      </c>
      <c r="X716" s="26">
        <f t="shared" si="503"/>
        <v>4.8099999999999996</v>
      </c>
      <c r="Y716" s="26">
        <f t="shared" si="503"/>
        <v>4.8099999999999996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2414</v>
      </c>
      <c r="C717" s="27">
        <f t="shared" ref="C717:Y717" si="504">SUM(C718:C720)</f>
        <v>2408.6799999999998</v>
      </c>
      <c r="D717" s="27">
        <f t="shared" si="504"/>
        <v>2438.4699999999998</v>
      </c>
      <c r="E717" s="27">
        <f t="shared" si="504"/>
        <v>2572.1999999999998</v>
      </c>
      <c r="F717" s="27">
        <f t="shared" si="504"/>
        <v>2540.73</v>
      </c>
      <c r="G717" s="27">
        <f t="shared" si="504"/>
        <v>2534.31</v>
      </c>
      <c r="H717" s="27">
        <f t="shared" si="504"/>
        <v>2490.5</v>
      </c>
      <c r="I717" s="27">
        <f t="shared" si="504"/>
        <v>2545.91</v>
      </c>
      <c r="J717" s="27">
        <f t="shared" si="504"/>
        <v>2528.9199999999996</v>
      </c>
      <c r="K717" s="27">
        <f t="shared" si="504"/>
        <v>2514.4299999999998</v>
      </c>
      <c r="L717" s="27">
        <f t="shared" si="504"/>
        <v>2476.6299999999997</v>
      </c>
      <c r="M717" s="27">
        <f t="shared" si="504"/>
        <v>2479.37</v>
      </c>
      <c r="N717" s="27">
        <f t="shared" si="504"/>
        <v>2483.04</v>
      </c>
      <c r="O717" s="27">
        <f t="shared" si="504"/>
        <v>2525.87</v>
      </c>
      <c r="P717" s="27">
        <f t="shared" si="504"/>
        <v>2563.5700000000002</v>
      </c>
      <c r="Q717" s="27">
        <f t="shared" si="504"/>
        <v>2590.7999999999997</v>
      </c>
      <c r="R717" s="27">
        <f t="shared" si="504"/>
        <v>2606.39</v>
      </c>
      <c r="S717" s="27">
        <f t="shared" si="504"/>
        <v>2671.72</v>
      </c>
      <c r="T717" s="27">
        <f t="shared" si="504"/>
        <v>2719.73</v>
      </c>
      <c r="U717" s="27">
        <f t="shared" si="504"/>
        <v>2642.69</v>
      </c>
      <c r="V717" s="27">
        <f t="shared" si="504"/>
        <v>2573.6799999999998</v>
      </c>
      <c r="W717" s="27">
        <f t="shared" si="504"/>
        <v>2502.46</v>
      </c>
      <c r="X717" s="27">
        <f t="shared" si="504"/>
        <v>2422.54</v>
      </c>
      <c r="Y717" s="27">
        <f t="shared" si="504"/>
        <v>2390.7400000000002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1710.67</v>
      </c>
      <c r="C718" s="26">
        <f t="shared" ref="C718:Y718" si="505">C577</f>
        <v>1705.35</v>
      </c>
      <c r="D718" s="26">
        <f t="shared" si="505"/>
        <v>1735.14</v>
      </c>
      <c r="E718" s="26">
        <f t="shared" si="505"/>
        <v>1868.87</v>
      </c>
      <c r="F718" s="26">
        <f t="shared" si="505"/>
        <v>1837.4</v>
      </c>
      <c r="G718" s="26">
        <f t="shared" si="505"/>
        <v>1830.98</v>
      </c>
      <c r="H718" s="26">
        <f t="shared" si="505"/>
        <v>1787.17</v>
      </c>
      <c r="I718" s="26">
        <f t="shared" si="505"/>
        <v>1842.58</v>
      </c>
      <c r="J718" s="26">
        <f t="shared" si="505"/>
        <v>1825.59</v>
      </c>
      <c r="K718" s="26">
        <f t="shared" si="505"/>
        <v>1811.1</v>
      </c>
      <c r="L718" s="26">
        <f t="shared" si="505"/>
        <v>1773.3</v>
      </c>
      <c r="M718" s="26">
        <f t="shared" si="505"/>
        <v>1776.04</v>
      </c>
      <c r="N718" s="26">
        <f t="shared" si="505"/>
        <v>1779.71</v>
      </c>
      <c r="O718" s="26">
        <f t="shared" si="505"/>
        <v>1822.54</v>
      </c>
      <c r="P718" s="26">
        <f t="shared" si="505"/>
        <v>1860.24</v>
      </c>
      <c r="Q718" s="26">
        <f t="shared" si="505"/>
        <v>1887.47</v>
      </c>
      <c r="R718" s="26">
        <f t="shared" si="505"/>
        <v>1903.06</v>
      </c>
      <c r="S718" s="26">
        <f t="shared" si="505"/>
        <v>1968.39</v>
      </c>
      <c r="T718" s="26">
        <f t="shared" si="505"/>
        <v>2016.4</v>
      </c>
      <c r="U718" s="26">
        <f t="shared" si="505"/>
        <v>1939.36</v>
      </c>
      <c r="V718" s="26">
        <f t="shared" si="505"/>
        <v>1870.35</v>
      </c>
      <c r="W718" s="26">
        <f t="shared" si="505"/>
        <v>1799.13</v>
      </c>
      <c r="X718" s="26">
        <f t="shared" si="505"/>
        <v>1719.21</v>
      </c>
      <c r="Y718" s="26">
        <f t="shared" si="505"/>
        <v>1687.41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4.8099999999999996</v>
      </c>
      <c r="C720" s="26">
        <f t="shared" si="506"/>
        <v>4.8099999999999996</v>
      </c>
      <c r="D720" s="26">
        <f t="shared" si="506"/>
        <v>4.8099999999999996</v>
      </c>
      <c r="E720" s="26">
        <f t="shared" si="506"/>
        <v>4.8099999999999996</v>
      </c>
      <c r="F720" s="26">
        <f t="shared" si="506"/>
        <v>4.8099999999999996</v>
      </c>
      <c r="G720" s="26">
        <f t="shared" si="506"/>
        <v>4.8099999999999996</v>
      </c>
      <c r="H720" s="26">
        <f t="shared" si="506"/>
        <v>4.8099999999999996</v>
      </c>
      <c r="I720" s="26">
        <f t="shared" si="506"/>
        <v>4.8099999999999996</v>
      </c>
      <c r="J720" s="26">
        <f t="shared" si="506"/>
        <v>4.8099999999999996</v>
      </c>
      <c r="K720" s="26">
        <f t="shared" si="506"/>
        <v>4.8099999999999996</v>
      </c>
      <c r="L720" s="26">
        <f t="shared" si="506"/>
        <v>4.8099999999999996</v>
      </c>
      <c r="M720" s="26">
        <f t="shared" si="506"/>
        <v>4.8099999999999996</v>
      </c>
      <c r="N720" s="26">
        <f t="shared" si="506"/>
        <v>4.8099999999999996</v>
      </c>
      <c r="O720" s="26">
        <f t="shared" si="506"/>
        <v>4.8099999999999996</v>
      </c>
      <c r="P720" s="26">
        <f t="shared" si="506"/>
        <v>4.8099999999999996</v>
      </c>
      <c r="Q720" s="26">
        <f t="shared" si="506"/>
        <v>4.8099999999999996</v>
      </c>
      <c r="R720" s="26">
        <f t="shared" si="506"/>
        <v>4.8099999999999996</v>
      </c>
      <c r="S720" s="26">
        <f t="shared" si="506"/>
        <v>4.8099999999999996</v>
      </c>
      <c r="T720" s="26">
        <f t="shared" si="506"/>
        <v>4.8099999999999996</v>
      </c>
      <c r="U720" s="26">
        <f t="shared" si="506"/>
        <v>4.8099999999999996</v>
      </c>
      <c r="V720" s="26">
        <f t="shared" si="506"/>
        <v>4.8099999999999996</v>
      </c>
      <c r="W720" s="26">
        <f t="shared" si="506"/>
        <v>4.8099999999999996</v>
      </c>
      <c r="X720" s="26">
        <f t="shared" si="506"/>
        <v>4.8099999999999996</v>
      </c>
      <c r="Y720" s="26">
        <f t="shared" si="506"/>
        <v>4.8099999999999996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2356.7199999999998</v>
      </c>
      <c r="C721" s="27">
        <f t="shared" ref="C721:Y721" si="507">SUM(C722:C724)</f>
        <v>2312.04</v>
      </c>
      <c r="D721" s="27">
        <f t="shared" si="507"/>
        <v>2404.1799999999998</v>
      </c>
      <c r="E721" s="27">
        <f t="shared" si="507"/>
        <v>2461.2599999999998</v>
      </c>
      <c r="F721" s="27">
        <f t="shared" si="507"/>
        <v>2476.5700000000002</v>
      </c>
      <c r="G721" s="27">
        <f t="shared" si="507"/>
        <v>2461.2199999999998</v>
      </c>
      <c r="H721" s="27">
        <f t="shared" si="507"/>
        <v>2450.4699999999998</v>
      </c>
      <c r="I721" s="27">
        <f t="shared" si="507"/>
        <v>2522.8399999999997</v>
      </c>
      <c r="J721" s="27">
        <f t="shared" si="507"/>
        <v>2510.12</v>
      </c>
      <c r="K721" s="27">
        <f t="shared" si="507"/>
        <v>2511.8200000000002</v>
      </c>
      <c r="L721" s="27">
        <f t="shared" si="507"/>
        <v>2509.31</v>
      </c>
      <c r="M721" s="27">
        <f t="shared" si="507"/>
        <v>2497.7999999999997</v>
      </c>
      <c r="N721" s="27">
        <f t="shared" si="507"/>
        <v>2457.66</v>
      </c>
      <c r="O721" s="27">
        <f t="shared" si="507"/>
        <v>2465.12</v>
      </c>
      <c r="P721" s="27">
        <f t="shared" si="507"/>
        <v>2472</v>
      </c>
      <c r="Q721" s="27">
        <f t="shared" si="507"/>
        <v>2480.14</v>
      </c>
      <c r="R721" s="27">
        <f t="shared" si="507"/>
        <v>2527.5700000000002</v>
      </c>
      <c r="S721" s="27">
        <f t="shared" si="507"/>
        <v>2541.0300000000002</v>
      </c>
      <c r="T721" s="27">
        <f t="shared" si="507"/>
        <v>2556.3399999999997</v>
      </c>
      <c r="U721" s="27">
        <f t="shared" si="507"/>
        <v>2464.83</v>
      </c>
      <c r="V721" s="27">
        <f t="shared" si="507"/>
        <v>2367.1999999999998</v>
      </c>
      <c r="W721" s="27">
        <f t="shared" si="507"/>
        <v>2357.3799999999997</v>
      </c>
      <c r="X721" s="27">
        <f t="shared" si="507"/>
        <v>2366.08</v>
      </c>
      <c r="Y721" s="27">
        <f t="shared" si="507"/>
        <v>2317.86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1653.39</v>
      </c>
      <c r="C722" s="26">
        <f t="shared" ref="C722:Y722" si="508">C582</f>
        <v>1608.71</v>
      </c>
      <c r="D722" s="26">
        <f t="shared" si="508"/>
        <v>1700.85</v>
      </c>
      <c r="E722" s="26">
        <f t="shared" si="508"/>
        <v>1757.93</v>
      </c>
      <c r="F722" s="26">
        <f t="shared" si="508"/>
        <v>1773.24</v>
      </c>
      <c r="G722" s="26">
        <f t="shared" si="508"/>
        <v>1757.89</v>
      </c>
      <c r="H722" s="26">
        <f t="shared" si="508"/>
        <v>1747.14</v>
      </c>
      <c r="I722" s="26">
        <f t="shared" si="508"/>
        <v>1819.51</v>
      </c>
      <c r="J722" s="26">
        <f t="shared" si="508"/>
        <v>1806.79</v>
      </c>
      <c r="K722" s="26">
        <f t="shared" si="508"/>
        <v>1808.49</v>
      </c>
      <c r="L722" s="26">
        <f t="shared" si="508"/>
        <v>1805.98</v>
      </c>
      <c r="M722" s="26">
        <f t="shared" si="508"/>
        <v>1794.47</v>
      </c>
      <c r="N722" s="26">
        <f t="shared" si="508"/>
        <v>1754.33</v>
      </c>
      <c r="O722" s="26">
        <f t="shared" si="508"/>
        <v>1761.79</v>
      </c>
      <c r="P722" s="26">
        <f t="shared" si="508"/>
        <v>1768.67</v>
      </c>
      <c r="Q722" s="26">
        <f t="shared" si="508"/>
        <v>1776.81</v>
      </c>
      <c r="R722" s="26">
        <f t="shared" si="508"/>
        <v>1824.24</v>
      </c>
      <c r="S722" s="26">
        <f t="shared" si="508"/>
        <v>1837.7</v>
      </c>
      <c r="T722" s="26">
        <f t="shared" si="508"/>
        <v>1853.01</v>
      </c>
      <c r="U722" s="26">
        <f t="shared" si="508"/>
        <v>1761.5</v>
      </c>
      <c r="V722" s="26">
        <f t="shared" si="508"/>
        <v>1663.87</v>
      </c>
      <c r="W722" s="26">
        <f t="shared" si="508"/>
        <v>1654.05</v>
      </c>
      <c r="X722" s="26">
        <f t="shared" si="508"/>
        <v>1662.75</v>
      </c>
      <c r="Y722" s="26">
        <f t="shared" si="508"/>
        <v>1614.53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4.8099999999999996</v>
      </c>
      <c r="C724" s="26">
        <f t="shared" si="509"/>
        <v>4.8099999999999996</v>
      </c>
      <c r="D724" s="26">
        <f t="shared" si="509"/>
        <v>4.8099999999999996</v>
      </c>
      <c r="E724" s="26">
        <f t="shared" si="509"/>
        <v>4.8099999999999996</v>
      </c>
      <c r="F724" s="26">
        <f t="shared" si="509"/>
        <v>4.8099999999999996</v>
      </c>
      <c r="G724" s="26">
        <f t="shared" si="509"/>
        <v>4.8099999999999996</v>
      </c>
      <c r="H724" s="26">
        <f t="shared" si="509"/>
        <v>4.8099999999999996</v>
      </c>
      <c r="I724" s="26">
        <f t="shared" si="509"/>
        <v>4.8099999999999996</v>
      </c>
      <c r="J724" s="26">
        <f t="shared" si="509"/>
        <v>4.8099999999999996</v>
      </c>
      <c r="K724" s="26">
        <f t="shared" si="509"/>
        <v>4.8099999999999996</v>
      </c>
      <c r="L724" s="26">
        <f t="shared" si="509"/>
        <v>4.8099999999999996</v>
      </c>
      <c r="M724" s="26">
        <f t="shared" si="509"/>
        <v>4.8099999999999996</v>
      </c>
      <c r="N724" s="26">
        <f t="shared" si="509"/>
        <v>4.8099999999999996</v>
      </c>
      <c r="O724" s="26">
        <f t="shared" si="509"/>
        <v>4.8099999999999996</v>
      </c>
      <c r="P724" s="26">
        <f t="shared" si="509"/>
        <v>4.8099999999999996</v>
      </c>
      <c r="Q724" s="26">
        <f t="shared" si="509"/>
        <v>4.8099999999999996</v>
      </c>
      <c r="R724" s="26">
        <f t="shared" si="509"/>
        <v>4.8099999999999996</v>
      </c>
      <c r="S724" s="26">
        <f t="shared" si="509"/>
        <v>4.8099999999999996</v>
      </c>
      <c r="T724" s="26">
        <f t="shared" si="509"/>
        <v>4.8099999999999996</v>
      </c>
      <c r="U724" s="26">
        <f t="shared" si="509"/>
        <v>4.8099999999999996</v>
      </c>
      <c r="V724" s="26">
        <f t="shared" si="509"/>
        <v>4.8099999999999996</v>
      </c>
      <c r="W724" s="26">
        <f t="shared" si="509"/>
        <v>4.8099999999999996</v>
      </c>
      <c r="X724" s="26">
        <f t="shared" si="509"/>
        <v>4.8099999999999996</v>
      </c>
      <c r="Y724" s="26">
        <f t="shared" si="509"/>
        <v>4.8099999999999996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2390.12</v>
      </c>
      <c r="C725" s="27">
        <f t="shared" ref="C725:Y725" si="510">SUM(C726:C728)</f>
        <v>2352.6799999999998</v>
      </c>
      <c r="D725" s="27">
        <f t="shared" si="510"/>
        <v>2360.52</v>
      </c>
      <c r="E725" s="27">
        <f t="shared" si="510"/>
        <v>2477.6</v>
      </c>
      <c r="F725" s="27">
        <f t="shared" si="510"/>
        <v>2497.86</v>
      </c>
      <c r="G725" s="27">
        <f t="shared" si="510"/>
        <v>2497.15</v>
      </c>
      <c r="H725" s="27">
        <f t="shared" si="510"/>
        <v>2514.44</v>
      </c>
      <c r="I725" s="27">
        <f t="shared" si="510"/>
        <v>2508.6699999999996</v>
      </c>
      <c r="J725" s="27">
        <f t="shared" si="510"/>
        <v>2587.9900000000002</v>
      </c>
      <c r="K725" s="27">
        <f t="shared" si="510"/>
        <v>2593.65</v>
      </c>
      <c r="L725" s="27">
        <f t="shared" si="510"/>
        <v>2582.96</v>
      </c>
      <c r="M725" s="27">
        <f t="shared" si="510"/>
        <v>2575.79</v>
      </c>
      <c r="N725" s="27">
        <f t="shared" si="510"/>
        <v>2540.7599999999998</v>
      </c>
      <c r="O725" s="27">
        <f t="shared" si="510"/>
        <v>2557.75</v>
      </c>
      <c r="P725" s="27">
        <f t="shared" si="510"/>
        <v>2576.4699999999998</v>
      </c>
      <c r="Q725" s="27">
        <f t="shared" si="510"/>
        <v>2592.89</v>
      </c>
      <c r="R725" s="27">
        <f t="shared" si="510"/>
        <v>2621.71</v>
      </c>
      <c r="S725" s="27">
        <f t="shared" si="510"/>
        <v>2678.54</v>
      </c>
      <c r="T725" s="27">
        <f t="shared" si="510"/>
        <v>2702.0899999999997</v>
      </c>
      <c r="U725" s="27">
        <f t="shared" si="510"/>
        <v>2637.52</v>
      </c>
      <c r="V725" s="27">
        <f t="shared" si="510"/>
        <v>2580.4499999999998</v>
      </c>
      <c r="W725" s="27">
        <f t="shared" si="510"/>
        <v>2536.5</v>
      </c>
      <c r="X725" s="27">
        <f t="shared" si="510"/>
        <v>2438.33</v>
      </c>
      <c r="Y725" s="27">
        <f t="shared" si="510"/>
        <v>2393.08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1686.79</v>
      </c>
      <c r="C726" s="26">
        <f t="shared" ref="C726:Y726" si="511">C587</f>
        <v>1649.35</v>
      </c>
      <c r="D726" s="26">
        <f t="shared" si="511"/>
        <v>1657.19</v>
      </c>
      <c r="E726" s="26">
        <f t="shared" si="511"/>
        <v>1774.27</v>
      </c>
      <c r="F726" s="26">
        <f t="shared" si="511"/>
        <v>1794.53</v>
      </c>
      <c r="G726" s="26">
        <f t="shared" si="511"/>
        <v>1793.82</v>
      </c>
      <c r="H726" s="26">
        <f t="shared" si="511"/>
        <v>1811.11</v>
      </c>
      <c r="I726" s="26">
        <f t="shared" si="511"/>
        <v>1805.34</v>
      </c>
      <c r="J726" s="26">
        <f t="shared" si="511"/>
        <v>1884.66</v>
      </c>
      <c r="K726" s="26">
        <f t="shared" si="511"/>
        <v>1890.32</v>
      </c>
      <c r="L726" s="26">
        <f t="shared" si="511"/>
        <v>1879.63</v>
      </c>
      <c r="M726" s="26">
        <f t="shared" si="511"/>
        <v>1872.46</v>
      </c>
      <c r="N726" s="26">
        <f t="shared" si="511"/>
        <v>1837.43</v>
      </c>
      <c r="O726" s="26">
        <f t="shared" si="511"/>
        <v>1854.42</v>
      </c>
      <c r="P726" s="26">
        <f t="shared" si="511"/>
        <v>1873.14</v>
      </c>
      <c r="Q726" s="26">
        <f t="shared" si="511"/>
        <v>1889.56</v>
      </c>
      <c r="R726" s="26">
        <f t="shared" si="511"/>
        <v>1918.38</v>
      </c>
      <c r="S726" s="26">
        <f t="shared" si="511"/>
        <v>1975.21</v>
      </c>
      <c r="T726" s="26">
        <f t="shared" si="511"/>
        <v>1998.76</v>
      </c>
      <c r="U726" s="26">
        <f t="shared" si="511"/>
        <v>1934.19</v>
      </c>
      <c r="V726" s="26">
        <f t="shared" si="511"/>
        <v>1877.12</v>
      </c>
      <c r="W726" s="26">
        <f t="shared" si="511"/>
        <v>1833.17</v>
      </c>
      <c r="X726" s="26">
        <f t="shared" si="511"/>
        <v>1735</v>
      </c>
      <c r="Y726" s="26">
        <f t="shared" si="511"/>
        <v>1689.75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4.8099999999999996</v>
      </c>
      <c r="C728" s="26">
        <f t="shared" si="512"/>
        <v>4.8099999999999996</v>
      </c>
      <c r="D728" s="26">
        <f t="shared" si="512"/>
        <v>4.8099999999999996</v>
      </c>
      <c r="E728" s="26">
        <f t="shared" si="512"/>
        <v>4.8099999999999996</v>
      </c>
      <c r="F728" s="26">
        <f t="shared" si="512"/>
        <v>4.8099999999999996</v>
      </c>
      <c r="G728" s="26">
        <f t="shared" si="512"/>
        <v>4.8099999999999996</v>
      </c>
      <c r="H728" s="26">
        <f t="shared" si="512"/>
        <v>4.8099999999999996</v>
      </c>
      <c r="I728" s="26">
        <f t="shared" si="512"/>
        <v>4.8099999999999996</v>
      </c>
      <c r="J728" s="26">
        <f t="shared" si="512"/>
        <v>4.8099999999999996</v>
      </c>
      <c r="K728" s="26">
        <f t="shared" si="512"/>
        <v>4.8099999999999996</v>
      </c>
      <c r="L728" s="26">
        <f t="shared" si="512"/>
        <v>4.8099999999999996</v>
      </c>
      <c r="M728" s="26">
        <f t="shared" si="512"/>
        <v>4.8099999999999996</v>
      </c>
      <c r="N728" s="26">
        <f t="shared" si="512"/>
        <v>4.8099999999999996</v>
      </c>
      <c r="O728" s="26">
        <f t="shared" si="512"/>
        <v>4.8099999999999996</v>
      </c>
      <c r="P728" s="26">
        <f t="shared" si="512"/>
        <v>4.8099999999999996</v>
      </c>
      <c r="Q728" s="26">
        <f t="shared" si="512"/>
        <v>4.8099999999999996</v>
      </c>
      <c r="R728" s="26">
        <f t="shared" si="512"/>
        <v>4.8099999999999996</v>
      </c>
      <c r="S728" s="26">
        <f t="shared" si="512"/>
        <v>4.8099999999999996</v>
      </c>
      <c r="T728" s="26">
        <f t="shared" si="512"/>
        <v>4.8099999999999996</v>
      </c>
      <c r="U728" s="26">
        <f t="shared" si="512"/>
        <v>4.8099999999999996</v>
      </c>
      <c r="V728" s="26">
        <f t="shared" si="512"/>
        <v>4.8099999999999996</v>
      </c>
      <c r="W728" s="26">
        <f t="shared" si="512"/>
        <v>4.8099999999999996</v>
      </c>
      <c r="X728" s="26">
        <f t="shared" si="512"/>
        <v>4.8099999999999996</v>
      </c>
      <c r="Y728" s="26">
        <f t="shared" si="512"/>
        <v>4.8099999999999996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2534.7599999999998</v>
      </c>
      <c r="C729" s="27">
        <f t="shared" ref="C729:Y729" si="513">SUM(C730:C732)</f>
        <v>2533.6299999999997</v>
      </c>
      <c r="D729" s="27">
        <f t="shared" si="513"/>
        <v>2543.35</v>
      </c>
      <c r="E729" s="27">
        <f t="shared" si="513"/>
        <v>2561.5099999999998</v>
      </c>
      <c r="F729" s="27">
        <f t="shared" si="513"/>
        <v>2588.89</v>
      </c>
      <c r="G729" s="27">
        <f t="shared" si="513"/>
        <v>2571.1799999999998</v>
      </c>
      <c r="H729" s="27">
        <f t="shared" si="513"/>
        <v>2572.56</v>
      </c>
      <c r="I729" s="27">
        <f t="shared" si="513"/>
        <v>2577.52</v>
      </c>
      <c r="J729" s="27">
        <f t="shared" si="513"/>
        <v>2605.6799999999998</v>
      </c>
      <c r="K729" s="27">
        <f t="shared" si="513"/>
        <v>2622.78</v>
      </c>
      <c r="L729" s="27">
        <f t="shared" si="513"/>
        <v>2612.6999999999998</v>
      </c>
      <c r="M729" s="27">
        <f t="shared" si="513"/>
        <v>2609.69</v>
      </c>
      <c r="N729" s="27">
        <f t="shared" si="513"/>
        <v>2584.1699999999996</v>
      </c>
      <c r="O729" s="27">
        <f t="shared" si="513"/>
        <v>2659.48</v>
      </c>
      <c r="P729" s="27">
        <f t="shared" si="513"/>
        <v>2691.86</v>
      </c>
      <c r="Q729" s="27">
        <f t="shared" si="513"/>
        <v>2727.32</v>
      </c>
      <c r="R729" s="27">
        <f t="shared" si="513"/>
        <v>2732.72</v>
      </c>
      <c r="S729" s="27">
        <f t="shared" si="513"/>
        <v>2803.33</v>
      </c>
      <c r="T729" s="27">
        <f t="shared" si="513"/>
        <v>2847.48</v>
      </c>
      <c r="U729" s="27">
        <f t="shared" si="513"/>
        <v>2763.87</v>
      </c>
      <c r="V729" s="27">
        <f t="shared" si="513"/>
        <v>2691.19</v>
      </c>
      <c r="W729" s="27">
        <f t="shared" si="513"/>
        <v>2613.11</v>
      </c>
      <c r="X729" s="27">
        <f t="shared" si="513"/>
        <v>2536.81</v>
      </c>
      <c r="Y729" s="27">
        <f t="shared" si="513"/>
        <v>2510.41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1831.43</v>
      </c>
      <c r="C730" s="26">
        <f t="shared" ref="C730:Y730" si="514">C592</f>
        <v>1830.3</v>
      </c>
      <c r="D730" s="26">
        <f t="shared" si="514"/>
        <v>1840.02</v>
      </c>
      <c r="E730" s="26">
        <f t="shared" si="514"/>
        <v>1858.18</v>
      </c>
      <c r="F730" s="26">
        <f t="shared" si="514"/>
        <v>1885.56</v>
      </c>
      <c r="G730" s="26">
        <f t="shared" si="514"/>
        <v>1867.85</v>
      </c>
      <c r="H730" s="26">
        <f t="shared" si="514"/>
        <v>1869.23</v>
      </c>
      <c r="I730" s="26">
        <f t="shared" si="514"/>
        <v>1874.19</v>
      </c>
      <c r="J730" s="26">
        <f t="shared" si="514"/>
        <v>1902.35</v>
      </c>
      <c r="K730" s="26">
        <f t="shared" si="514"/>
        <v>1919.45</v>
      </c>
      <c r="L730" s="26">
        <f t="shared" si="514"/>
        <v>1909.37</v>
      </c>
      <c r="M730" s="26">
        <f t="shared" si="514"/>
        <v>1906.36</v>
      </c>
      <c r="N730" s="26">
        <f t="shared" si="514"/>
        <v>1880.84</v>
      </c>
      <c r="O730" s="26">
        <f t="shared" si="514"/>
        <v>1956.15</v>
      </c>
      <c r="P730" s="26">
        <f t="shared" si="514"/>
        <v>1988.53</v>
      </c>
      <c r="Q730" s="26">
        <f t="shared" si="514"/>
        <v>2023.99</v>
      </c>
      <c r="R730" s="26">
        <f t="shared" si="514"/>
        <v>2029.39</v>
      </c>
      <c r="S730" s="26">
        <f t="shared" si="514"/>
        <v>2100</v>
      </c>
      <c r="T730" s="26">
        <f t="shared" si="514"/>
        <v>2144.15</v>
      </c>
      <c r="U730" s="26">
        <f t="shared" si="514"/>
        <v>2060.54</v>
      </c>
      <c r="V730" s="26">
        <f t="shared" si="514"/>
        <v>1987.86</v>
      </c>
      <c r="W730" s="26">
        <f t="shared" si="514"/>
        <v>1909.78</v>
      </c>
      <c r="X730" s="26">
        <f t="shared" si="514"/>
        <v>1833.48</v>
      </c>
      <c r="Y730" s="26">
        <f t="shared" si="514"/>
        <v>1807.08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4.8099999999999996</v>
      </c>
      <c r="C732" s="26">
        <f t="shared" si="515"/>
        <v>4.8099999999999996</v>
      </c>
      <c r="D732" s="26">
        <f t="shared" si="515"/>
        <v>4.8099999999999996</v>
      </c>
      <c r="E732" s="26">
        <f t="shared" si="515"/>
        <v>4.8099999999999996</v>
      </c>
      <c r="F732" s="26">
        <f t="shared" si="515"/>
        <v>4.8099999999999996</v>
      </c>
      <c r="G732" s="26">
        <f t="shared" si="515"/>
        <v>4.8099999999999996</v>
      </c>
      <c r="H732" s="26">
        <f t="shared" si="515"/>
        <v>4.8099999999999996</v>
      </c>
      <c r="I732" s="26">
        <f t="shared" si="515"/>
        <v>4.8099999999999996</v>
      </c>
      <c r="J732" s="26">
        <f t="shared" si="515"/>
        <v>4.8099999999999996</v>
      </c>
      <c r="K732" s="26">
        <f t="shared" si="515"/>
        <v>4.8099999999999996</v>
      </c>
      <c r="L732" s="26">
        <f t="shared" si="515"/>
        <v>4.8099999999999996</v>
      </c>
      <c r="M732" s="26">
        <f t="shared" si="515"/>
        <v>4.8099999999999996</v>
      </c>
      <c r="N732" s="26">
        <f t="shared" si="515"/>
        <v>4.8099999999999996</v>
      </c>
      <c r="O732" s="26">
        <f t="shared" si="515"/>
        <v>4.8099999999999996</v>
      </c>
      <c r="P732" s="26">
        <f t="shared" si="515"/>
        <v>4.8099999999999996</v>
      </c>
      <c r="Q732" s="26">
        <f t="shared" si="515"/>
        <v>4.8099999999999996</v>
      </c>
      <c r="R732" s="26">
        <f t="shared" si="515"/>
        <v>4.8099999999999996</v>
      </c>
      <c r="S732" s="26">
        <f t="shared" si="515"/>
        <v>4.8099999999999996</v>
      </c>
      <c r="T732" s="26">
        <f t="shared" si="515"/>
        <v>4.8099999999999996</v>
      </c>
      <c r="U732" s="26">
        <f t="shared" si="515"/>
        <v>4.8099999999999996</v>
      </c>
      <c r="V732" s="26">
        <f t="shared" si="515"/>
        <v>4.8099999999999996</v>
      </c>
      <c r="W732" s="26">
        <f t="shared" si="515"/>
        <v>4.8099999999999996</v>
      </c>
      <c r="X732" s="26">
        <f t="shared" si="515"/>
        <v>4.8099999999999996</v>
      </c>
      <c r="Y732" s="26">
        <f t="shared" si="515"/>
        <v>4.8099999999999996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2389.8799999999997</v>
      </c>
      <c r="C733" s="27">
        <f t="shared" ref="C733:Y733" si="516">SUM(C734:C736)</f>
        <v>2431.6999999999998</v>
      </c>
      <c r="D733" s="27">
        <f t="shared" si="516"/>
        <v>2466.54</v>
      </c>
      <c r="E733" s="27">
        <f t="shared" si="516"/>
        <v>2500.36</v>
      </c>
      <c r="F733" s="27">
        <f t="shared" si="516"/>
        <v>2511.71</v>
      </c>
      <c r="G733" s="27">
        <f t="shared" si="516"/>
        <v>2565.1999999999998</v>
      </c>
      <c r="H733" s="27">
        <f t="shared" si="516"/>
        <v>2594.5700000000002</v>
      </c>
      <c r="I733" s="27">
        <f t="shared" si="516"/>
        <v>2632.75</v>
      </c>
      <c r="J733" s="27">
        <f t="shared" si="516"/>
        <v>2619.73</v>
      </c>
      <c r="K733" s="27">
        <f t="shared" si="516"/>
        <v>2623.46</v>
      </c>
      <c r="L733" s="27">
        <f t="shared" si="516"/>
        <v>2611.6</v>
      </c>
      <c r="M733" s="27">
        <f t="shared" si="516"/>
        <v>2609.23</v>
      </c>
      <c r="N733" s="27">
        <f t="shared" si="516"/>
        <v>2607.48</v>
      </c>
      <c r="O733" s="27">
        <f t="shared" si="516"/>
        <v>2608.73</v>
      </c>
      <c r="P733" s="27">
        <f t="shared" si="516"/>
        <v>2640.45</v>
      </c>
      <c r="Q733" s="27">
        <f t="shared" si="516"/>
        <v>2676.0099999999998</v>
      </c>
      <c r="R733" s="27">
        <f t="shared" si="516"/>
        <v>2677.57</v>
      </c>
      <c r="S733" s="27">
        <f t="shared" si="516"/>
        <v>2657.32</v>
      </c>
      <c r="T733" s="27">
        <f t="shared" si="516"/>
        <v>2553.1999999999998</v>
      </c>
      <c r="U733" s="27">
        <f t="shared" si="516"/>
        <v>2520.98</v>
      </c>
      <c r="V733" s="27">
        <f t="shared" si="516"/>
        <v>2431.65</v>
      </c>
      <c r="W733" s="27">
        <f t="shared" si="516"/>
        <v>2568.41</v>
      </c>
      <c r="X733" s="27">
        <f t="shared" si="516"/>
        <v>2449.7400000000002</v>
      </c>
      <c r="Y733" s="27">
        <f t="shared" si="516"/>
        <v>2447.85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1686.55</v>
      </c>
      <c r="C734" s="26">
        <f t="shared" ref="C734:Y734" si="517">C597</f>
        <v>1728.37</v>
      </c>
      <c r="D734" s="26">
        <f t="shared" si="517"/>
        <v>1763.21</v>
      </c>
      <c r="E734" s="26">
        <f t="shared" si="517"/>
        <v>1797.03</v>
      </c>
      <c r="F734" s="26">
        <f t="shared" si="517"/>
        <v>1808.38</v>
      </c>
      <c r="G734" s="26">
        <f t="shared" si="517"/>
        <v>1861.87</v>
      </c>
      <c r="H734" s="26">
        <f t="shared" si="517"/>
        <v>1891.24</v>
      </c>
      <c r="I734" s="26">
        <f t="shared" si="517"/>
        <v>1929.42</v>
      </c>
      <c r="J734" s="26">
        <f t="shared" si="517"/>
        <v>1916.4</v>
      </c>
      <c r="K734" s="26">
        <f t="shared" si="517"/>
        <v>1920.13</v>
      </c>
      <c r="L734" s="26">
        <f t="shared" si="517"/>
        <v>1908.27</v>
      </c>
      <c r="M734" s="26">
        <f t="shared" si="517"/>
        <v>1905.9</v>
      </c>
      <c r="N734" s="26">
        <f t="shared" si="517"/>
        <v>1904.15</v>
      </c>
      <c r="O734" s="26">
        <f t="shared" si="517"/>
        <v>1905.4</v>
      </c>
      <c r="P734" s="26">
        <f t="shared" si="517"/>
        <v>1937.12</v>
      </c>
      <c r="Q734" s="26">
        <f t="shared" si="517"/>
        <v>1972.68</v>
      </c>
      <c r="R734" s="26">
        <f t="shared" si="517"/>
        <v>1974.24</v>
      </c>
      <c r="S734" s="26">
        <f t="shared" si="517"/>
        <v>1953.99</v>
      </c>
      <c r="T734" s="26">
        <f t="shared" si="517"/>
        <v>1849.87</v>
      </c>
      <c r="U734" s="26">
        <f t="shared" si="517"/>
        <v>1817.65</v>
      </c>
      <c r="V734" s="26">
        <f t="shared" si="517"/>
        <v>1728.32</v>
      </c>
      <c r="W734" s="26">
        <f t="shared" si="517"/>
        <v>1865.08</v>
      </c>
      <c r="X734" s="26">
        <f t="shared" si="517"/>
        <v>1746.41</v>
      </c>
      <c r="Y734" s="26">
        <f t="shared" si="517"/>
        <v>1744.52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4.8099999999999996</v>
      </c>
      <c r="C736" s="26">
        <f t="shared" si="518"/>
        <v>4.8099999999999996</v>
      </c>
      <c r="D736" s="26">
        <f t="shared" si="518"/>
        <v>4.8099999999999996</v>
      </c>
      <c r="E736" s="26">
        <f t="shared" si="518"/>
        <v>4.8099999999999996</v>
      </c>
      <c r="F736" s="26">
        <f t="shared" si="518"/>
        <v>4.8099999999999996</v>
      </c>
      <c r="G736" s="26">
        <f t="shared" si="518"/>
        <v>4.8099999999999996</v>
      </c>
      <c r="H736" s="26">
        <f t="shared" si="518"/>
        <v>4.8099999999999996</v>
      </c>
      <c r="I736" s="26">
        <f t="shared" si="518"/>
        <v>4.8099999999999996</v>
      </c>
      <c r="J736" s="26">
        <f t="shared" si="518"/>
        <v>4.8099999999999996</v>
      </c>
      <c r="K736" s="26">
        <f t="shared" si="518"/>
        <v>4.8099999999999996</v>
      </c>
      <c r="L736" s="26">
        <f t="shared" si="518"/>
        <v>4.8099999999999996</v>
      </c>
      <c r="M736" s="26">
        <f t="shared" si="518"/>
        <v>4.8099999999999996</v>
      </c>
      <c r="N736" s="26">
        <f t="shared" si="518"/>
        <v>4.8099999999999996</v>
      </c>
      <c r="O736" s="26">
        <f t="shared" si="518"/>
        <v>4.8099999999999996</v>
      </c>
      <c r="P736" s="26">
        <f t="shared" si="518"/>
        <v>4.8099999999999996</v>
      </c>
      <c r="Q736" s="26">
        <f t="shared" si="518"/>
        <v>4.8099999999999996</v>
      </c>
      <c r="R736" s="26">
        <f t="shared" si="518"/>
        <v>4.8099999999999996</v>
      </c>
      <c r="S736" s="26">
        <f t="shared" si="518"/>
        <v>4.8099999999999996</v>
      </c>
      <c r="T736" s="26">
        <f t="shared" si="518"/>
        <v>4.8099999999999996</v>
      </c>
      <c r="U736" s="26">
        <f t="shared" si="518"/>
        <v>4.8099999999999996</v>
      </c>
      <c r="V736" s="26">
        <f t="shared" si="518"/>
        <v>4.8099999999999996</v>
      </c>
      <c r="W736" s="26">
        <f t="shared" si="518"/>
        <v>4.8099999999999996</v>
      </c>
      <c r="X736" s="26">
        <f t="shared" si="518"/>
        <v>4.8099999999999996</v>
      </c>
      <c r="Y736" s="26">
        <f t="shared" si="518"/>
        <v>4.8099999999999996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2445.69</v>
      </c>
      <c r="C737" s="27">
        <f t="shared" ref="C737:Y737" si="519">SUM(C738:C740)</f>
        <v>2425.4</v>
      </c>
      <c r="D737" s="27">
        <f t="shared" si="519"/>
        <v>2440.5</v>
      </c>
      <c r="E737" s="27">
        <f t="shared" si="519"/>
        <v>2448.85</v>
      </c>
      <c r="F737" s="27">
        <f t="shared" si="519"/>
        <v>2470.4499999999998</v>
      </c>
      <c r="G737" s="27">
        <f t="shared" si="519"/>
        <v>2528.15</v>
      </c>
      <c r="H737" s="27">
        <f t="shared" si="519"/>
        <v>2561.16</v>
      </c>
      <c r="I737" s="27">
        <f t="shared" si="519"/>
        <v>2592.29</v>
      </c>
      <c r="J737" s="27">
        <f t="shared" si="519"/>
        <v>2600.6299999999997</v>
      </c>
      <c r="K737" s="27">
        <f t="shared" si="519"/>
        <v>2609.12</v>
      </c>
      <c r="L737" s="27">
        <f t="shared" si="519"/>
        <v>2589.56</v>
      </c>
      <c r="M737" s="27">
        <f t="shared" si="519"/>
        <v>2597.19</v>
      </c>
      <c r="N737" s="27">
        <f t="shared" si="519"/>
        <v>2594.64</v>
      </c>
      <c r="O737" s="27">
        <f t="shared" si="519"/>
        <v>2600.89</v>
      </c>
      <c r="P737" s="27">
        <f t="shared" si="519"/>
        <v>2628.1</v>
      </c>
      <c r="Q737" s="27">
        <f t="shared" si="519"/>
        <v>2653.4900000000002</v>
      </c>
      <c r="R737" s="27">
        <f t="shared" si="519"/>
        <v>2653.9900000000002</v>
      </c>
      <c r="S737" s="27">
        <f t="shared" si="519"/>
        <v>2634.45</v>
      </c>
      <c r="T737" s="27">
        <f t="shared" si="519"/>
        <v>2572.56</v>
      </c>
      <c r="U737" s="27">
        <f t="shared" si="519"/>
        <v>2486</v>
      </c>
      <c r="V737" s="27">
        <f t="shared" si="519"/>
        <v>2459.6799999999998</v>
      </c>
      <c r="W737" s="27">
        <f t="shared" si="519"/>
        <v>2477.15</v>
      </c>
      <c r="X737" s="27">
        <f t="shared" si="519"/>
        <v>2433.62</v>
      </c>
      <c r="Y737" s="27">
        <f t="shared" si="519"/>
        <v>2390.1999999999998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1742.36</v>
      </c>
      <c r="C738" s="26">
        <f t="shared" ref="C738:Y738" si="520">C602</f>
        <v>1722.07</v>
      </c>
      <c r="D738" s="26">
        <f t="shared" si="520"/>
        <v>1737.17</v>
      </c>
      <c r="E738" s="26">
        <f t="shared" si="520"/>
        <v>1745.52</v>
      </c>
      <c r="F738" s="26">
        <f t="shared" si="520"/>
        <v>1767.12</v>
      </c>
      <c r="G738" s="26">
        <f t="shared" si="520"/>
        <v>1824.82</v>
      </c>
      <c r="H738" s="26">
        <f t="shared" si="520"/>
        <v>1857.83</v>
      </c>
      <c r="I738" s="26">
        <f t="shared" si="520"/>
        <v>1888.96</v>
      </c>
      <c r="J738" s="26">
        <f t="shared" si="520"/>
        <v>1897.3</v>
      </c>
      <c r="K738" s="26">
        <f t="shared" si="520"/>
        <v>1905.79</v>
      </c>
      <c r="L738" s="26">
        <f t="shared" si="520"/>
        <v>1886.23</v>
      </c>
      <c r="M738" s="26">
        <f t="shared" si="520"/>
        <v>1893.86</v>
      </c>
      <c r="N738" s="26">
        <f t="shared" si="520"/>
        <v>1891.31</v>
      </c>
      <c r="O738" s="26">
        <f t="shared" si="520"/>
        <v>1897.56</v>
      </c>
      <c r="P738" s="26">
        <f t="shared" si="520"/>
        <v>1924.77</v>
      </c>
      <c r="Q738" s="26">
        <f t="shared" si="520"/>
        <v>1950.16</v>
      </c>
      <c r="R738" s="26">
        <f t="shared" si="520"/>
        <v>1950.66</v>
      </c>
      <c r="S738" s="26">
        <f t="shared" si="520"/>
        <v>1931.12</v>
      </c>
      <c r="T738" s="26">
        <f t="shared" si="520"/>
        <v>1869.23</v>
      </c>
      <c r="U738" s="26">
        <f t="shared" si="520"/>
        <v>1782.67</v>
      </c>
      <c r="V738" s="26">
        <f t="shared" si="520"/>
        <v>1756.35</v>
      </c>
      <c r="W738" s="26">
        <f t="shared" si="520"/>
        <v>1773.82</v>
      </c>
      <c r="X738" s="26">
        <f t="shared" si="520"/>
        <v>1730.29</v>
      </c>
      <c r="Y738" s="26">
        <f t="shared" si="520"/>
        <v>1686.87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4.8099999999999996</v>
      </c>
      <c r="C740" s="26">
        <f t="shared" si="521"/>
        <v>4.8099999999999996</v>
      </c>
      <c r="D740" s="26">
        <f t="shared" si="521"/>
        <v>4.8099999999999996</v>
      </c>
      <c r="E740" s="26">
        <f t="shared" si="521"/>
        <v>4.8099999999999996</v>
      </c>
      <c r="F740" s="26">
        <f t="shared" si="521"/>
        <v>4.8099999999999996</v>
      </c>
      <c r="G740" s="26">
        <f t="shared" si="521"/>
        <v>4.8099999999999996</v>
      </c>
      <c r="H740" s="26">
        <f t="shared" si="521"/>
        <v>4.8099999999999996</v>
      </c>
      <c r="I740" s="26">
        <f t="shared" si="521"/>
        <v>4.8099999999999996</v>
      </c>
      <c r="J740" s="26">
        <f t="shared" si="521"/>
        <v>4.8099999999999996</v>
      </c>
      <c r="K740" s="26">
        <f t="shared" si="521"/>
        <v>4.8099999999999996</v>
      </c>
      <c r="L740" s="26">
        <f t="shared" si="521"/>
        <v>4.8099999999999996</v>
      </c>
      <c r="M740" s="26">
        <f t="shared" si="521"/>
        <v>4.8099999999999996</v>
      </c>
      <c r="N740" s="26">
        <f t="shared" si="521"/>
        <v>4.8099999999999996</v>
      </c>
      <c r="O740" s="26">
        <f t="shared" si="521"/>
        <v>4.8099999999999996</v>
      </c>
      <c r="P740" s="26">
        <f t="shared" si="521"/>
        <v>4.8099999999999996</v>
      </c>
      <c r="Q740" s="26">
        <f t="shared" si="521"/>
        <v>4.8099999999999996</v>
      </c>
      <c r="R740" s="26">
        <f t="shared" si="521"/>
        <v>4.8099999999999996</v>
      </c>
      <c r="S740" s="26">
        <f t="shared" si="521"/>
        <v>4.8099999999999996</v>
      </c>
      <c r="T740" s="26">
        <f t="shared" si="521"/>
        <v>4.8099999999999996</v>
      </c>
      <c r="U740" s="26">
        <f t="shared" si="521"/>
        <v>4.8099999999999996</v>
      </c>
      <c r="V740" s="26">
        <f t="shared" si="521"/>
        <v>4.8099999999999996</v>
      </c>
      <c r="W740" s="26">
        <f t="shared" si="521"/>
        <v>4.8099999999999996</v>
      </c>
      <c r="X740" s="26">
        <f t="shared" si="521"/>
        <v>4.8099999999999996</v>
      </c>
      <c r="Y740" s="26">
        <f t="shared" si="521"/>
        <v>4.8099999999999996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2438.39</v>
      </c>
      <c r="C741" s="27">
        <f t="shared" ref="C741:Y741" si="522">SUM(C742:C744)</f>
        <v>2431.16</v>
      </c>
      <c r="D741" s="27">
        <f t="shared" si="522"/>
        <v>2402.46</v>
      </c>
      <c r="E741" s="27">
        <f t="shared" si="522"/>
        <v>2429.6999999999998</v>
      </c>
      <c r="F741" s="27">
        <f t="shared" si="522"/>
        <v>2444.5899999999997</v>
      </c>
      <c r="G741" s="27">
        <f t="shared" si="522"/>
        <v>2514.54</v>
      </c>
      <c r="H741" s="27">
        <f t="shared" si="522"/>
        <v>2551.06</v>
      </c>
      <c r="I741" s="27">
        <f t="shared" si="522"/>
        <v>2588.52</v>
      </c>
      <c r="J741" s="27">
        <f t="shared" si="522"/>
        <v>2597.7400000000002</v>
      </c>
      <c r="K741" s="27">
        <f t="shared" si="522"/>
        <v>2589.37</v>
      </c>
      <c r="L741" s="27">
        <f t="shared" si="522"/>
        <v>2575.73</v>
      </c>
      <c r="M741" s="27">
        <f t="shared" si="522"/>
        <v>2580.14</v>
      </c>
      <c r="N741" s="27">
        <f t="shared" si="522"/>
        <v>2580.1</v>
      </c>
      <c r="O741" s="27">
        <f t="shared" si="522"/>
        <v>2591.9900000000002</v>
      </c>
      <c r="P741" s="27">
        <f t="shared" si="522"/>
        <v>2612.85</v>
      </c>
      <c r="Q741" s="27">
        <f t="shared" si="522"/>
        <v>2642.62</v>
      </c>
      <c r="R741" s="27">
        <f t="shared" si="522"/>
        <v>2646.19</v>
      </c>
      <c r="S741" s="27">
        <f t="shared" si="522"/>
        <v>2644.1</v>
      </c>
      <c r="T741" s="27">
        <f t="shared" si="522"/>
        <v>2586.11</v>
      </c>
      <c r="U741" s="27">
        <f t="shared" si="522"/>
        <v>2498.87</v>
      </c>
      <c r="V741" s="27">
        <f t="shared" si="522"/>
        <v>2503.0700000000002</v>
      </c>
      <c r="W741" s="27">
        <f t="shared" si="522"/>
        <v>2537.85</v>
      </c>
      <c r="X741" s="27">
        <f t="shared" si="522"/>
        <v>2469.61</v>
      </c>
      <c r="Y741" s="27">
        <f t="shared" si="522"/>
        <v>2426.6299999999997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1735.06</v>
      </c>
      <c r="C742" s="26">
        <f t="shared" ref="C742:Y742" si="523">C607</f>
        <v>1727.83</v>
      </c>
      <c r="D742" s="26">
        <f t="shared" si="523"/>
        <v>1699.13</v>
      </c>
      <c r="E742" s="26">
        <f t="shared" si="523"/>
        <v>1726.37</v>
      </c>
      <c r="F742" s="26">
        <f t="shared" si="523"/>
        <v>1741.26</v>
      </c>
      <c r="G742" s="26">
        <f t="shared" si="523"/>
        <v>1811.21</v>
      </c>
      <c r="H742" s="26">
        <f t="shared" si="523"/>
        <v>1847.73</v>
      </c>
      <c r="I742" s="26">
        <f t="shared" si="523"/>
        <v>1885.19</v>
      </c>
      <c r="J742" s="26">
        <f t="shared" si="523"/>
        <v>1894.41</v>
      </c>
      <c r="K742" s="26">
        <f t="shared" si="523"/>
        <v>1886.04</v>
      </c>
      <c r="L742" s="26">
        <f t="shared" si="523"/>
        <v>1872.4</v>
      </c>
      <c r="M742" s="26">
        <f t="shared" si="523"/>
        <v>1876.81</v>
      </c>
      <c r="N742" s="26">
        <f t="shared" si="523"/>
        <v>1876.77</v>
      </c>
      <c r="O742" s="26">
        <f t="shared" si="523"/>
        <v>1888.66</v>
      </c>
      <c r="P742" s="26">
        <f t="shared" si="523"/>
        <v>1909.52</v>
      </c>
      <c r="Q742" s="26">
        <f t="shared" si="523"/>
        <v>1939.29</v>
      </c>
      <c r="R742" s="26">
        <f t="shared" si="523"/>
        <v>1942.86</v>
      </c>
      <c r="S742" s="26">
        <f t="shared" si="523"/>
        <v>1940.77</v>
      </c>
      <c r="T742" s="26">
        <f t="shared" si="523"/>
        <v>1882.78</v>
      </c>
      <c r="U742" s="26">
        <f t="shared" si="523"/>
        <v>1795.54</v>
      </c>
      <c r="V742" s="26">
        <f t="shared" si="523"/>
        <v>1799.74</v>
      </c>
      <c r="W742" s="26">
        <f t="shared" si="523"/>
        <v>1834.52</v>
      </c>
      <c r="X742" s="26">
        <f t="shared" si="523"/>
        <v>1766.28</v>
      </c>
      <c r="Y742" s="26">
        <f t="shared" si="523"/>
        <v>1723.3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4.8099999999999996</v>
      </c>
      <c r="C744" s="26">
        <f t="shared" si="524"/>
        <v>4.8099999999999996</v>
      </c>
      <c r="D744" s="26">
        <f t="shared" si="524"/>
        <v>4.8099999999999996</v>
      </c>
      <c r="E744" s="26">
        <f t="shared" si="524"/>
        <v>4.8099999999999996</v>
      </c>
      <c r="F744" s="26">
        <f t="shared" si="524"/>
        <v>4.8099999999999996</v>
      </c>
      <c r="G744" s="26">
        <f t="shared" si="524"/>
        <v>4.8099999999999996</v>
      </c>
      <c r="H744" s="26">
        <f t="shared" si="524"/>
        <v>4.8099999999999996</v>
      </c>
      <c r="I744" s="26">
        <f t="shared" si="524"/>
        <v>4.8099999999999996</v>
      </c>
      <c r="J744" s="26">
        <f t="shared" si="524"/>
        <v>4.8099999999999996</v>
      </c>
      <c r="K744" s="26">
        <f t="shared" si="524"/>
        <v>4.8099999999999996</v>
      </c>
      <c r="L744" s="26">
        <f t="shared" si="524"/>
        <v>4.8099999999999996</v>
      </c>
      <c r="M744" s="26">
        <f t="shared" si="524"/>
        <v>4.8099999999999996</v>
      </c>
      <c r="N744" s="26">
        <f t="shared" si="524"/>
        <v>4.8099999999999996</v>
      </c>
      <c r="O744" s="26">
        <f t="shared" si="524"/>
        <v>4.8099999999999996</v>
      </c>
      <c r="P744" s="26">
        <f t="shared" si="524"/>
        <v>4.8099999999999996</v>
      </c>
      <c r="Q744" s="26">
        <f t="shared" si="524"/>
        <v>4.8099999999999996</v>
      </c>
      <c r="R744" s="26">
        <f t="shared" si="524"/>
        <v>4.8099999999999996</v>
      </c>
      <c r="S744" s="26">
        <f t="shared" si="524"/>
        <v>4.8099999999999996</v>
      </c>
      <c r="T744" s="26">
        <f t="shared" si="524"/>
        <v>4.8099999999999996</v>
      </c>
      <c r="U744" s="26">
        <f t="shared" si="524"/>
        <v>4.8099999999999996</v>
      </c>
      <c r="V744" s="26">
        <f t="shared" si="524"/>
        <v>4.8099999999999996</v>
      </c>
      <c r="W744" s="26">
        <f t="shared" si="524"/>
        <v>4.8099999999999996</v>
      </c>
      <c r="X744" s="26">
        <f t="shared" si="524"/>
        <v>4.8099999999999996</v>
      </c>
      <c r="Y744" s="26">
        <f t="shared" si="524"/>
        <v>4.8099999999999996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2475.44</v>
      </c>
      <c r="C745" s="27">
        <f t="shared" ref="C745:Y745" si="525">SUM(C746:C748)</f>
        <v>2489.36</v>
      </c>
      <c r="D745" s="27">
        <f t="shared" si="525"/>
        <v>2430.16</v>
      </c>
      <c r="E745" s="27">
        <f t="shared" si="525"/>
        <v>2443.0099999999998</v>
      </c>
      <c r="F745" s="27">
        <f t="shared" si="525"/>
        <v>2498.6</v>
      </c>
      <c r="G745" s="27">
        <f t="shared" si="525"/>
        <v>2558.5700000000002</v>
      </c>
      <c r="H745" s="27">
        <f t="shared" si="525"/>
        <v>2583.12</v>
      </c>
      <c r="I745" s="27">
        <f t="shared" si="525"/>
        <v>2611.5499999999997</v>
      </c>
      <c r="J745" s="27">
        <f t="shared" si="525"/>
        <v>2630.39</v>
      </c>
      <c r="K745" s="27">
        <f t="shared" si="525"/>
        <v>2621.5899999999997</v>
      </c>
      <c r="L745" s="27">
        <f t="shared" si="525"/>
        <v>2605.29</v>
      </c>
      <c r="M745" s="27">
        <f t="shared" si="525"/>
        <v>2607.4900000000002</v>
      </c>
      <c r="N745" s="27">
        <f t="shared" si="525"/>
        <v>2609.56</v>
      </c>
      <c r="O745" s="27">
        <f t="shared" si="525"/>
        <v>2598.15</v>
      </c>
      <c r="P745" s="27">
        <f t="shared" si="525"/>
        <v>2624.69</v>
      </c>
      <c r="Q745" s="27">
        <f t="shared" si="525"/>
        <v>2657.85</v>
      </c>
      <c r="R745" s="27">
        <f t="shared" si="525"/>
        <v>2686.81</v>
      </c>
      <c r="S745" s="27">
        <f t="shared" si="525"/>
        <v>2677.2400000000002</v>
      </c>
      <c r="T745" s="27">
        <f t="shared" si="525"/>
        <v>2620.4299999999998</v>
      </c>
      <c r="U745" s="27">
        <f t="shared" si="525"/>
        <v>2489.52</v>
      </c>
      <c r="V745" s="27">
        <f t="shared" si="525"/>
        <v>2502.33</v>
      </c>
      <c r="W745" s="27">
        <f t="shared" si="525"/>
        <v>2598.14</v>
      </c>
      <c r="X745" s="27">
        <f t="shared" si="525"/>
        <v>2513.2599999999998</v>
      </c>
      <c r="Y745" s="27">
        <f t="shared" si="525"/>
        <v>2443.44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1772.11</v>
      </c>
      <c r="C746" s="26">
        <f t="shared" ref="C746:Y746" si="526">C612</f>
        <v>1786.03</v>
      </c>
      <c r="D746" s="26">
        <f t="shared" si="526"/>
        <v>1726.83</v>
      </c>
      <c r="E746" s="26">
        <f t="shared" si="526"/>
        <v>1739.68</v>
      </c>
      <c r="F746" s="26">
        <f t="shared" si="526"/>
        <v>1795.27</v>
      </c>
      <c r="G746" s="26">
        <f t="shared" si="526"/>
        <v>1855.24</v>
      </c>
      <c r="H746" s="26">
        <f t="shared" si="526"/>
        <v>1879.79</v>
      </c>
      <c r="I746" s="26">
        <f t="shared" si="526"/>
        <v>1908.22</v>
      </c>
      <c r="J746" s="26">
        <f t="shared" si="526"/>
        <v>1927.06</v>
      </c>
      <c r="K746" s="26">
        <f t="shared" si="526"/>
        <v>1918.26</v>
      </c>
      <c r="L746" s="26">
        <f t="shared" si="526"/>
        <v>1901.96</v>
      </c>
      <c r="M746" s="26">
        <f t="shared" si="526"/>
        <v>1904.16</v>
      </c>
      <c r="N746" s="26">
        <f t="shared" si="526"/>
        <v>1906.23</v>
      </c>
      <c r="O746" s="26">
        <f t="shared" si="526"/>
        <v>1894.82</v>
      </c>
      <c r="P746" s="26">
        <f t="shared" si="526"/>
        <v>1921.36</v>
      </c>
      <c r="Q746" s="26">
        <f t="shared" si="526"/>
        <v>1954.52</v>
      </c>
      <c r="R746" s="26">
        <f t="shared" si="526"/>
        <v>1983.48</v>
      </c>
      <c r="S746" s="26">
        <f t="shared" si="526"/>
        <v>1973.91</v>
      </c>
      <c r="T746" s="26">
        <f t="shared" si="526"/>
        <v>1917.1</v>
      </c>
      <c r="U746" s="26">
        <f t="shared" si="526"/>
        <v>1786.19</v>
      </c>
      <c r="V746" s="26">
        <f t="shared" si="526"/>
        <v>1799</v>
      </c>
      <c r="W746" s="26">
        <f t="shared" si="526"/>
        <v>1894.81</v>
      </c>
      <c r="X746" s="26">
        <f t="shared" si="526"/>
        <v>1809.93</v>
      </c>
      <c r="Y746" s="26">
        <f t="shared" si="526"/>
        <v>1740.11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4.8099999999999996</v>
      </c>
      <c r="C748" s="26">
        <f t="shared" si="527"/>
        <v>4.8099999999999996</v>
      </c>
      <c r="D748" s="26">
        <f t="shared" si="527"/>
        <v>4.8099999999999996</v>
      </c>
      <c r="E748" s="26">
        <f t="shared" si="527"/>
        <v>4.8099999999999996</v>
      </c>
      <c r="F748" s="26">
        <f t="shared" si="527"/>
        <v>4.8099999999999996</v>
      </c>
      <c r="G748" s="26">
        <f t="shared" si="527"/>
        <v>4.8099999999999996</v>
      </c>
      <c r="H748" s="26">
        <f t="shared" si="527"/>
        <v>4.8099999999999996</v>
      </c>
      <c r="I748" s="26">
        <f t="shared" si="527"/>
        <v>4.8099999999999996</v>
      </c>
      <c r="J748" s="26">
        <f t="shared" si="527"/>
        <v>4.8099999999999996</v>
      </c>
      <c r="K748" s="26">
        <f t="shared" si="527"/>
        <v>4.8099999999999996</v>
      </c>
      <c r="L748" s="26">
        <f t="shared" si="527"/>
        <v>4.8099999999999996</v>
      </c>
      <c r="M748" s="26">
        <f t="shared" si="527"/>
        <v>4.8099999999999996</v>
      </c>
      <c r="N748" s="26">
        <f t="shared" si="527"/>
        <v>4.8099999999999996</v>
      </c>
      <c r="O748" s="26">
        <f t="shared" si="527"/>
        <v>4.8099999999999996</v>
      </c>
      <c r="P748" s="26">
        <f t="shared" si="527"/>
        <v>4.8099999999999996</v>
      </c>
      <c r="Q748" s="26">
        <f t="shared" si="527"/>
        <v>4.8099999999999996</v>
      </c>
      <c r="R748" s="26">
        <f t="shared" si="527"/>
        <v>4.8099999999999996</v>
      </c>
      <c r="S748" s="26">
        <f t="shared" si="527"/>
        <v>4.8099999999999996</v>
      </c>
      <c r="T748" s="26">
        <f t="shared" si="527"/>
        <v>4.8099999999999996</v>
      </c>
      <c r="U748" s="26">
        <f t="shared" si="527"/>
        <v>4.8099999999999996</v>
      </c>
      <c r="V748" s="26">
        <f t="shared" si="527"/>
        <v>4.8099999999999996</v>
      </c>
      <c r="W748" s="26">
        <f t="shared" si="527"/>
        <v>4.8099999999999996</v>
      </c>
      <c r="X748" s="26">
        <f t="shared" si="527"/>
        <v>4.8099999999999996</v>
      </c>
      <c r="Y748" s="26">
        <f t="shared" si="527"/>
        <v>4.8099999999999996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2437.3399999999997</v>
      </c>
      <c r="C749" s="27">
        <f t="shared" ref="C749:Y749" si="528">SUM(C750:C752)</f>
        <v>2447.0300000000002</v>
      </c>
      <c r="D749" s="27">
        <f t="shared" si="528"/>
        <v>2408.4699999999998</v>
      </c>
      <c r="E749" s="27">
        <f t="shared" si="528"/>
        <v>2438.29</v>
      </c>
      <c r="F749" s="27">
        <f t="shared" si="528"/>
        <v>2448.2800000000002</v>
      </c>
      <c r="G749" s="27">
        <f t="shared" si="528"/>
        <v>2502.5</v>
      </c>
      <c r="H749" s="27">
        <f t="shared" si="528"/>
        <v>2513.9499999999998</v>
      </c>
      <c r="I749" s="27">
        <f t="shared" si="528"/>
        <v>2510.5</v>
      </c>
      <c r="J749" s="27">
        <f t="shared" si="528"/>
        <v>2513.9</v>
      </c>
      <c r="K749" s="27">
        <f t="shared" si="528"/>
        <v>2497.1799999999998</v>
      </c>
      <c r="L749" s="27">
        <f t="shared" si="528"/>
        <v>2462.3200000000002</v>
      </c>
      <c r="M749" s="27">
        <f t="shared" si="528"/>
        <v>2470.0700000000002</v>
      </c>
      <c r="N749" s="27">
        <f t="shared" si="528"/>
        <v>2468.0700000000002</v>
      </c>
      <c r="O749" s="27">
        <f t="shared" si="528"/>
        <v>2477.46</v>
      </c>
      <c r="P749" s="27">
        <f t="shared" si="528"/>
        <v>2492.8799999999997</v>
      </c>
      <c r="Q749" s="27">
        <f t="shared" si="528"/>
        <v>2555.91</v>
      </c>
      <c r="R749" s="27">
        <f t="shared" si="528"/>
        <v>2560.1</v>
      </c>
      <c r="S749" s="27">
        <f t="shared" si="528"/>
        <v>2558.31</v>
      </c>
      <c r="T749" s="27">
        <f t="shared" si="528"/>
        <v>2513.1999999999998</v>
      </c>
      <c r="U749" s="27">
        <f t="shared" si="528"/>
        <v>2452.37</v>
      </c>
      <c r="V749" s="27">
        <f t="shared" si="528"/>
        <v>2456.4299999999998</v>
      </c>
      <c r="W749" s="27">
        <f t="shared" si="528"/>
        <v>2502.29</v>
      </c>
      <c r="X749" s="27">
        <f t="shared" si="528"/>
        <v>2464.6</v>
      </c>
      <c r="Y749" s="27">
        <f t="shared" si="528"/>
        <v>2428.9900000000002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1734.01</v>
      </c>
      <c r="C750" s="26">
        <f t="shared" ref="C750:Y750" si="529">C617</f>
        <v>1743.7</v>
      </c>
      <c r="D750" s="26">
        <f t="shared" si="529"/>
        <v>1705.14</v>
      </c>
      <c r="E750" s="26">
        <f t="shared" si="529"/>
        <v>1734.96</v>
      </c>
      <c r="F750" s="26">
        <f t="shared" si="529"/>
        <v>1744.95</v>
      </c>
      <c r="G750" s="26">
        <f t="shared" si="529"/>
        <v>1799.17</v>
      </c>
      <c r="H750" s="26">
        <f t="shared" si="529"/>
        <v>1810.62</v>
      </c>
      <c r="I750" s="26">
        <f t="shared" si="529"/>
        <v>1807.17</v>
      </c>
      <c r="J750" s="26">
        <f t="shared" si="529"/>
        <v>1810.57</v>
      </c>
      <c r="K750" s="26">
        <f t="shared" si="529"/>
        <v>1793.85</v>
      </c>
      <c r="L750" s="26">
        <f t="shared" si="529"/>
        <v>1758.99</v>
      </c>
      <c r="M750" s="26">
        <f t="shared" si="529"/>
        <v>1766.74</v>
      </c>
      <c r="N750" s="26">
        <f t="shared" si="529"/>
        <v>1764.74</v>
      </c>
      <c r="O750" s="26">
        <f t="shared" si="529"/>
        <v>1774.13</v>
      </c>
      <c r="P750" s="26">
        <f t="shared" si="529"/>
        <v>1789.55</v>
      </c>
      <c r="Q750" s="26">
        <f t="shared" si="529"/>
        <v>1852.58</v>
      </c>
      <c r="R750" s="26">
        <f t="shared" si="529"/>
        <v>1856.77</v>
      </c>
      <c r="S750" s="26">
        <f t="shared" si="529"/>
        <v>1854.98</v>
      </c>
      <c r="T750" s="26">
        <f t="shared" si="529"/>
        <v>1809.87</v>
      </c>
      <c r="U750" s="26">
        <f t="shared" si="529"/>
        <v>1749.04</v>
      </c>
      <c r="V750" s="26">
        <f t="shared" si="529"/>
        <v>1753.1</v>
      </c>
      <c r="W750" s="26">
        <f t="shared" si="529"/>
        <v>1798.96</v>
      </c>
      <c r="X750" s="26">
        <f t="shared" si="529"/>
        <v>1761.27</v>
      </c>
      <c r="Y750" s="26">
        <f t="shared" si="529"/>
        <v>1725.66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4.8099999999999996</v>
      </c>
      <c r="C752" s="26">
        <f t="shared" si="530"/>
        <v>4.8099999999999996</v>
      </c>
      <c r="D752" s="26">
        <f t="shared" si="530"/>
        <v>4.8099999999999996</v>
      </c>
      <c r="E752" s="26">
        <f t="shared" si="530"/>
        <v>4.8099999999999996</v>
      </c>
      <c r="F752" s="26">
        <f t="shared" si="530"/>
        <v>4.8099999999999996</v>
      </c>
      <c r="G752" s="26">
        <f t="shared" si="530"/>
        <v>4.8099999999999996</v>
      </c>
      <c r="H752" s="26">
        <f t="shared" si="530"/>
        <v>4.8099999999999996</v>
      </c>
      <c r="I752" s="26">
        <f t="shared" si="530"/>
        <v>4.8099999999999996</v>
      </c>
      <c r="J752" s="26">
        <f t="shared" si="530"/>
        <v>4.8099999999999996</v>
      </c>
      <c r="K752" s="26">
        <f t="shared" si="530"/>
        <v>4.8099999999999996</v>
      </c>
      <c r="L752" s="26">
        <f t="shared" si="530"/>
        <v>4.8099999999999996</v>
      </c>
      <c r="M752" s="26">
        <f t="shared" si="530"/>
        <v>4.8099999999999996</v>
      </c>
      <c r="N752" s="26">
        <f t="shared" si="530"/>
        <v>4.8099999999999996</v>
      </c>
      <c r="O752" s="26">
        <f t="shared" si="530"/>
        <v>4.8099999999999996</v>
      </c>
      <c r="P752" s="26">
        <f t="shared" si="530"/>
        <v>4.8099999999999996</v>
      </c>
      <c r="Q752" s="26">
        <f t="shared" si="530"/>
        <v>4.8099999999999996</v>
      </c>
      <c r="R752" s="26">
        <f t="shared" si="530"/>
        <v>4.8099999999999996</v>
      </c>
      <c r="S752" s="26">
        <f t="shared" si="530"/>
        <v>4.8099999999999996</v>
      </c>
      <c r="T752" s="26">
        <f t="shared" si="530"/>
        <v>4.8099999999999996</v>
      </c>
      <c r="U752" s="26">
        <f t="shared" si="530"/>
        <v>4.8099999999999996</v>
      </c>
      <c r="V752" s="26">
        <f t="shared" si="530"/>
        <v>4.8099999999999996</v>
      </c>
      <c r="W752" s="26">
        <f t="shared" si="530"/>
        <v>4.8099999999999996</v>
      </c>
      <c r="X752" s="26">
        <f t="shared" si="530"/>
        <v>4.8099999999999996</v>
      </c>
      <c r="Y752" s="26">
        <f t="shared" si="530"/>
        <v>4.8099999999999996</v>
      </c>
      <c r="Z752" s="18"/>
      <c r="AA752" s="14"/>
    </row>
    <row r="753" spans="1:27" s="11" customFormat="1" ht="18.75" customHeight="1" x14ac:dyDescent="0.25">
      <c r="A753" s="46">
        <v>29</v>
      </c>
      <c r="B753" s="27">
        <f>SUM(B754:B756)</f>
        <v>2431.16</v>
      </c>
      <c r="C753" s="27">
        <f t="shared" ref="C753:Y753" si="531">SUM(C754:C756)</f>
        <v>2381.06</v>
      </c>
      <c r="D753" s="27">
        <f t="shared" si="531"/>
        <v>2361.3200000000002</v>
      </c>
      <c r="E753" s="27">
        <f t="shared" si="531"/>
        <v>2434.9</v>
      </c>
      <c r="F753" s="27">
        <f t="shared" si="531"/>
        <v>2619.27</v>
      </c>
      <c r="G753" s="27">
        <f t="shared" si="531"/>
        <v>2667.28</v>
      </c>
      <c r="H753" s="27">
        <f t="shared" si="531"/>
        <v>2709.4</v>
      </c>
      <c r="I753" s="27">
        <f t="shared" si="531"/>
        <v>2714.2400000000002</v>
      </c>
      <c r="J753" s="27">
        <f t="shared" si="531"/>
        <v>2768.09</v>
      </c>
      <c r="K753" s="27">
        <f t="shared" si="531"/>
        <v>2757.7599999999998</v>
      </c>
      <c r="L753" s="27">
        <f t="shared" si="531"/>
        <v>2730.41</v>
      </c>
      <c r="M753" s="27">
        <f t="shared" si="531"/>
        <v>2718.62</v>
      </c>
      <c r="N753" s="27">
        <f t="shared" si="531"/>
        <v>2732.3799999999997</v>
      </c>
      <c r="O753" s="27">
        <f t="shared" si="531"/>
        <v>2743.66</v>
      </c>
      <c r="P753" s="27">
        <f t="shared" si="531"/>
        <v>2756.04</v>
      </c>
      <c r="Q753" s="27">
        <f t="shared" si="531"/>
        <v>2899.81</v>
      </c>
      <c r="R753" s="27">
        <f t="shared" si="531"/>
        <v>2827.89</v>
      </c>
      <c r="S753" s="27">
        <f t="shared" si="531"/>
        <v>2828.36</v>
      </c>
      <c r="T753" s="27">
        <f t="shared" si="531"/>
        <v>2789.79</v>
      </c>
      <c r="U753" s="27">
        <f t="shared" si="531"/>
        <v>2702.6699999999996</v>
      </c>
      <c r="V753" s="27">
        <f t="shared" si="531"/>
        <v>2617.36</v>
      </c>
      <c r="W753" s="27">
        <f t="shared" si="531"/>
        <v>2547.6799999999998</v>
      </c>
      <c r="X753" s="27">
        <f t="shared" si="531"/>
        <v>2483.5300000000002</v>
      </c>
      <c r="Y753" s="27">
        <f t="shared" si="531"/>
        <v>2359.12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1727.83</v>
      </c>
      <c r="C754" s="26">
        <f t="shared" ref="C754:Y754" si="532">C622</f>
        <v>1677.73</v>
      </c>
      <c r="D754" s="26">
        <f t="shared" si="532"/>
        <v>1657.99</v>
      </c>
      <c r="E754" s="26">
        <f t="shared" si="532"/>
        <v>1731.57</v>
      </c>
      <c r="F754" s="26">
        <f t="shared" si="532"/>
        <v>1915.94</v>
      </c>
      <c r="G754" s="26">
        <f t="shared" si="532"/>
        <v>1963.95</v>
      </c>
      <c r="H754" s="26">
        <f t="shared" si="532"/>
        <v>2006.07</v>
      </c>
      <c r="I754" s="26">
        <f t="shared" si="532"/>
        <v>2010.91</v>
      </c>
      <c r="J754" s="26">
        <f t="shared" si="532"/>
        <v>2064.7600000000002</v>
      </c>
      <c r="K754" s="26">
        <f t="shared" si="532"/>
        <v>2054.4299999999998</v>
      </c>
      <c r="L754" s="26">
        <f t="shared" si="532"/>
        <v>2027.08</v>
      </c>
      <c r="M754" s="26">
        <f t="shared" si="532"/>
        <v>2015.29</v>
      </c>
      <c r="N754" s="26">
        <f t="shared" si="532"/>
        <v>2029.05</v>
      </c>
      <c r="O754" s="26">
        <f t="shared" si="532"/>
        <v>2040.33</v>
      </c>
      <c r="P754" s="26">
        <f t="shared" si="532"/>
        <v>2052.71</v>
      </c>
      <c r="Q754" s="26">
        <f t="shared" si="532"/>
        <v>2196.48</v>
      </c>
      <c r="R754" s="26">
        <f t="shared" si="532"/>
        <v>2124.56</v>
      </c>
      <c r="S754" s="26">
        <f t="shared" si="532"/>
        <v>2125.0300000000002</v>
      </c>
      <c r="T754" s="26">
        <f t="shared" si="532"/>
        <v>2086.46</v>
      </c>
      <c r="U754" s="26">
        <f t="shared" si="532"/>
        <v>1999.34</v>
      </c>
      <c r="V754" s="26">
        <f t="shared" si="532"/>
        <v>1914.03</v>
      </c>
      <c r="W754" s="26">
        <f t="shared" si="532"/>
        <v>1844.35</v>
      </c>
      <c r="X754" s="26">
        <f t="shared" si="532"/>
        <v>1780.2</v>
      </c>
      <c r="Y754" s="26">
        <f t="shared" si="532"/>
        <v>1655.79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4.8099999999999996</v>
      </c>
      <c r="C756" s="26">
        <f t="shared" si="533"/>
        <v>4.8099999999999996</v>
      </c>
      <c r="D756" s="26">
        <f t="shared" si="533"/>
        <v>4.8099999999999996</v>
      </c>
      <c r="E756" s="26">
        <f t="shared" si="533"/>
        <v>4.8099999999999996</v>
      </c>
      <c r="F756" s="26">
        <f t="shared" si="533"/>
        <v>4.8099999999999996</v>
      </c>
      <c r="G756" s="26">
        <f t="shared" si="533"/>
        <v>4.8099999999999996</v>
      </c>
      <c r="H756" s="26">
        <f t="shared" si="533"/>
        <v>4.8099999999999996</v>
      </c>
      <c r="I756" s="26">
        <f t="shared" si="533"/>
        <v>4.8099999999999996</v>
      </c>
      <c r="J756" s="26">
        <f t="shared" si="533"/>
        <v>4.8099999999999996</v>
      </c>
      <c r="K756" s="26">
        <f t="shared" si="533"/>
        <v>4.8099999999999996</v>
      </c>
      <c r="L756" s="26">
        <f t="shared" si="533"/>
        <v>4.8099999999999996</v>
      </c>
      <c r="M756" s="26">
        <f t="shared" si="533"/>
        <v>4.8099999999999996</v>
      </c>
      <c r="N756" s="26">
        <f t="shared" si="533"/>
        <v>4.8099999999999996</v>
      </c>
      <c r="O756" s="26">
        <f t="shared" si="533"/>
        <v>4.8099999999999996</v>
      </c>
      <c r="P756" s="26">
        <f t="shared" si="533"/>
        <v>4.8099999999999996</v>
      </c>
      <c r="Q756" s="26">
        <f t="shared" si="533"/>
        <v>4.8099999999999996</v>
      </c>
      <c r="R756" s="26">
        <f t="shared" si="533"/>
        <v>4.8099999999999996</v>
      </c>
      <c r="S756" s="26">
        <f t="shared" si="533"/>
        <v>4.8099999999999996</v>
      </c>
      <c r="T756" s="26">
        <f t="shared" si="533"/>
        <v>4.8099999999999996</v>
      </c>
      <c r="U756" s="26">
        <f t="shared" si="533"/>
        <v>4.8099999999999996</v>
      </c>
      <c r="V756" s="26">
        <f t="shared" si="533"/>
        <v>4.8099999999999996</v>
      </c>
      <c r="W756" s="26">
        <f t="shared" si="533"/>
        <v>4.8099999999999996</v>
      </c>
      <c r="X756" s="26">
        <f t="shared" si="533"/>
        <v>4.8099999999999996</v>
      </c>
      <c r="Y756" s="26">
        <f t="shared" si="533"/>
        <v>4.8099999999999996</v>
      </c>
      <c r="Z756" s="18"/>
      <c r="AA756" s="14"/>
    </row>
    <row r="757" spans="1:27" s="11" customFormat="1" ht="18.75" customHeight="1" x14ac:dyDescent="0.25">
      <c r="A757" s="46">
        <v>30</v>
      </c>
      <c r="B757" s="27">
        <f>SUM(B758:B760)</f>
        <v>2486.9699999999998</v>
      </c>
      <c r="C757" s="27">
        <f t="shared" ref="C757:Y757" si="534">SUM(C758:C760)</f>
        <v>2390.1699999999996</v>
      </c>
      <c r="D757" s="27">
        <f t="shared" si="534"/>
        <v>2325.19</v>
      </c>
      <c r="E757" s="27">
        <f t="shared" si="534"/>
        <v>2287.71</v>
      </c>
      <c r="F757" s="27">
        <f t="shared" si="534"/>
        <v>2328.52</v>
      </c>
      <c r="G757" s="27">
        <f t="shared" si="534"/>
        <v>2476.62</v>
      </c>
      <c r="H757" s="27">
        <f t="shared" si="534"/>
        <v>2519.1999999999998</v>
      </c>
      <c r="I757" s="27">
        <f t="shared" si="534"/>
        <v>2578.9299999999998</v>
      </c>
      <c r="J757" s="27">
        <f t="shared" si="534"/>
        <v>2670.29</v>
      </c>
      <c r="K757" s="27">
        <f t="shared" si="534"/>
        <v>2672.5499999999997</v>
      </c>
      <c r="L757" s="27">
        <f t="shared" si="534"/>
        <v>2647.0499999999997</v>
      </c>
      <c r="M757" s="27">
        <f t="shared" si="534"/>
        <v>2653.43</v>
      </c>
      <c r="N757" s="27">
        <f t="shared" si="534"/>
        <v>2657</v>
      </c>
      <c r="O757" s="27">
        <f t="shared" si="534"/>
        <v>2662.3399999999997</v>
      </c>
      <c r="P757" s="27">
        <f t="shared" si="534"/>
        <v>2679.14</v>
      </c>
      <c r="Q757" s="27">
        <f t="shared" si="534"/>
        <v>2700.81</v>
      </c>
      <c r="R757" s="27">
        <f t="shared" si="534"/>
        <v>2729.33</v>
      </c>
      <c r="S757" s="27">
        <f t="shared" si="534"/>
        <v>2716.57</v>
      </c>
      <c r="T757" s="27">
        <f t="shared" si="534"/>
        <v>2663.6</v>
      </c>
      <c r="U757" s="27">
        <f t="shared" si="534"/>
        <v>2542.2199999999998</v>
      </c>
      <c r="V757" s="27">
        <f t="shared" si="534"/>
        <v>2535.7800000000002</v>
      </c>
      <c r="W757" s="27">
        <f t="shared" si="534"/>
        <v>2586.56</v>
      </c>
      <c r="X757" s="27">
        <f t="shared" si="534"/>
        <v>2518.08</v>
      </c>
      <c r="Y757" s="27">
        <f t="shared" si="534"/>
        <v>2319.5099999999998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1783.64</v>
      </c>
      <c r="C758" s="26">
        <f t="shared" ref="C758:Y758" si="535">C627</f>
        <v>1686.84</v>
      </c>
      <c r="D758" s="26">
        <f t="shared" si="535"/>
        <v>1621.86</v>
      </c>
      <c r="E758" s="26">
        <f t="shared" si="535"/>
        <v>1584.38</v>
      </c>
      <c r="F758" s="26">
        <f t="shared" si="535"/>
        <v>1625.19</v>
      </c>
      <c r="G758" s="26">
        <f t="shared" si="535"/>
        <v>1773.29</v>
      </c>
      <c r="H758" s="26">
        <f t="shared" si="535"/>
        <v>1815.87</v>
      </c>
      <c r="I758" s="26">
        <f t="shared" si="535"/>
        <v>1875.6</v>
      </c>
      <c r="J758" s="26">
        <f t="shared" si="535"/>
        <v>1966.96</v>
      </c>
      <c r="K758" s="26">
        <f t="shared" si="535"/>
        <v>1969.22</v>
      </c>
      <c r="L758" s="26">
        <f t="shared" si="535"/>
        <v>1943.72</v>
      </c>
      <c r="M758" s="26">
        <f t="shared" si="535"/>
        <v>1950.1</v>
      </c>
      <c r="N758" s="26">
        <f t="shared" si="535"/>
        <v>1953.67</v>
      </c>
      <c r="O758" s="26">
        <f t="shared" si="535"/>
        <v>1959.01</v>
      </c>
      <c r="P758" s="26">
        <f t="shared" si="535"/>
        <v>1975.81</v>
      </c>
      <c r="Q758" s="26">
        <f t="shared" si="535"/>
        <v>1997.48</v>
      </c>
      <c r="R758" s="26">
        <f t="shared" si="535"/>
        <v>2026</v>
      </c>
      <c r="S758" s="26">
        <f t="shared" si="535"/>
        <v>2013.24</v>
      </c>
      <c r="T758" s="26">
        <f t="shared" si="535"/>
        <v>1960.27</v>
      </c>
      <c r="U758" s="26">
        <f t="shared" si="535"/>
        <v>1838.89</v>
      </c>
      <c r="V758" s="26">
        <f t="shared" si="535"/>
        <v>1832.45</v>
      </c>
      <c r="W758" s="26">
        <f t="shared" si="535"/>
        <v>1883.23</v>
      </c>
      <c r="X758" s="26">
        <f t="shared" si="535"/>
        <v>1814.75</v>
      </c>
      <c r="Y758" s="26">
        <f t="shared" si="535"/>
        <v>1616.18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4.8099999999999996</v>
      </c>
      <c r="C760" s="26">
        <f t="shared" si="536"/>
        <v>4.8099999999999996</v>
      </c>
      <c r="D760" s="26">
        <f t="shared" si="536"/>
        <v>4.8099999999999996</v>
      </c>
      <c r="E760" s="26">
        <f t="shared" si="536"/>
        <v>4.8099999999999996</v>
      </c>
      <c r="F760" s="26">
        <f t="shared" si="536"/>
        <v>4.8099999999999996</v>
      </c>
      <c r="G760" s="26">
        <f t="shared" si="536"/>
        <v>4.8099999999999996</v>
      </c>
      <c r="H760" s="26">
        <f t="shared" si="536"/>
        <v>4.8099999999999996</v>
      </c>
      <c r="I760" s="26">
        <f t="shared" si="536"/>
        <v>4.8099999999999996</v>
      </c>
      <c r="J760" s="26">
        <f t="shared" si="536"/>
        <v>4.8099999999999996</v>
      </c>
      <c r="K760" s="26">
        <f t="shared" si="536"/>
        <v>4.8099999999999996</v>
      </c>
      <c r="L760" s="26">
        <f t="shared" si="536"/>
        <v>4.8099999999999996</v>
      </c>
      <c r="M760" s="26">
        <f t="shared" si="536"/>
        <v>4.8099999999999996</v>
      </c>
      <c r="N760" s="26">
        <f t="shared" si="536"/>
        <v>4.8099999999999996</v>
      </c>
      <c r="O760" s="26">
        <f t="shared" si="536"/>
        <v>4.8099999999999996</v>
      </c>
      <c r="P760" s="26">
        <f t="shared" si="536"/>
        <v>4.8099999999999996</v>
      </c>
      <c r="Q760" s="26">
        <f t="shared" si="536"/>
        <v>4.8099999999999996</v>
      </c>
      <c r="R760" s="26">
        <f t="shared" si="536"/>
        <v>4.8099999999999996</v>
      </c>
      <c r="S760" s="26">
        <f t="shared" si="536"/>
        <v>4.8099999999999996</v>
      </c>
      <c r="T760" s="26">
        <f t="shared" si="536"/>
        <v>4.8099999999999996</v>
      </c>
      <c r="U760" s="26">
        <f t="shared" si="536"/>
        <v>4.8099999999999996</v>
      </c>
      <c r="V760" s="26">
        <f t="shared" si="536"/>
        <v>4.8099999999999996</v>
      </c>
      <c r="W760" s="26">
        <f t="shared" si="536"/>
        <v>4.8099999999999996</v>
      </c>
      <c r="X760" s="26">
        <f t="shared" si="536"/>
        <v>4.8099999999999996</v>
      </c>
      <c r="Y760" s="26">
        <f t="shared" si="536"/>
        <v>4.8099999999999996</v>
      </c>
      <c r="Z760" s="18"/>
      <c r="AA760" s="19"/>
    </row>
    <row r="761" spans="1:27" s="11" customFormat="1" ht="18.75" customHeight="1" x14ac:dyDescent="0.2">
      <c r="A761" s="46">
        <v>31</v>
      </c>
      <c r="B761" s="27">
        <f>SUM(B762:B764)</f>
        <v>2343.75</v>
      </c>
      <c r="C761" s="27">
        <f t="shared" ref="C761:Y761" si="537">SUM(C762:C764)</f>
        <v>2323.4499999999998</v>
      </c>
      <c r="D761" s="27">
        <f t="shared" si="537"/>
        <v>2233.56</v>
      </c>
      <c r="E761" s="27">
        <f t="shared" si="537"/>
        <v>2208.5300000000002</v>
      </c>
      <c r="F761" s="27">
        <f t="shared" si="537"/>
        <v>2244.9699999999998</v>
      </c>
      <c r="G761" s="27">
        <f t="shared" si="537"/>
        <v>2446</v>
      </c>
      <c r="H761" s="27">
        <f t="shared" si="537"/>
        <v>2507.1</v>
      </c>
      <c r="I761" s="27">
        <f t="shared" si="537"/>
        <v>2514.11</v>
      </c>
      <c r="J761" s="27">
        <f t="shared" si="537"/>
        <v>2505.56</v>
      </c>
      <c r="K761" s="27">
        <f t="shared" si="537"/>
        <v>2491.98</v>
      </c>
      <c r="L761" s="27">
        <f t="shared" si="537"/>
        <v>2465.15</v>
      </c>
      <c r="M761" s="27">
        <f t="shared" si="537"/>
        <v>2455.6799999999998</v>
      </c>
      <c r="N761" s="27">
        <f t="shared" si="537"/>
        <v>2453.4</v>
      </c>
      <c r="O761" s="27">
        <f t="shared" si="537"/>
        <v>2441.64</v>
      </c>
      <c r="P761" s="27">
        <f t="shared" si="537"/>
        <v>2477.4199999999996</v>
      </c>
      <c r="Q761" s="27">
        <f t="shared" si="537"/>
        <v>2532</v>
      </c>
      <c r="R761" s="27">
        <f t="shared" si="537"/>
        <v>2541.2599999999998</v>
      </c>
      <c r="S761" s="27">
        <f t="shared" si="537"/>
        <v>2537.2800000000002</v>
      </c>
      <c r="T761" s="27">
        <f t="shared" si="537"/>
        <v>2438.79</v>
      </c>
      <c r="U761" s="27">
        <f t="shared" si="537"/>
        <v>2327.3799999999997</v>
      </c>
      <c r="V761" s="27">
        <f t="shared" si="537"/>
        <v>2369.4499999999998</v>
      </c>
      <c r="W761" s="27">
        <f t="shared" si="537"/>
        <v>2488.04</v>
      </c>
      <c r="X761" s="27">
        <f t="shared" si="537"/>
        <v>2269.2599999999998</v>
      </c>
      <c r="Y761" s="27">
        <f t="shared" si="537"/>
        <v>2249.36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1640.42</v>
      </c>
      <c r="C762" s="26">
        <f t="shared" ref="C762:Y762" si="538">C632</f>
        <v>1620.12</v>
      </c>
      <c r="D762" s="26">
        <f t="shared" si="538"/>
        <v>1530.23</v>
      </c>
      <c r="E762" s="26">
        <f t="shared" si="538"/>
        <v>1505.2</v>
      </c>
      <c r="F762" s="26">
        <f t="shared" si="538"/>
        <v>1541.64</v>
      </c>
      <c r="G762" s="26">
        <f t="shared" si="538"/>
        <v>1742.67</v>
      </c>
      <c r="H762" s="26">
        <f t="shared" si="538"/>
        <v>1803.77</v>
      </c>
      <c r="I762" s="26">
        <f t="shared" si="538"/>
        <v>1810.78</v>
      </c>
      <c r="J762" s="26">
        <f t="shared" si="538"/>
        <v>1802.23</v>
      </c>
      <c r="K762" s="26">
        <f t="shared" si="538"/>
        <v>1788.65</v>
      </c>
      <c r="L762" s="26">
        <f t="shared" si="538"/>
        <v>1761.82</v>
      </c>
      <c r="M762" s="26">
        <f t="shared" si="538"/>
        <v>1752.35</v>
      </c>
      <c r="N762" s="26">
        <f t="shared" si="538"/>
        <v>1750.07</v>
      </c>
      <c r="O762" s="26">
        <f t="shared" si="538"/>
        <v>1738.31</v>
      </c>
      <c r="P762" s="26">
        <f t="shared" si="538"/>
        <v>1774.09</v>
      </c>
      <c r="Q762" s="26">
        <f t="shared" si="538"/>
        <v>1828.67</v>
      </c>
      <c r="R762" s="26">
        <f t="shared" si="538"/>
        <v>1837.93</v>
      </c>
      <c r="S762" s="26">
        <f t="shared" si="538"/>
        <v>1833.95</v>
      </c>
      <c r="T762" s="26">
        <f t="shared" si="538"/>
        <v>1735.46</v>
      </c>
      <c r="U762" s="26">
        <f t="shared" si="538"/>
        <v>1624.05</v>
      </c>
      <c r="V762" s="26">
        <f t="shared" si="538"/>
        <v>1666.12</v>
      </c>
      <c r="W762" s="26">
        <f t="shared" si="538"/>
        <v>1784.71</v>
      </c>
      <c r="X762" s="26">
        <f t="shared" si="538"/>
        <v>1565.93</v>
      </c>
      <c r="Y762" s="26">
        <f t="shared" si="538"/>
        <v>1546.03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4.8099999999999996</v>
      </c>
      <c r="C764" s="26">
        <f t="shared" si="539"/>
        <v>4.8099999999999996</v>
      </c>
      <c r="D764" s="26">
        <f t="shared" si="539"/>
        <v>4.8099999999999996</v>
      </c>
      <c r="E764" s="26">
        <f t="shared" si="539"/>
        <v>4.8099999999999996</v>
      </c>
      <c r="F764" s="26">
        <f t="shared" si="539"/>
        <v>4.8099999999999996</v>
      </c>
      <c r="G764" s="26">
        <f t="shared" si="539"/>
        <v>4.8099999999999996</v>
      </c>
      <c r="H764" s="26">
        <f t="shared" si="539"/>
        <v>4.8099999999999996</v>
      </c>
      <c r="I764" s="26">
        <f t="shared" si="539"/>
        <v>4.8099999999999996</v>
      </c>
      <c r="J764" s="26">
        <f t="shared" si="539"/>
        <v>4.8099999999999996</v>
      </c>
      <c r="K764" s="26">
        <f t="shared" si="539"/>
        <v>4.8099999999999996</v>
      </c>
      <c r="L764" s="26">
        <f t="shared" si="539"/>
        <v>4.8099999999999996</v>
      </c>
      <c r="M764" s="26">
        <f t="shared" si="539"/>
        <v>4.8099999999999996</v>
      </c>
      <c r="N764" s="26">
        <f t="shared" si="539"/>
        <v>4.8099999999999996</v>
      </c>
      <c r="O764" s="26">
        <f t="shared" si="539"/>
        <v>4.8099999999999996</v>
      </c>
      <c r="P764" s="26">
        <f t="shared" si="539"/>
        <v>4.8099999999999996</v>
      </c>
      <c r="Q764" s="26">
        <f t="shared" si="539"/>
        <v>4.8099999999999996</v>
      </c>
      <c r="R764" s="26">
        <f t="shared" si="539"/>
        <v>4.8099999999999996</v>
      </c>
      <c r="S764" s="26">
        <f t="shared" si="539"/>
        <v>4.8099999999999996</v>
      </c>
      <c r="T764" s="26">
        <f t="shared" si="539"/>
        <v>4.8099999999999996</v>
      </c>
      <c r="U764" s="26">
        <f t="shared" si="539"/>
        <v>4.8099999999999996</v>
      </c>
      <c r="V764" s="26">
        <f t="shared" si="539"/>
        <v>4.8099999999999996</v>
      </c>
      <c r="W764" s="26">
        <f t="shared" si="539"/>
        <v>4.8099999999999996</v>
      </c>
      <c r="X764" s="26">
        <f t="shared" si="539"/>
        <v>4.8099999999999996</v>
      </c>
      <c r="Y764" s="26">
        <f t="shared" si="539"/>
        <v>4.8099999999999996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42" t="s">
        <v>30</v>
      </c>
      <c r="B767" s="142" t="s">
        <v>57</v>
      </c>
      <c r="C767" s="142"/>
      <c r="D767" s="142"/>
      <c r="E767" s="142"/>
      <c r="F767" s="142"/>
      <c r="G767" s="142"/>
      <c r="H767" s="142"/>
      <c r="I767" s="142"/>
      <c r="J767" s="142"/>
      <c r="K767" s="142"/>
      <c r="L767" s="142"/>
      <c r="M767" s="142"/>
      <c r="N767" s="142"/>
      <c r="O767" s="142"/>
      <c r="P767" s="142"/>
      <c r="Q767" s="142"/>
      <c r="R767" s="142"/>
      <c r="S767" s="142"/>
      <c r="T767" s="142"/>
      <c r="U767" s="142"/>
      <c r="V767" s="142"/>
      <c r="W767" s="142"/>
      <c r="X767" s="142"/>
      <c r="Y767" s="142"/>
      <c r="Z767" s="18"/>
      <c r="AA767" s="19"/>
    </row>
    <row r="768" spans="1:27" s="11" customFormat="1" ht="31.5" customHeight="1" outlineLevel="1" x14ac:dyDescent="0.2">
      <c r="A768" s="142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48.2</v>
      </c>
      <c r="C769" s="57">
        <f>'(5 цк) '!C770</f>
        <v>92.85</v>
      </c>
      <c r="D769" s="57">
        <f>'(5 цк) '!D770</f>
        <v>124.59</v>
      </c>
      <c r="E769" s="57">
        <f>'(5 цк) '!E770</f>
        <v>156.88999999999999</v>
      </c>
      <c r="F769" s="57">
        <f>'(5 цк) '!F770</f>
        <v>186.19</v>
      </c>
      <c r="G769" s="57">
        <f>'(5 цк) '!G770</f>
        <v>61.79</v>
      </c>
      <c r="H769" s="57">
        <f>'(5 цк) '!H770</f>
        <v>263.95</v>
      </c>
      <c r="I769" s="57">
        <f>'(5 цк) '!I770</f>
        <v>156.51</v>
      </c>
      <c r="J769" s="57">
        <f>'(5 цк) '!J770</f>
        <v>89.93</v>
      </c>
      <c r="K769" s="57">
        <f>'(5 цк) '!K770</f>
        <v>270.19</v>
      </c>
      <c r="L769" s="57">
        <f>'(5 цк) '!L770</f>
        <v>245.02</v>
      </c>
      <c r="M769" s="57">
        <f>'(5 цк) '!M770</f>
        <v>167.48</v>
      </c>
      <c r="N769" s="57">
        <f>'(5 цк) '!N770</f>
        <v>87.67</v>
      </c>
      <c r="O769" s="57">
        <f>'(5 цк) '!O770</f>
        <v>3.25</v>
      </c>
      <c r="P769" s="57">
        <f>'(5 цк) '!P770</f>
        <v>64.39</v>
      </c>
      <c r="Q769" s="57">
        <f>'(5 цк) '!Q770</f>
        <v>80.39</v>
      </c>
      <c r="R769" s="57">
        <f>'(5 цк) '!R770</f>
        <v>80.099999999999994</v>
      </c>
      <c r="S769" s="57">
        <f>'(5 цк) '!S770</f>
        <v>22.54</v>
      </c>
      <c r="T769" s="57">
        <f>'(5 цк) '!T770</f>
        <v>54.09</v>
      </c>
      <c r="U769" s="57">
        <f>'(5 цк) '!U770</f>
        <v>23.13</v>
      </c>
      <c r="V769" s="57">
        <f>'(5 цк) '!V770</f>
        <v>23.2</v>
      </c>
      <c r="W769" s="57">
        <f>'(5 цк) '!W770</f>
        <v>0</v>
      </c>
      <c r="X769" s="57">
        <f>'(5 цк) '!X770</f>
        <v>0</v>
      </c>
      <c r="Y769" s="57">
        <f>'(5 цк) '!Y770</f>
        <v>44.42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48.2</v>
      </c>
      <c r="C770" s="30">
        <f>'(5 цк) '!C771</f>
        <v>92.85</v>
      </c>
      <c r="D770" s="30">
        <f>'(5 цк) '!D771</f>
        <v>124.59</v>
      </c>
      <c r="E770" s="30">
        <f>'(5 цк) '!E771</f>
        <v>156.88999999999999</v>
      </c>
      <c r="F770" s="30">
        <f>'(5 цк) '!F771</f>
        <v>186.19</v>
      </c>
      <c r="G770" s="30">
        <f>'(5 цк) '!G771</f>
        <v>61.79</v>
      </c>
      <c r="H770" s="30">
        <f>'(5 цк) '!H771</f>
        <v>263.95</v>
      </c>
      <c r="I770" s="30">
        <f>'(5 цк) '!I771</f>
        <v>156.51</v>
      </c>
      <c r="J770" s="30">
        <f>'(5 цк) '!J771</f>
        <v>89.93</v>
      </c>
      <c r="K770" s="30">
        <f>'(5 цк) '!K771</f>
        <v>270.19</v>
      </c>
      <c r="L770" s="30">
        <f>'(5 цк) '!L771</f>
        <v>245.02</v>
      </c>
      <c r="M770" s="30">
        <f>'(5 цк) '!M771</f>
        <v>167.48</v>
      </c>
      <c r="N770" s="30">
        <f>'(5 цк) '!N771</f>
        <v>87.67</v>
      </c>
      <c r="O770" s="30">
        <f>'(5 цк) '!O771</f>
        <v>3.25</v>
      </c>
      <c r="P770" s="30">
        <f>'(5 цк) '!P771</f>
        <v>64.39</v>
      </c>
      <c r="Q770" s="30">
        <f>'(5 цк) '!Q771</f>
        <v>80.39</v>
      </c>
      <c r="R770" s="30">
        <f>'(5 цк) '!R771</f>
        <v>80.099999999999994</v>
      </c>
      <c r="S770" s="30">
        <f>'(5 цк) '!S771</f>
        <v>22.54</v>
      </c>
      <c r="T770" s="30">
        <f>'(5 цк) '!T771</f>
        <v>54.09</v>
      </c>
      <c r="U770" s="30">
        <f>'(5 цк) '!U771</f>
        <v>23.13</v>
      </c>
      <c r="V770" s="30">
        <f>'(5 цк) '!V771</f>
        <v>23.2</v>
      </c>
      <c r="W770" s="30">
        <f>'(5 цк) '!W771</f>
        <v>0</v>
      </c>
      <c r="X770" s="30">
        <f>'(5 цк) '!X771</f>
        <v>0</v>
      </c>
      <c r="Y770" s="30">
        <f>'(5 цк) '!Y771</f>
        <v>44.42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86.68</v>
      </c>
      <c r="C771" s="57">
        <f>'(5 цк) '!C772</f>
        <v>108.43</v>
      </c>
      <c r="D771" s="57">
        <f>'(5 цк) '!D772</f>
        <v>196.21</v>
      </c>
      <c r="E771" s="57">
        <f>'(5 цк) '!E772</f>
        <v>171.39</v>
      </c>
      <c r="F771" s="57">
        <f>'(5 цк) '!F772</f>
        <v>193.73</v>
      </c>
      <c r="G771" s="57">
        <f>'(5 цк) '!G772</f>
        <v>156.16</v>
      </c>
      <c r="H771" s="57">
        <f>'(5 цк) '!H772</f>
        <v>172.35</v>
      </c>
      <c r="I771" s="57">
        <f>'(5 цк) '!I772</f>
        <v>196.76</v>
      </c>
      <c r="J771" s="57">
        <f>'(5 цк) '!J772</f>
        <v>219.62</v>
      </c>
      <c r="K771" s="57">
        <f>'(5 цк) '!K772</f>
        <v>223.72</v>
      </c>
      <c r="L771" s="57">
        <f>'(5 цк) '!L772</f>
        <v>216.78</v>
      </c>
      <c r="M771" s="57">
        <f>'(5 цк) '!M772</f>
        <v>208.37</v>
      </c>
      <c r="N771" s="57">
        <f>'(5 цк) '!N772</f>
        <v>108.56</v>
      </c>
      <c r="O771" s="57">
        <f>'(5 цк) '!O772</f>
        <v>182.01</v>
      </c>
      <c r="P771" s="57">
        <f>'(5 цк) '!P772</f>
        <v>124.39</v>
      </c>
      <c r="Q771" s="57">
        <f>'(5 цк) '!Q772</f>
        <v>209.34</v>
      </c>
      <c r="R771" s="57">
        <f>'(5 цк) '!R772</f>
        <v>122.93</v>
      </c>
      <c r="S771" s="57">
        <f>'(5 цк) '!S772</f>
        <v>294.33999999999997</v>
      </c>
      <c r="T771" s="57">
        <f>'(5 цк) '!T772</f>
        <v>344.66</v>
      </c>
      <c r="U771" s="57">
        <f>'(5 цк) '!U772</f>
        <v>320.39</v>
      </c>
      <c r="V771" s="57">
        <f>'(5 цк) '!V772</f>
        <v>849.18</v>
      </c>
      <c r="W771" s="57">
        <f>'(5 цк) '!W772</f>
        <v>360.84</v>
      </c>
      <c r="X771" s="57">
        <f>'(5 цк) '!X772</f>
        <v>346.81</v>
      </c>
      <c r="Y771" s="57">
        <f>'(5 цк) '!Y772</f>
        <v>203.8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86.68</v>
      </c>
      <c r="C772" s="30">
        <f>'(5 цк) '!C773</f>
        <v>108.43</v>
      </c>
      <c r="D772" s="30">
        <f>'(5 цк) '!D773</f>
        <v>196.21</v>
      </c>
      <c r="E772" s="30">
        <f>'(5 цк) '!E773</f>
        <v>171.39</v>
      </c>
      <c r="F772" s="30">
        <f>'(5 цк) '!F773</f>
        <v>193.73</v>
      </c>
      <c r="G772" s="30">
        <f>'(5 цк) '!G773</f>
        <v>156.16</v>
      </c>
      <c r="H772" s="30">
        <f>'(5 цк) '!H773</f>
        <v>172.35</v>
      </c>
      <c r="I772" s="30">
        <f>'(5 цк) '!I773</f>
        <v>196.76</v>
      </c>
      <c r="J772" s="30">
        <f>'(5 цк) '!J773</f>
        <v>219.62</v>
      </c>
      <c r="K772" s="30">
        <f>'(5 цк) '!K773</f>
        <v>223.72</v>
      </c>
      <c r="L772" s="30">
        <f>'(5 цк) '!L773</f>
        <v>216.78</v>
      </c>
      <c r="M772" s="30">
        <f>'(5 цк) '!M773</f>
        <v>208.37</v>
      </c>
      <c r="N772" s="30">
        <f>'(5 цк) '!N773</f>
        <v>108.56</v>
      </c>
      <c r="O772" s="30">
        <f>'(5 цк) '!O773</f>
        <v>182.01</v>
      </c>
      <c r="P772" s="30">
        <f>'(5 цк) '!P773</f>
        <v>124.39</v>
      </c>
      <c r="Q772" s="30">
        <f>'(5 цк) '!Q773</f>
        <v>209.34</v>
      </c>
      <c r="R772" s="30">
        <f>'(5 цк) '!R773</f>
        <v>122.93</v>
      </c>
      <c r="S772" s="30">
        <f>'(5 цк) '!S773</f>
        <v>294.33999999999997</v>
      </c>
      <c r="T772" s="30">
        <f>'(5 цк) '!T773</f>
        <v>344.66</v>
      </c>
      <c r="U772" s="30">
        <f>'(5 цк) '!U773</f>
        <v>320.39</v>
      </c>
      <c r="V772" s="30">
        <f>'(5 цк) '!V773</f>
        <v>849.18</v>
      </c>
      <c r="W772" s="30">
        <f>'(5 цк) '!W773</f>
        <v>360.84</v>
      </c>
      <c r="X772" s="30">
        <f>'(5 цк) '!X773</f>
        <v>346.81</v>
      </c>
      <c r="Y772" s="30">
        <f>'(5 цк) '!Y773</f>
        <v>203.8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71.2</v>
      </c>
      <c r="C773" s="57">
        <f>'(5 цк) '!C774</f>
        <v>123.25</v>
      </c>
      <c r="D773" s="57">
        <f>'(5 цк) '!D774</f>
        <v>124.23</v>
      </c>
      <c r="E773" s="57">
        <f>'(5 цк) '!E774</f>
        <v>103.53</v>
      </c>
      <c r="F773" s="57">
        <f>'(5 цк) '!F774</f>
        <v>114.23</v>
      </c>
      <c r="G773" s="57">
        <f>'(5 цк) '!G774</f>
        <v>0</v>
      </c>
      <c r="H773" s="57">
        <f>'(5 цк) '!H774</f>
        <v>75.59</v>
      </c>
      <c r="I773" s="57">
        <f>'(5 цк) '!I774</f>
        <v>0</v>
      </c>
      <c r="J773" s="57">
        <f>'(5 цк) '!J774</f>
        <v>34.49</v>
      </c>
      <c r="K773" s="57">
        <f>'(5 цк) '!K774</f>
        <v>50.74</v>
      </c>
      <c r="L773" s="57">
        <f>'(5 цк) '!L774</f>
        <v>27.33</v>
      </c>
      <c r="M773" s="57">
        <f>'(5 цк) '!M774</f>
        <v>108.94</v>
      </c>
      <c r="N773" s="57">
        <f>'(5 цк) '!N774</f>
        <v>118.84</v>
      </c>
      <c r="O773" s="57">
        <f>'(5 цк) '!O774</f>
        <v>98.96</v>
      </c>
      <c r="P773" s="57">
        <f>'(5 цк) '!P774</f>
        <v>0</v>
      </c>
      <c r="Q773" s="57">
        <f>'(5 цк) '!Q774</f>
        <v>0</v>
      </c>
      <c r="R773" s="57">
        <f>'(5 цк) '!R774</f>
        <v>179.86</v>
      </c>
      <c r="S773" s="57">
        <f>'(5 цк) '!S774</f>
        <v>763.63</v>
      </c>
      <c r="T773" s="57">
        <f>'(5 цк) '!T774</f>
        <v>775.31</v>
      </c>
      <c r="U773" s="57">
        <f>'(5 цк) '!U774</f>
        <v>831.68</v>
      </c>
      <c r="V773" s="57">
        <f>'(5 цк) '!V774</f>
        <v>900.38</v>
      </c>
      <c r="W773" s="57">
        <f>'(5 цк) '!W774</f>
        <v>934.91</v>
      </c>
      <c r="X773" s="57">
        <f>'(5 цк) '!X774</f>
        <v>212.97</v>
      </c>
      <c r="Y773" s="57">
        <f>'(5 цк) '!Y774</f>
        <v>2271.41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71.2</v>
      </c>
      <c r="C774" s="30">
        <f>'(5 цк) '!C775</f>
        <v>123.25</v>
      </c>
      <c r="D774" s="30">
        <f>'(5 цк) '!D775</f>
        <v>124.23</v>
      </c>
      <c r="E774" s="30">
        <f>'(5 цк) '!E775</f>
        <v>103.53</v>
      </c>
      <c r="F774" s="30">
        <f>'(5 цк) '!F775</f>
        <v>114.23</v>
      </c>
      <c r="G774" s="30">
        <f>'(5 цк) '!G775</f>
        <v>0</v>
      </c>
      <c r="H774" s="30">
        <f>'(5 цк) '!H775</f>
        <v>75.59</v>
      </c>
      <c r="I774" s="30">
        <f>'(5 цк) '!I775</f>
        <v>0</v>
      </c>
      <c r="J774" s="30">
        <f>'(5 цк) '!J775</f>
        <v>34.49</v>
      </c>
      <c r="K774" s="30">
        <f>'(5 цк) '!K775</f>
        <v>50.74</v>
      </c>
      <c r="L774" s="30">
        <f>'(5 цк) '!L775</f>
        <v>27.33</v>
      </c>
      <c r="M774" s="30">
        <f>'(5 цк) '!M775</f>
        <v>108.94</v>
      </c>
      <c r="N774" s="30">
        <f>'(5 цк) '!N775</f>
        <v>118.84</v>
      </c>
      <c r="O774" s="30">
        <f>'(5 цк) '!O775</f>
        <v>98.96</v>
      </c>
      <c r="P774" s="30">
        <f>'(5 цк) '!P775</f>
        <v>0</v>
      </c>
      <c r="Q774" s="30">
        <f>'(5 цк) '!Q775</f>
        <v>0</v>
      </c>
      <c r="R774" s="30">
        <f>'(5 цк) '!R775</f>
        <v>179.86</v>
      </c>
      <c r="S774" s="30">
        <f>'(5 цк) '!S775</f>
        <v>763.63</v>
      </c>
      <c r="T774" s="30">
        <f>'(5 цк) '!T775</f>
        <v>775.31</v>
      </c>
      <c r="U774" s="30">
        <f>'(5 цк) '!U775</f>
        <v>831.68</v>
      </c>
      <c r="V774" s="30">
        <f>'(5 цк) '!V775</f>
        <v>900.38</v>
      </c>
      <c r="W774" s="30">
        <f>'(5 цк) '!W775</f>
        <v>934.91</v>
      </c>
      <c r="X774" s="30">
        <f>'(5 цк) '!X775</f>
        <v>212.97</v>
      </c>
      <c r="Y774" s="30">
        <f>'(5 цк) '!Y775</f>
        <v>2271.41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166.53</v>
      </c>
      <c r="C775" s="57">
        <f>'(5 цк) '!C776</f>
        <v>207.25</v>
      </c>
      <c r="D775" s="57">
        <f>'(5 цк) '!D776</f>
        <v>208.21</v>
      </c>
      <c r="E775" s="57">
        <f>'(5 цк) '!E776</f>
        <v>175.61</v>
      </c>
      <c r="F775" s="57">
        <f>'(5 цк) '!F776</f>
        <v>121.47</v>
      </c>
      <c r="G775" s="57">
        <f>'(5 цк) '!G776</f>
        <v>241.52</v>
      </c>
      <c r="H775" s="57">
        <f>'(5 цк) '!H776</f>
        <v>190.25</v>
      </c>
      <c r="I775" s="57">
        <f>'(5 цк) '!I776</f>
        <v>294.74</v>
      </c>
      <c r="J775" s="57">
        <f>'(5 цк) '!J776</f>
        <v>269.35000000000002</v>
      </c>
      <c r="K775" s="57">
        <f>'(5 цк) '!K776</f>
        <v>218.43</v>
      </c>
      <c r="L775" s="57">
        <f>'(5 цк) '!L776</f>
        <v>236</v>
      </c>
      <c r="M775" s="57">
        <f>'(5 цк) '!M776</f>
        <v>243.49</v>
      </c>
      <c r="N775" s="57">
        <f>'(5 цк) '!N776</f>
        <v>225.56</v>
      </c>
      <c r="O775" s="57">
        <f>'(5 цк) '!O776</f>
        <v>242.45</v>
      </c>
      <c r="P775" s="57">
        <f>'(5 цк) '!P776</f>
        <v>254.24</v>
      </c>
      <c r="Q775" s="57">
        <f>'(5 цк) '!Q776</f>
        <v>263.3</v>
      </c>
      <c r="R775" s="57">
        <f>'(5 цк) '!R776</f>
        <v>332.44</v>
      </c>
      <c r="S775" s="57">
        <f>'(5 цк) '!S776</f>
        <v>839.85</v>
      </c>
      <c r="T775" s="57">
        <f>'(5 цк) '!T776</f>
        <v>876.13</v>
      </c>
      <c r="U775" s="57">
        <f>'(5 цк) '!U776</f>
        <v>1968.87</v>
      </c>
      <c r="V775" s="57">
        <f>'(5 цк) '!V776</f>
        <v>844.51</v>
      </c>
      <c r="W775" s="57">
        <f>'(5 цк) '!W776</f>
        <v>537.69000000000005</v>
      </c>
      <c r="X775" s="57">
        <f>'(5 цк) '!X776</f>
        <v>187.89</v>
      </c>
      <c r="Y775" s="57">
        <f>'(5 цк) '!Y776</f>
        <v>294.01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166.53</v>
      </c>
      <c r="C776" s="30">
        <f>'(5 цк) '!C777</f>
        <v>207.25</v>
      </c>
      <c r="D776" s="30">
        <f>'(5 цк) '!D777</f>
        <v>208.21</v>
      </c>
      <c r="E776" s="30">
        <f>'(5 цк) '!E777</f>
        <v>175.61</v>
      </c>
      <c r="F776" s="30">
        <f>'(5 цк) '!F777</f>
        <v>121.47</v>
      </c>
      <c r="G776" s="30">
        <f>'(5 цк) '!G777</f>
        <v>241.52</v>
      </c>
      <c r="H776" s="30">
        <f>'(5 цк) '!H777</f>
        <v>190.25</v>
      </c>
      <c r="I776" s="30">
        <f>'(5 цк) '!I777</f>
        <v>294.74</v>
      </c>
      <c r="J776" s="30">
        <f>'(5 цк) '!J777</f>
        <v>269.35000000000002</v>
      </c>
      <c r="K776" s="30">
        <f>'(5 цк) '!K777</f>
        <v>218.43</v>
      </c>
      <c r="L776" s="30">
        <f>'(5 цк) '!L777</f>
        <v>236</v>
      </c>
      <c r="M776" s="30">
        <f>'(5 цк) '!M777</f>
        <v>243.49</v>
      </c>
      <c r="N776" s="30">
        <f>'(5 цк) '!N777</f>
        <v>225.56</v>
      </c>
      <c r="O776" s="30">
        <f>'(5 цк) '!O777</f>
        <v>242.45</v>
      </c>
      <c r="P776" s="30">
        <f>'(5 цк) '!P777</f>
        <v>254.24</v>
      </c>
      <c r="Q776" s="30">
        <f>'(5 цк) '!Q777</f>
        <v>263.3</v>
      </c>
      <c r="R776" s="30">
        <f>'(5 цк) '!R777</f>
        <v>332.44</v>
      </c>
      <c r="S776" s="30">
        <f>'(5 цк) '!S777</f>
        <v>839.85</v>
      </c>
      <c r="T776" s="30">
        <f>'(5 цк) '!T777</f>
        <v>876.13</v>
      </c>
      <c r="U776" s="30">
        <f>'(5 цк) '!U777</f>
        <v>1968.87</v>
      </c>
      <c r="V776" s="30">
        <f>'(5 цк) '!V777</f>
        <v>844.51</v>
      </c>
      <c r="W776" s="30">
        <f>'(5 цк) '!W777</f>
        <v>537.69000000000005</v>
      </c>
      <c r="X776" s="30">
        <f>'(5 цк) '!X777</f>
        <v>187.89</v>
      </c>
      <c r="Y776" s="30">
        <f>'(5 цк) '!Y777</f>
        <v>294.01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75.34</v>
      </c>
      <c r="C777" s="57">
        <f>'(5 цк) '!C778</f>
        <v>83.45</v>
      </c>
      <c r="D777" s="57">
        <f>'(5 цк) '!D778</f>
        <v>82.32</v>
      </c>
      <c r="E777" s="57">
        <f>'(5 цк) '!E778</f>
        <v>87.15</v>
      </c>
      <c r="F777" s="57">
        <f>'(5 цк) '!F778</f>
        <v>108.39</v>
      </c>
      <c r="G777" s="57">
        <f>'(5 цк) '!G778</f>
        <v>90.81</v>
      </c>
      <c r="H777" s="57">
        <f>'(5 цк) '!H778</f>
        <v>41.99</v>
      </c>
      <c r="I777" s="57">
        <f>'(5 цк) '!I778</f>
        <v>83.03</v>
      </c>
      <c r="J777" s="57">
        <f>'(5 цк) '!J778</f>
        <v>61.99</v>
      </c>
      <c r="K777" s="57">
        <f>'(5 цк) '!K778</f>
        <v>42.2</v>
      </c>
      <c r="L777" s="57">
        <f>'(5 цк) '!L778</f>
        <v>58.91</v>
      </c>
      <c r="M777" s="57">
        <f>'(5 цк) '!M778</f>
        <v>68.19</v>
      </c>
      <c r="N777" s="57">
        <f>'(5 цк) '!N778</f>
        <v>95</v>
      </c>
      <c r="O777" s="57">
        <f>'(5 цк) '!O778</f>
        <v>117.14</v>
      </c>
      <c r="P777" s="57">
        <f>'(5 цк) '!P778</f>
        <v>131.02000000000001</v>
      </c>
      <c r="Q777" s="57">
        <f>'(5 цк) '!Q778</f>
        <v>102.52</v>
      </c>
      <c r="R777" s="57">
        <f>'(5 цк) '!R778</f>
        <v>216.15</v>
      </c>
      <c r="S777" s="57">
        <f>'(5 цк) '!S778</f>
        <v>258.83</v>
      </c>
      <c r="T777" s="57">
        <f>'(5 цк) '!T778</f>
        <v>234.96</v>
      </c>
      <c r="U777" s="57">
        <f>'(5 цк) '!U778</f>
        <v>257.52999999999997</v>
      </c>
      <c r="V777" s="57">
        <f>'(5 цк) '!V778</f>
        <v>208.87</v>
      </c>
      <c r="W777" s="57">
        <f>'(5 цк) '!W778</f>
        <v>269.85000000000002</v>
      </c>
      <c r="X777" s="57">
        <f>'(5 цк) '!X778</f>
        <v>2048.0100000000002</v>
      </c>
      <c r="Y777" s="57">
        <f>'(5 цк) '!Y778</f>
        <v>1955.4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75.34</v>
      </c>
      <c r="C778" s="30">
        <f>'(5 цк) '!C779</f>
        <v>83.45</v>
      </c>
      <c r="D778" s="30">
        <f>'(5 цк) '!D779</f>
        <v>82.32</v>
      </c>
      <c r="E778" s="30">
        <f>'(5 цк) '!E779</f>
        <v>87.15</v>
      </c>
      <c r="F778" s="30">
        <f>'(5 цк) '!F779</f>
        <v>108.39</v>
      </c>
      <c r="G778" s="30">
        <f>'(5 цк) '!G779</f>
        <v>90.81</v>
      </c>
      <c r="H778" s="30">
        <f>'(5 цк) '!H779</f>
        <v>41.99</v>
      </c>
      <c r="I778" s="30">
        <f>'(5 цк) '!I779</f>
        <v>83.03</v>
      </c>
      <c r="J778" s="30">
        <f>'(5 цк) '!J779</f>
        <v>61.99</v>
      </c>
      <c r="K778" s="30">
        <f>'(5 цк) '!K779</f>
        <v>42.2</v>
      </c>
      <c r="L778" s="30">
        <f>'(5 цк) '!L779</f>
        <v>58.91</v>
      </c>
      <c r="M778" s="30">
        <f>'(5 цк) '!M779</f>
        <v>68.19</v>
      </c>
      <c r="N778" s="30">
        <f>'(5 цк) '!N779</f>
        <v>95</v>
      </c>
      <c r="O778" s="30">
        <f>'(5 цк) '!O779</f>
        <v>117.14</v>
      </c>
      <c r="P778" s="30">
        <f>'(5 цк) '!P779</f>
        <v>131.02000000000001</v>
      </c>
      <c r="Q778" s="30">
        <f>'(5 цк) '!Q779</f>
        <v>102.52</v>
      </c>
      <c r="R778" s="30">
        <f>'(5 цк) '!R779</f>
        <v>216.15</v>
      </c>
      <c r="S778" s="30">
        <f>'(5 цк) '!S779</f>
        <v>258.83</v>
      </c>
      <c r="T778" s="30">
        <f>'(5 цк) '!T779</f>
        <v>234.96</v>
      </c>
      <c r="U778" s="30">
        <f>'(5 цк) '!U779</f>
        <v>257.52999999999997</v>
      </c>
      <c r="V778" s="30">
        <f>'(5 цк) '!V779</f>
        <v>208.87</v>
      </c>
      <c r="W778" s="30">
        <f>'(5 цк) '!W779</f>
        <v>269.85000000000002</v>
      </c>
      <c r="X778" s="30">
        <f>'(5 цк) '!X779</f>
        <v>2048.0100000000002</v>
      </c>
      <c r="Y778" s="30">
        <f>'(5 цк) '!Y779</f>
        <v>1955.4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101.08</v>
      </c>
      <c r="C779" s="57">
        <f>'(5 цк) '!C780</f>
        <v>83.29</v>
      </c>
      <c r="D779" s="57">
        <f>'(5 цк) '!D780</f>
        <v>8.8000000000000007</v>
      </c>
      <c r="E779" s="57">
        <f>'(5 цк) '!E780</f>
        <v>68.39</v>
      </c>
      <c r="F779" s="57">
        <f>'(5 цк) '!F780</f>
        <v>0</v>
      </c>
      <c r="G779" s="57">
        <f>'(5 цк) '!G780</f>
        <v>0</v>
      </c>
      <c r="H779" s="57">
        <f>'(5 цк) '!H780</f>
        <v>0</v>
      </c>
      <c r="I779" s="57">
        <f>'(5 цк) '!I780</f>
        <v>27.46</v>
      </c>
      <c r="J779" s="57">
        <f>'(5 цк) '!J780</f>
        <v>85.53</v>
      </c>
      <c r="K779" s="57">
        <f>'(5 цк) '!K780</f>
        <v>157.44999999999999</v>
      </c>
      <c r="L779" s="57">
        <f>'(5 цк) '!L780</f>
        <v>157.66999999999999</v>
      </c>
      <c r="M779" s="57">
        <f>'(5 цк) '!M780</f>
        <v>163.21</v>
      </c>
      <c r="N779" s="57">
        <f>'(5 цк) '!N780</f>
        <v>0</v>
      </c>
      <c r="O779" s="57">
        <f>'(5 цк) '!O780</f>
        <v>0</v>
      </c>
      <c r="P779" s="57">
        <f>'(5 цк) '!P780</f>
        <v>143.61000000000001</v>
      </c>
      <c r="Q779" s="57">
        <f>'(5 цк) '!Q780</f>
        <v>0</v>
      </c>
      <c r="R779" s="57">
        <f>'(5 цк) '!R780</f>
        <v>88.39</v>
      </c>
      <c r="S779" s="57">
        <f>'(5 цк) '!S780</f>
        <v>50.02</v>
      </c>
      <c r="T779" s="57">
        <f>'(5 цк) '!T780</f>
        <v>147.25</v>
      </c>
      <c r="U779" s="57">
        <f>'(5 цк) '!U780</f>
        <v>142.47999999999999</v>
      </c>
      <c r="V779" s="57">
        <f>'(5 цк) '!V780</f>
        <v>205.19</v>
      </c>
      <c r="W779" s="57">
        <f>'(5 цк) '!W780</f>
        <v>201.73</v>
      </c>
      <c r="X779" s="57">
        <f>'(5 цк) '!X780</f>
        <v>311.25</v>
      </c>
      <c r="Y779" s="57">
        <f>'(5 цк) '!Y780</f>
        <v>431.09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101.08</v>
      </c>
      <c r="C780" s="30">
        <f>'(5 цк) '!C781</f>
        <v>83.29</v>
      </c>
      <c r="D780" s="30">
        <f>'(5 цк) '!D781</f>
        <v>8.8000000000000007</v>
      </c>
      <c r="E780" s="30">
        <f>'(5 цк) '!E781</f>
        <v>68.39</v>
      </c>
      <c r="F780" s="30">
        <f>'(5 цк) '!F781</f>
        <v>0</v>
      </c>
      <c r="G780" s="30">
        <f>'(5 цк) '!G781</f>
        <v>0</v>
      </c>
      <c r="H780" s="30">
        <f>'(5 цк) '!H781</f>
        <v>0</v>
      </c>
      <c r="I780" s="30">
        <f>'(5 цк) '!I781</f>
        <v>27.46</v>
      </c>
      <c r="J780" s="30">
        <f>'(5 цк) '!J781</f>
        <v>85.53</v>
      </c>
      <c r="K780" s="30">
        <f>'(5 цк) '!K781</f>
        <v>157.44999999999999</v>
      </c>
      <c r="L780" s="30">
        <f>'(5 цк) '!L781</f>
        <v>157.66999999999999</v>
      </c>
      <c r="M780" s="30">
        <f>'(5 цк) '!M781</f>
        <v>163.21</v>
      </c>
      <c r="N780" s="30">
        <f>'(5 цк) '!N781</f>
        <v>0</v>
      </c>
      <c r="O780" s="30">
        <f>'(5 цк) '!O781</f>
        <v>0</v>
      </c>
      <c r="P780" s="30">
        <f>'(5 цк) '!P781</f>
        <v>143.61000000000001</v>
      </c>
      <c r="Q780" s="30">
        <f>'(5 цк) '!Q781</f>
        <v>0</v>
      </c>
      <c r="R780" s="30">
        <f>'(5 цк) '!R781</f>
        <v>88.39</v>
      </c>
      <c r="S780" s="30">
        <f>'(5 цк) '!S781</f>
        <v>50.02</v>
      </c>
      <c r="T780" s="30">
        <f>'(5 цк) '!T781</f>
        <v>147.25</v>
      </c>
      <c r="U780" s="30">
        <f>'(5 цк) '!U781</f>
        <v>142.47999999999999</v>
      </c>
      <c r="V780" s="30">
        <f>'(5 цк) '!V781</f>
        <v>205.19</v>
      </c>
      <c r="W780" s="30">
        <f>'(5 цк) '!W781</f>
        <v>201.73</v>
      </c>
      <c r="X780" s="30">
        <f>'(5 цк) '!X781</f>
        <v>311.25</v>
      </c>
      <c r="Y780" s="30">
        <f>'(5 цк) '!Y781</f>
        <v>431.09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49.86</v>
      </c>
      <c r="C781" s="57">
        <f>'(5 цк) '!C782</f>
        <v>69.7</v>
      </c>
      <c r="D781" s="57">
        <f>'(5 цк) '!D782</f>
        <v>60.25</v>
      </c>
      <c r="E781" s="57">
        <f>'(5 цк) '!E782</f>
        <v>46.11</v>
      </c>
      <c r="F781" s="57">
        <f>'(5 цк) '!F782</f>
        <v>82.26</v>
      </c>
      <c r="G781" s="57">
        <f>'(5 цк) '!G782</f>
        <v>25.96</v>
      </c>
      <c r="H781" s="57">
        <f>'(5 цк) '!H782</f>
        <v>77.94</v>
      </c>
      <c r="I781" s="57">
        <f>'(5 цк) '!I782</f>
        <v>36.19</v>
      </c>
      <c r="J781" s="57">
        <f>'(5 цк) '!J782</f>
        <v>107.16</v>
      </c>
      <c r="K781" s="57">
        <f>'(5 цк) '!K782</f>
        <v>76.09</v>
      </c>
      <c r="L781" s="57">
        <f>'(5 цк) '!L782</f>
        <v>21.28</v>
      </c>
      <c r="M781" s="57">
        <f>'(5 цк) '!M782</f>
        <v>8.77</v>
      </c>
      <c r="N781" s="57">
        <f>'(5 цк) '!N782</f>
        <v>90.64</v>
      </c>
      <c r="O781" s="57">
        <f>'(5 цк) '!O782</f>
        <v>100.29</v>
      </c>
      <c r="P781" s="57">
        <f>'(5 цк) '!P782</f>
        <v>115.64</v>
      </c>
      <c r="Q781" s="57">
        <f>'(5 цк) '!Q782</f>
        <v>0</v>
      </c>
      <c r="R781" s="57">
        <f>'(5 цк) '!R782</f>
        <v>0</v>
      </c>
      <c r="S781" s="57">
        <f>'(5 цк) '!S782</f>
        <v>555.79</v>
      </c>
      <c r="T781" s="57">
        <f>'(5 цк) '!T782</f>
        <v>500.35</v>
      </c>
      <c r="U781" s="57">
        <f>'(5 цк) '!U782</f>
        <v>522.87</v>
      </c>
      <c r="V781" s="57">
        <f>'(5 цк) '!V782</f>
        <v>658.07</v>
      </c>
      <c r="W781" s="57">
        <f>'(5 цк) '!W782</f>
        <v>645.76</v>
      </c>
      <c r="X781" s="57">
        <f>'(5 цк) '!X782</f>
        <v>207.29</v>
      </c>
      <c r="Y781" s="57">
        <f>'(5 цк) '!Y782</f>
        <v>2207.83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49.86</v>
      </c>
      <c r="C782" s="30">
        <f>'(5 цк) '!C783</f>
        <v>69.7</v>
      </c>
      <c r="D782" s="30">
        <f>'(5 цк) '!D783</f>
        <v>60.25</v>
      </c>
      <c r="E782" s="30">
        <f>'(5 цк) '!E783</f>
        <v>46.11</v>
      </c>
      <c r="F782" s="30">
        <f>'(5 цк) '!F783</f>
        <v>82.26</v>
      </c>
      <c r="G782" s="30">
        <f>'(5 цк) '!G783</f>
        <v>25.96</v>
      </c>
      <c r="H782" s="30">
        <f>'(5 цк) '!H783</f>
        <v>77.94</v>
      </c>
      <c r="I782" s="30">
        <f>'(5 цк) '!I783</f>
        <v>36.19</v>
      </c>
      <c r="J782" s="30">
        <f>'(5 цк) '!J783</f>
        <v>107.16</v>
      </c>
      <c r="K782" s="30">
        <f>'(5 цк) '!K783</f>
        <v>76.09</v>
      </c>
      <c r="L782" s="30">
        <f>'(5 цк) '!L783</f>
        <v>21.28</v>
      </c>
      <c r="M782" s="30">
        <f>'(5 цк) '!M783</f>
        <v>8.77</v>
      </c>
      <c r="N782" s="30">
        <f>'(5 цк) '!N783</f>
        <v>90.64</v>
      </c>
      <c r="O782" s="30">
        <f>'(5 цк) '!O783</f>
        <v>100.29</v>
      </c>
      <c r="P782" s="30">
        <f>'(5 цк) '!P783</f>
        <v>115.64</v>
      </c>
      <c r="Q782" s="30">
        <f>'(5 цк) '!Q783</f>
        <v>0</v>
      </c>
      <c r="R782" s="30">
        <f>'(5 цк) '!R783</f>
        <v>0</v>
      </c>
      <c r="S782" s="30">
        <f>'(5 цк) '!S783</f>
        <v>555.79</v>
      </c>
      <c r="T782" s="30">
        <f>'(5 цк) '!T783</f>
        <v>500.35</v>
      </c>
      <c r="U782" s="30">
        <f>'(5 цк) '!U783</f>
        <v>522.87</v>
      </c>
      <c r="V782" s="30">
        <f>'(5 цк) '!V783</f>
        <v>658.07</v>
      </c>
      <c r="W782" s="30">
        <f>'(5 цк) '!W783</f>
        <v>645.76</v>
      </c>
      <c r="X782" s="30">
        <f>'(5 цк) '!X783</f>
        <v>207.29</v>
      </c>
      <c r="Y782" s="30">
        <f>'(5 цк) '!Y783</f>
        <v>2207.83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109.29</v>
      </c>
      <c r="C783" s="57">
        <f>'(5 цк) '!C784</f>
        <v>66.47</v>
      </c>
      <c r="D783" s="57">
        <f>'(5 цк) '!D784</f>
        <v>43.1</v>
      </c>
      <c r="E783" s="57">
        <f>'(5 цк) '!E784</f>
        <v>29.98</v>
      </c>
      <c r="F783" s="57">
        <f>'(5 цк) '!F784</f>
        <v>72.19</v>
      </c>
      <c r="G783" s="57">
        <f>'(5 цк) '!G784</f>
        <v>193.17</v>
      </c>
      <c r="H783" s="57">
        <f>'(5 цк) '!H784</f>
        <v>31.78</v>
      </c>
      <c r="I783" s="57">
        <f>'(5 цк) '!I784</f>
        <v>72.5</v>
      </c>
      <c r="J783" s="57">
        <f>'(5 цк) '!J784</f>
        <v>92.88</v>
      </c>
      <c r="K783" s="57">
        <f>'(5 цк) '!K784</f>
        <v>172.08</v>
      </c>
      <c r="L783" s="57">
        <f>'(5 цк) '!L784</f>
        <v>47.36</v>
      </c>
      <c r="M783" s="57">
        <f>'(5 цк) '!M784</f>
        <v>109.11</v>
      </c>
      <c r="N783" s="57">
        <f>'(5 цк) '!N784</f>
        <v>17.46</v>
      </c>
      <c r="O783" s="57">
        <f>'(5 цк) '!O784</f>
        <v>0</v>
      </c>
      <c r="P783" s="57">
        <f>'(5 цк) '!P784</f>
        <v>0</v>
      </c>
      <c r="Q783" s="57">
        <f>'(5 цк) '!Q784</f>
        <v>0</v>
      </c>
      <c r="R783" s="57">
        <f>'(5 цк) '!R784</f>
        <v>272.91000000000003</v>
      </c>
      <c r="S783" s="57">
        <f>'(5 цк) '!S784</f>
        <v>330.85</v>
      </c>
      <c r="T783" s="57">
        <f>'(5 цк) '!T784</f>
        <v>333.36</v>
      </c>
      <c r="U783" s="57">
        <f>'(5 цк) '!U784</f>
        <v>329.62</v>
      </c>
      <c r="V783" s="57">
        <f>'(5 цк) '!V784</f>
        <v>354.96</v>
      </c>
      <c r="W783" s="57">
        <f>'(5 цк) '!W784</f>
        <v>271.63</v>
      </c>
      <c r="X783" s="57">
        <f>'(5 цк) '!X784</f>
        <v>265.33999999999997</v>
      </c>
      <c r="Y783" s="57">
        <f>'(5 цк) '!Y784</f>
        <v>268.52999999999997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109.29</v>
      </c>
      <c r="C784" s="30">
        <f>'(5 цк) '!C785</f>
        <v>66.47</v>
      </c>
      <c r="D784" s="30">
        <f>'(5 цк) '!D785</f>
        <v>43.1</v>
      </c>
      <c r="E784" s="30">
        <f>'(5 цк) '!E785</f>
        <v>29.98</v>
      </c>
      <c r="F784" s="30">
        <f>'(5 цк) '!F785</f>
        <v>72.19</v>
      </c>
      <c r="G784" s="30">
        <f>'(5 цк) '!G785</f>
        <v>193.17</v>
      </c>
      <c r="H784" s="30">
        <f>'(5 цк) '!H785</f>
        <v>31.78</v>
      </c>
      <c r="I784" s="30">
        <f>'(5 цк) '!I785</f>
        <v>72.5</v>
      </c>
      <c r="J784" s="30">
        <f>'(5 цк) '!J785</f>
        <v>92.88</v>
      </c>
      <c r="K784" s="30">
        <f>'(5 цк) '!K785</f>
        <v>172.08</v>
      </c>
      <c r="L784" s="30">
        <f>'(5 цк) '!L785</f>
        <v>47.36</v>
      </c>
      <c r="M784" s="30">
        <f>'(5 цк) '!M785</f>
        <v>109.11</v>
      </c>
      <c r="N784" s="30">
        <f>'(5 цк) '!N785</f>
        <v>17.46</v>
      </c>
      <c r="O784" s="30">
        <f>'(5 цк) '!O785</f>
        <v>0</v>
      </c>
      <c r="P784" s="30">
        <f>'(5 цк) '!P785</f>
        <v>0</v>
      </c>
      <c r="Q784" s="30">
        <f>'(5 цк) '!Q785</f>
        <v>0</v>
      </c>
      <c r="R784" s="30">
        <f>'(5 цк) '!R785</f>
        <v>272.91000000000003</v>
      </c>
      <c r="S784" s="30">
        <f>'(5 цк) '!S785</f>
        <v>330.85</v>
      </c>
      <c r="T784" s="30">
        <f>'(5 цк) '!T785</f>
        <v>333.36</v>
      </c>
      <c r="U784" s="30">
        <f>'(5 цк) '!U785</f>
        <v>329.62</v>
      </c>
      <c r="V784" s="30">
        <f>'(5 цк) '!V785</f>
        <v>354.96</v>
      </c>
      <c r="W784" s="30">
        <f>'(5 цк) '!W785</f>
        <v>271.63</v>
      </c>
      <c r="X784" s="30">
        <f>'(5 цк) '!X785</f>
        <v>265.33999999999997</v>
      </c>
      <c r="Y784" s="30">
        <f>'(5 цк) '!Y785</f>
        <v>268.52999999999997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226.2</v>
      </c>
      <c r="C785" s="57">
        <f>'(5 цк) '!C786</f>
        <v>70.989999999999995</v>
      </c>
      <c r="D785" s="57">
        <f>'(5 цк) '!D786</f>
        <v>76.97</v>
      </c>
      <c r="E785" s="57">
        <f>'(5 цк) '!E786</f>
        <v>46.74</v>
      </c>
      <c r="F785" s="57">
        <f>'(5 цк) '!F786</f>
        <v>155.44999999999999</v>
      </c>
      <c r="G785" s="57">
        <f>'(5 цк) '!G786</f>
        <v>335.76</v>
      </c>
      <c r="H785" s="57">
        <f>'(5 цк) '!H786</f>
        <v>326.45</v>
      </c>
      <c r="I785" s="57">
        <f>'(5 цк) '!I786</f>
        <v>312.32</v>
      </c>
      <c r="J785" s="57">
        <f>'(5 цк) '!J786</f>
        <v>233.04</v>
      </c>
      <c r="K785" s="57">
        <f>'(5 цк) '!K786</f>
        <v>103.35</v>
      </c>
      <c r="L785" s="57">
        <f>'(5 цк) '!L786</f>
        <v>166.31</v>
      </c>
      <c r="M785" s="57">
        <f>'(5 цк) '!M786</f>
        <v>76.430000000000007</v>
      </c>
      <c r="N785" s="57">
        <f>'(5 цк) '!N786</f>
        <v>161.72</v>
      </c>
      <c r="O785" s="57">
        <f>'(5 цк) '!O786</f>
        <v>381.75</v>
      </c>
      <c r="P785" s="57">
        <f>'(5 цк) '!P786</f>
        <v>464.43</v>
      </c>
      <c r="Q785" s="57">
        <f>'(5 цк) '!Q786</f>
        <v>530.36</v>
      </c>
      <c r="R785" s="57">
        <f>'(5 цк) '!R786</f>
        <v>524.39</v>
      </c>
      <c r="S785" s="57">
        <f>'(5 цк) '!S786</f>
        <v>371.56</v>
      </c>
      <c r="T785" s="57">
        <f>'(5 цк) '!T786</f>
        <v>355.64</v>
      </c>
      <c r="U785" s="57">
        <f>'(5 цк) '!U786</f>
        <v>383.29</v>
      </c>
      <c r="V785" s="57">
        <f>'(5 цк) '!V786</f>
        <v>443.94</v>
      </c>
      <c r="W785" s="57">
        <f>'(5 цк) '!W786</f>
        <v>0</v>
      </c>
      <c r="X785" s="57">
        <f>'(5 цк) '!X786</f>
        <v>0</v>
      </c>
      <c r="Y785" s="57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226.2</v>
      </c>
      <c r="C786" s="30">
        <f>'(5 цк) '!C787</f>
        <v>70.989999999999995</v>
      </c>
      <c r="D786" s="30">
        <f>'(5 цк) '!D787</f>
        <v>76.97</v>
      </c>
      <c r="E786" s="30">
        <f>'(5 цк) '!E787</f>
        <v>46.74</v>
      </c>
      <c r="F786" s="30">
        <f>'(5 цк) '!F787</f>
        <v>155.44999999999999</v>
      </c>
      <c r="G786" s="30">
        <f>'(5 цк) '!G787</f>
        <v>335.76</v>
      </c>
      <c r="H786" s="30">
        <f>'(5 цк) '!H787</f>
        <v>326.45</v>
      </c>
      <c r="I786" s="30">
        <f>'(5 цк) '!I787</f>
        <v>312.32</v>
      </c>
      <c r="J786" s="30">
        <f>'(5 цк) '!J787</f>
        <v>233.04</v>
      </c>
      <c r="K786" s="30">
        <f>'(5 цк) '!K787</f>
        <v>103.35</v>
      </c>
      <c r="L786" s="30">
        <f>'(5 цк) '!L787</f>
        <v>166.31</v>
      </c>
      <c r="M786" s="30">
        <f>'(5 цк) '!M787</f>
        <v>76.430000000000007</v>
      </c>
      <c r="N786" s="30">
        <f>'(5 цк) '!N787</f>
        <v>161.72</v>
      </c>
      <c r="O786" s="30">
        <f>'(5 цк) '!O787</f>
        <v>381.75</v>
      </c>
      <c r="P786" s="30">
        <f>'(5 цк) '!P787</f>
        <v>464.43</v>
      </c>
      <c r="Q786" s="30">
        <f>'(5 цк) '!Q787</f>
        <v>530.36</v>
      </c>
      <c r="R786" s="30">
        <f>'(5 цк) '!R787</f>
        <v>524.39</v>
      </c>
      <c r="S786" s="30">
        <f>'(5 цк) '!S787</f>
        <v>371.56</v>
      </c>
      <c r="T786" s="30">
        <f>'(5 цк) '!T787</f>
        <v>355.64</v>
      </c>
      <c r="U786" s="30">
        <f>'(5 цк) '!U787</f>
        <v>383.29</v>
      </c>
      <c r="V786" s="30">
        <f>'(5 цк) '!V787</f>
        <v>443.94</v>
      </c>
      <c r="W786" s="30">
        <f>'(5 цк) '!W787</f>
        <v>0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168.98</v>
      </c>
      <c r="C787" s="57">
        <f>'(5 цк) '!C788</f>
        <v>146.08000000000001</v>
      </c>
      <c r="D787" s="57">
        <f>'(5 цк) '!D788</f>
        <v>181.99</v>
      </c>
      <c r="E787" s="57">
        <f>'(5 цк) '!E788</f>
        <v>153.11000000000001</v>
      </c>
      <c r="F787" s="57">
        <f>'(5 цк) '!F788</f>
        <v>178.14</v>
      </c>
      <c r="G787" s="57">
        <f>'(5 цк) '!G788</f>
        <v>514.17999999999995</v>
      </c>
      <c r="H787" s="57">
        <f>'(5 цк) '!H788</f>
        <v>517.51</v>
      </c>
      <c r="I787" s="57">
        <f>'(5 цк) '!I788</f>
        <v>495.62</v>
      </c>
      <c r="J787" s="57">
        <f>'(5 цк) '!J788</f>
        <v>548.07000000000005</v>
      </c>
      <c r="K787" s="57">
        <f>'(5 цк) '!K788</f>
        <v>654.66</v>
      </c>
      <c r="L787" s="57">
        <f>'(5 цк) '!L788</f>
        <v>638.66999999999996</v>
      </c>
      <c r="M787" s="57">
        <f>'(5 цк) '!M788</f>
        <v>691.09</v>
      </c>
      <c r="N787" s="57">
        <f>'(5 цк) '!N788</f>
        <v>701.3</v>
      </c>
      <c r="O787" s="57">
        <f>'(5 цк) '!O788</f>
        <v>562.42999999999995</v>
      </c>
      <c r="P787" s="57">
        <f>'(5 цк) '!P788</f>
        <v>508.39</v>
      </c>
      <c r="Q787" s="57">
        <f>'(5 цк) '!Q788</f>
        <v>516.29</v>
      </c>
      <c r="R787" s="57">
        <f>'(5 цк) '!R788</f>
        <v>460.44</v>
      </c>
      <c r="S787" s="57">
        <f>'(5 цк) '!S788</f>
        <v>618.80999999999995</v>
      </c>
      <c r="T787" s="57">
        <f>'(5 цк) '!T788</f>
        <v>2071.0700000000002</v>
      </c>
      <c r="U787" s="57">
        <f>'(5 цк) '!U788</f>
        <v>351.56</v>
      </c>
      <c r="V787" s="57">
        <f>'(5 цк) '!V788</f>
        <v>2116.1799999999998</v>
      </c>
      <c r="W787" s="57">
        <f>'(5 цк) '!W788</f>
        <v>2172.59</v>
      </c>
      <c r="X787" s="57">
        <f>'(5 цк) '!X788</f>
        <v>2223.41</v>
      </c>
      <c r="Y787" s="57">
        <f>'(5 цк) '!Y788</f>
        <v>742.56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168.98</v>
      </c>
      <c r="C788" s="30">
        <f>'(5 цк) '!C789</f>
        <v>146.08000000000001</v>
      </c>
      <c r="D788" s="30">
        <f>'(5 цк) '!D789</f>
        <v>181.99</v>
      </c>
      <c r="E788" s="30">
        <f>'(5 цк) '!E789</f>
        <v>153.11000000000001</v>
      </c>
      <c r="F788" s="30">
        <f>'(5 цк) '!F789</f>
        <v>178.14</v>
      </c>
      <c r="G788" s="30">
        <f>'(5 цк) '!G789</f>
        <v>514.17999999999995</v>
      </c>
      <c r="H788" s="30">
        <f>'(5 цк) '!H789</f>
        <v>517.51</v>
      </c>
      <c r="I788" s="30">
        <f>'(5 цк) '!I789</f>
        <v>495.62</v>
      </c>
      <c r="J788" s="30">
        <f>'(5 цк) '!J789</f>
        <v>548.07000000000005</v>
      </c>
      <c r="K788" s="30">
        <f>'(5 цк) '!K789</f>
        <v>654.66</v>
      </c>
      <c r="L788" s="30">
        <f>'(5 цк) '!L789</f>
        <v>638.66999999999996</v>
      </c>
      <c r="M788" s="30">
        <f>'(5 цк) '!M789</f>
        <v>691.09</v>
      </c>
      <c r="N788" s="30">
        <f>'(5 цк) '!N789</f>
        <v>701.3</v>
      </c>
      <c r="O788" s="30">
        <f>'(5 цк) '!O789</f>
        <v>562.42999999999995</v>
      </c>
      <c r="P788" s="30">
        <f>'(5 цк) '!P789</f>
        <v>508.39</v>
      </c>
      <c r="Q788" s="30">
        <f>'(5 цк) '!Q789</f>
        <v>516.29</v>
      </c>
      <c r="R788" s="30">
        <f>'(5 цк) '!R789</f>
        <v>460.44</v>
      </c>
      <c r="S788" s="30">
        <f>'(5 цк) '!S789</f>
        <v>618.80999999999995</v>
      </c>
      <c r="T788" s="30">
        <f>'(5 цк) '!T789</f>
        <v>2071.0700000000002</v>
      </c>
      <c r="U788" s="30">
        <f>'(5 цк) '!U789</f>
        <v>351.56</v>
      </c>
      <c r="V788" s="30">
        <f>'(5 цк) '!V789</f>
        <v>2116.1799999999998</v>
      </c>
      <c r="W788" s="30">
        <f>'(5 цк) '!W789</f>
        <v>2172.59</v>
      </c>
      <c r="X788" s="30">
        <f>'(5 цк) '!X789</f>
        <v>2223.41</v>
      </c>
      <c r="Y788" s="30">
        <f>'(5 цк) '!Y789</f>
        <v>742.56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251.63</v>
      </c>
      <c r="C789" s="57">
        <f>'(5 цк) '!C790</f>
        <v>227.87</v>
      </c>
      <c r="D789" s="57">
        <f>'(5 цк) '!D790</f>
        <v>233.12</v>
      </c>
      <c r="E789" s="57">
        <f>'(5 цк) '!E790</f>
        <v>176.89</v>
      </c>
      <c r="F789" s="57">
        <f>'(5 цк) '!F790</f>
        <v>175.86</v>
      </c>
      <c r="G789" s="57">
        <f>'(5 цк) '!G790</f>
        <v>221.21</v>
      </c>
      <c r="H789" s="57">
        <f>'(5 цк) '!H790</f>
        <v>131.53</v>
      </c>
      <c r="I789" s="57">
        <f>'(5 цк) '!I790</f>
        <v>173.07</v>
      </c>
      <c r="J789" s="57">
        <f>'(5 цк) '!J790</f>
        <v>179.74</v>
      </c>
      <c r="K789" s="57">
        <f>'(5 цк) '!K790</f>
        <v>219.62</v>
      </c>
      <c r="L789" s="57">
        <f>'(5 цк) '!L790</f>
        <v>90.36</v>
      </c>
      <c r="M789" s="57">
        <f>'(5 цк) '!M790</f>
        <v>96.06</v>
      </c>
      <c r="N789" s="57">
        <f>'(5 цк) '!N790</f>
        <v>638.15</v>
      </c>
      <c r="O789" s="57">
        <f>'(5 цк) '!O790</f>
        <v>618.28</v>
      </c>
      <c r="P789" s="57">
        <f>'(5 цк) '!P790</f>
        <v>667.42</v>
      </c>
      <c r="Q789" s="57">
        <f>'(5 цк) '!Q790</f>
        <v>201.15</v>
      </c>
      <c r="R789" s="57">
        <f>'(5 цк) '!R790</f>
        <v>196.27</v>
      </c>
      <c r="S789" s="57">
        <f>'(5 цк) '!S790</f>
        <v>750.03</v>
      </c>
      <c r="T789" s="57">
        <f>'(5 цк) '!T790</f>
        <v>2044.18</v>
      </c>
      <c r="U789" s="57">
        <f>'(5 цк) '!U790</f>
        <v>103.86</v>
      </c>
      <c r="V789" s="57">
        <f>'(5 цк) '!V790</f>
        <v>2142.9299999999998</v>
      </c>
      <c r="W789" s="57">
        <f>'(5 цк) '!W790</f>
        <v>2200.5</v>
      </c>
      <c r="X789" s="57">
        <f>'(5 цк) '!X790</f>
        <v>2211.5500000000002</v>
      </c>
      <c r="Y789" s="57">
        <f>'(5 цк) '!Y790</f>
        <v>2229.38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251.63</v>
      </c>
      <c r="C790" s="30">
        <f>'(5 цк) '!C791</f>
        <v>227.87</v>
      </c>
      <c r="D790" s="30">
        <f>'(5 цк) '!D791</f>
        <v>233.12</v>
      </c>
      <c r="E790" s="30">
        <f>'(5 цк) '!E791</f>
        <v>176.89</v>
      </c>
      <c r="F790" s="30">
        <f>'(5 цк) '!F791</f>
        <v>175.86</v>
      </c>
      <c r="G790" s="30">
        <f>'(5 цк) '!G791</f>
        <v>221.21</v>
      </c>
      <c r="H790" s="30">
        <f>'(5 цк) '!H791</f>
        <v>131.53</v>
      </c>
      <c r="I790" s="30">
        <f>'(5 цк) '!I791</f>
        <v>173.07</v>
      </c>
      <c r="J790" s="30">
        <f>'(5 цк) '!J791</f>
        <v>179.74</v>
      </c>
      <c r="K790" s="30">
        <f>'(5 цк) '!K791</f>
        <v>219.62</v>
      </c>
      <c r="L790" s="30">
        <f>'(5 цк) '!L791</f>
        <v>90.36</v>
      </c>
      <c r="M790" s="30">
        <f>'(5 цк) '!M791</f>
        <v>96.06</v>
      </c>
      <c r="N790" s="30">
        <f>'(5 цк) '!N791</f>
        <v>638.15</v>
      </c>
      <c r="O790" s="30">
        <f>'(5 цк) '!O791</f>
        <v>618.28</v>
      </c>
      <c r="P790" s="30">
        <f>'(5 цк) '!P791</f>
        <v>667.42</v>
      </c>
      <c r="Q790" s="30">
        <f>'(5 цк) '!Q791</f>
        <v>201.15</v>
      </c>
      <c r="R790" s="30">
        <f>'(5 цк) '!R791</f>
        <v>196.27</v>
      </c>
      <c r="S790" s="30">
        <f>'(5 цк) '!S791</f>
        <v>750.03</v>
      </c>
      <c r="T790" s="30">
        <f>'(5 цк) '!T791</f>
        <v>2044.18</v>
      </c>
      <c r="U790" s="30">
        <f>'(5 цк) '!U791</f>
        <v>103.86</v>
      </c>
      <c r="V790" s="30">
        <f>'(5 цк) '!V791</f>
        <v>2142.9299999999998</v>
      </c>
      <c r="W790" s="30">
        <f>'(5 цк) '!W791</f>
        <v>2200.5</v>
      </c>
      <c r="X790" s="30">
        <f>'(5 цк) '!X791</f>
        <v>2211.5500000000002</v>
      </c>
      <c r="Y790" s="30">
        <f>'(5 цк) '!Y791</f>
        <v>2229.38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78.91</v>
      </c>
      <c r="C791" s="57">
        <f>'(5 цк) '!C792</f>
        <v>111.51</v>
      </c>
      <c r="D791" s="57">
        <f>'(5 цк) '!D792</f>
        <v>69.19</v>
      </c>
      <c r="E791" s="57">
        <f>'(5 цк) '!E792</f>
        <v>107.11</v>
      </c>
      <c r="F791" s="57">
        <f>'(5 цк) '!F792</f>
        <v>115.57</v>
      </c>
      <c r="G791" s="57">
        <f>'(5 цк) '!G792</f>
        <v>118.67</v>
      </c>
      <c r="H791" s="57">
        <f>'(5 цк) '!H792</f>
        <v>98.3</v>
      </c>
      <c r="I791" s="57">
        <f>'(5 цк) '!I792</f>
        <v>37.69</v>
      </c>
      <c r="J791" s="57">
        <f>'(5 цк) '!J792</f>
        <v>70.87</v>
      </c>
      <c r="K791" s="57">
        <f>'(5 цк) '!K792</f>
        <v>29.78</v>
      </c>
      <c r="L791" s="57">
        <f>'(5 цк) '!L792</f>
        <v>35.06</v>
      </c>
      <c r="M791" s="57">
        <f>'(5 цк) '!M792</f>
        <v>0</v>
      </c>
      <c r="N791" s="57">
        <f>'(5 цк) '!N792</f>
        <v>580.26</v>
      </c>
      <c r="O791" s="57">
        <f>'(5 цк) '!O792</f>
        <v>493.24</v>
      </c>
      <c r="P791" s="57">
        <f>'(5 цк) '!P792</f>
        <v>535.92999999999995</v>
      </c>
      <c r="Q791" s="57">
        <f>'(5 цк) '!Q792</f>
        <v>486.34</v>
      </c>
      <c r="R791" s="57">
        <f>'(5 цк) '!R792</f>
        <v>1860.36</v>
      </c>
      <c r="S791" s="57">
        <f>'(5 цк) '!S792</f>
        <v>1974.85</v>
      </c>
      <c r="T791" s="57">
        <f>'(5 цк) '!T792</f>
        <v>1924.13</v>
      </c>
      <c r="U791" s="57">
        <f>'(5 цк) '!U792</f>
        <v>651.88</v>
      </c>
      <c r="V791" s="57">
        <f>'(5 цк) '!V792</f>
        <v>1782.18</v>
      </c>
      <c r="W791" s="57">
        <f>'(5 цк) '!W792</f>
        <v>1815.29</v>
      </c>
      <c r="X791" s="57">
        <f>'(5 цк) '!X792</f>
        <v>1877.48</v>
      </c>
      <c r="Y791" s="57">
        <f>'(5 цк) '!Y792</f>
        <v>1825.09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78.91</v>
      </c>
      <c r="C792" s="30">
        <f>'(5 цк) '!C793</f>
        <v>111.51</v>
      </c>
      <c r="D792" s="30">
        <f>'(5 цк) '!D793</f>
        <v>69.19</v>
      </c>
      <c r="E792" s="30">
        <f>'(5 цк) '!E793</f>
        <v>107.11</v>
      </c>
      <c r="F792" s="30">
        <f>'(5 цк) '!F793</f>
        <v>115.57</v>
      </c>
      <c r="G792" s="30">
        <f>'(5 цк) '!G793</f>
        <v>118.67</v>
      </c>
      <c r="H792" s="30">
        <f>'(5 цк) '!H793</f>
        <v>98.3</v>
      </c>
      <c r="I792" s="30">
        <f>'(5 цк) '!I793</f>
        <v>37.69</v>
      </c>
      <c r="J792" s="30">
        <f>'(5 цк) '!J793</f>
        <v>70.87</v>
      </c>
      <c r="K792" s="30">
        <f>'(5 цк) '!K793</f>
        <v>29.78</v>
      </c>
      <c r="L792" s="30">
        <f>'(5 цк) '!L793</f>
        <v>35.06</v>
      </c>
      <c r="M792" s="30">
        <f>'(5 цк) '!M793</f>
        <v>0</v>
      </c>
      <c r="N792" s="30">
        <f>'(5 цк) '!N793</f>
        <v>580.26</v>
      </c>
      <c r="O792" s="30">
        <f>'(5 цк) '!O793</f>
        <v>493.24</v>
      </c>
      <c r="P792" s="30">
        <f>'(5 цк) '!P793</f>
        <v>535.92999999999995</v>
      </c>
      <c r="Q792" s="30">
        <f>'(5 цк) '!Q793</f>
        <v>486.34</v>
      </c>
      <c r="R792" s="30">
        <f>'(5 цк) '!R793</f>
        <v>1860.36</v>
      </c>
      <c r="S792" s="30">
        <f>'(5 цк) '!S793</f>
        <v>1974.85</v>
      </c>
      <c r="T792" s="30">
        <f>'(5 цк) '!T793</f>
        <v>1924.13</v>
      </c>
      <c r="U792" s="30">
        <f>'(5 цк) '!U793</f>
        <v>651.88</v>
      </c>
      <c r="V792" s="30">
        <f>'(5 цк) '!V793</f>
        <v>1782.18</v>
      </c>
      <c r="W792" s="30">
        <f>'(5 цк) '!W793</f>
        <v>1815.29</v>
      </c>
      <c r="X792" s="30">
        <f>'(5 цк) '!X793</f>
        <v>1877.48</v>
      </c>
      <c r="Y792" s="30">
        <f>'(5 цк) '!Y793</f>
        <v>1825.09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120.48</v>
      </c>
      <c r="C793" s="57">
        <f>'(5 цк) '!C794</f>
        <v>191.19</v>
      </c>
      <c r="D793" s="57">
        <f>'(5 цк) '!D794</f>
        <v>189.71</v>
      </c>
      <c r="E793" s="57">
        <f>'(5 цк) '!E794</f>
        <v>415.89</v>
      </c>
      <c r="F793" s="57">
        <f>'(5 цк) '!F794</f>
        <v>141.31</v>
      </c>
      <c r="G793" s="57">
        <f>'(5 цк) '!G794</f>
        <v>263.83999999999997</v>
      </c>
      <c r="H793" s="57">
        <f>'(5 цк) '!H794</f>
        <v>165.28</v>
      </c>
      <c r="I793" s="57">
        <f>'(5 цк) '!I794</f>
        <v>142.5</v>
      </c>
      <c r="J793" s="57">
        <f>'(5 цк) '!J794</f>
        <v>161.65</v>
      </c>
      <c r="K793" s="57">
        <f>'(5 цк) '!K794</f>
        <v>126.92</v>
      </c>
      <c r="L793" s="57">
        <f>'(5 цк) '!L794</f>
        <v>109.66</v>
      </c>
      <c r="M793" s="57">
        <f>'(5 цк) '!M794</f>
        <v>420.5</v>
      </c>
      <c r="N793" s="57">
        <f>'(5 цк) '!N794</f>
        <v>628.20000000000005</v>
      </c>
      <c r="O793" s="57">
        <f>'(5 цк) '!O794</f>
        <v>616.53</v>
      </c>
      <c r="P793" s="57">
        <f>'(5 цк) '!P794</f>
        <v>628.82000000000005</v>
      </c>
      <c r="Q793" s="57">
        <f>'(5 цк) '!Q794</f>
        <v>636.78</v>
      </c>
      <c r="R793" s="57">
        <f>'(5 цк) '!R794</f>
        <v>618.5</v>
      </c>
      <c r="S793" s="57">
        <f>'(5 цк) '!S794</f>
        <v>1916.11</v>
      </c>
      <c r="T793" s="57">
        <f>'(5 цк) '!T794</f>
        <v>1925.57</v>
      </c>
      <c r="U793" s="57">
        <f>'(5 цк) '!U794</f>
        <v>1967.68</v>
      </c>
      <c r="V793" s="57">
        <f>'(5 цк) '!V794</f>
        <v>2008.07</v>
      </c>
      <c r="W793" s="57">
        <f>'(5 цк) '!W794</f>
        <v>2026.79</v>
      </c>
      <c r="X793" s="57">
        <f>'(5 цк) '!X794</f>
        <v>2062.79</v>
      </c>
      <c r="Y793" s="57">
        <f>'(5 цк) '!Y794</f>
        <v>2101.16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120.48</v>
      </c>
      <c r="C794" s="30">
        <f>'(5 цк) '!C795</f>
        <v>191.19</v>
      </c>
      <c r="D794" s="30">
        <f>'(5 цк) '!D795</f>
        <v>189.71</v>
      </c>
      <c r="E794" s="30">
        <f>'(5 цк) '!E795</f>
        <v>415.89</v>
      </c>
      <c r="F794" s="30">
        <f>'(5 цк) '!F795</f>
        <v>141.31</v>
      </c>
      <c r="G794" s="30">
        <f>'(5 цк) '!G795</f>
        <v>263.83999999999997</v>
      </c>
      <c r="H794" s="30">
        <f>'(5 цк) '!H795</f>
        <v>165.28</v>
      </c>
      <c r="I794" s="30">
        <f>'(5 цк) '!I795</f>
        <v>142.5</v>
      </c>
      <c r="J794" s="30">
        <f>'(5 цк) '!J795</f>
        <v>161.65</v>
      </c>
      <c r="K794" s="30">
        <f>'(5 цк) '!K795</f>
        <v>126.92</v>
      </c>
      <c r="L794" s="30">
        <f>'(5 цк) '!L795</f>
        <v>109.66</v>
      </c>
      <c r="M794" s="30">
        <f>'(5 цк) '!M795</f>
        <v>420.5</v>
      </c>
      <c r="N794" s="30">
        <f>'(5 цк) '!N795</f>
        <v>628.20000000000005</v>
      </c>
      <c r="O794" s="30">
        <f>'(5 цк) '!O795</f>
        <v>616.53</v>
      </c>
      <c r="P794" s="30">
        <f>'(5 цк) '!P795</f>
        <v>628.82000000000005</v>
      </c>
      <c r="Q794" s="30">
        <f>'(5 цк) '!Q795</f>
        <v>636.78</v>
      </c>
      <c r="R794" s="30">
        <f>'(5 цк) '!R795</f>
        <v>618.5</v>
      </c>
      <c r="S794" s="30">
        <f>'(5 цк) '!S795</f>
        <v>1916.11</v>
      </c>
      <c r="T794" s="30">
        <f>'(5 цк) '!T795</f>
        <v>1925.57</v>
      </c>
      <c r="U794" s="30">
        <f>'(5 цк) '!U795</f>
        <v>1967.68</v>
      </c>
      <c r="V794" s="30">
        <f>'(5 цк) '!V795</f>
        <v>2008.07</v>
      </c>
      <c r="W794" s="30">
        <f>'(5 цк) '!W795</f>
        <v>2026.79</v>
      </c>
      <c r="X794" s="30">
        <f>'(5 цк) '!X795</f>
        <v>2062.79</v>
      </c>
      <c r="Y794" s="30">
        <f>'(5 цк) '!Y795</f>
        <v>2101.16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69.84</v>
      </c>
      <c r="C795" s="57">
        <f>'(5 цк) '!C796</f>
        <v>132.38999999999999</v>
      </c>
      <c r="D795" s="57">
        <f>'(5 цк) '!D796</f>
        <v>177.06</v>
      </c>
      <c r="E795" s="57">
        <f>'(5 цк) '!E796</f>
        <v>57.23</v>
      </c>
      <c r="F795" s="57">
        <f>'(5 цк) '!F796</f>
        <v>72.790000000000006</v>
      </c>
      <c r="G795" s="57">
        <f>'(5 цк) '!G796</f>
        <v>98.51</v>
      </c>
      <c r="H795" s="57">
        <f>'(5 цк) '!H796</f>
        <v>136.22</v>
      </c>
      <c r="I795" s="57">
        <f>'(5 цк) '!I796</f>
        <v>38.020000000000003</v>
      </c>
      <c r="J795" s="57">
        <f>'(5 цк) '!J796</f>
        <v>97.99</v>
      </c>
      <c r="K795" s="57">
        <f>'(5 цк) '!K796</f>
        <v>100.49</v>
      </c>
      <c r="L795" s="57">
        <f>'(5 цк) '!L796</f>
        <v>94.63</v>
      </c>
      <c r="M795" s="57">
        <f>'(5 цк) '!M796</f>
        <v>95.96</v>
      </c>
      <c r="N795" s="57">
        <f>'(5 цк) '!N796</f>
        <v>122.31</v>
      </c>
      <c r="O795" s="57">
        <f>'(5 цк) '!O796</f>
        <v>74.88</v>
      </c>
      <c r="P795" s="57">
        <f>'(5 цк) '!P796</f>
        <v>127.45</v>
      </c>
      <c r="Q795" s="57">
        <f>'(5 цк) '!Q796</f>
        <v>129.32</v>
      </c>
      <c r="R795" s="57">
        <f>'(5 цк) '!R796</f>
        <v>111.48</v>
      </c>
      <c r="S795" s="57">
        <f>'(5 цк) '!S796</f>
        <v>811.97</v>
      </c>
      <c r="T795" s="57">
        <f>'(5 цк) '!T796</f>
        <v>1885.56</v>
      </c>
      <c r="U795" s="57">
        <f>'(5 цк) '!U796</f>
        <v>495.23</v>
      </c>
      <c r="V795" s="57">
        <f>'(5 цк) '!V796</f>
        <v>190.21</v>
      </c>
      <c r="W795" s="57">
        <f>'(5 цк) '!W796</f>
        <v>595.94000000000005</v>
      </c>
      <c r="X795" s="57">
        <f>'(5 цк) '!X796</f>
        <v>641.24</v>
      </c>
      <c r="Y795" s="57">
        <f>'(5 цк) '!Y796</f>
        <v>176.16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69.84</v>
      </c>
      <c r="C796" s="30">
        <f>'(5 цк) '!C797</f>
        <v>132.38999999999999</v>
      </c>
      <c r="D796" s="30">
        <f>'(5 цк) '!D797</f>
        <v>177.06</v>
      </c>
      <c r="E796" s="30">
        <f>'(5 цк) '!E797</f>
        <v>57.23</v>
      </c>
      <c r="F796" s="30">
        <f>'(5 цк) '!F797</f>
        <v>72.790000000000006</v>
      </c>
      <c r="G796" s="30">
        <f>'(5 цк) '!G797</f>
        <v>98.51</v>
      </c>
      <c r="H796" s="30">
        <f>'(5 цк) '!H797</f>
        <v>136.22</v>
      </c>
      <c r="I796" s="30">
        <f>'(5 цк) '!I797</f>
        <v>38.020000000000003</v>
      </c>
      <c r="J796" s="30">
        <f>'(5 цк) '!J797</f>
        <v>97.99</v>
      </c>
      <c r="K796" s="30">
        <f>'(5 цк) '!K797</f>
        <v>100.49</v>
      </c>
      <c r="L796" s="30">
        <f>'(5 цк) '!L797</f>
        <v>94.63</v>
      </c>
      <c r="M796" s="30">
        <f>'(5 цк) '!M797</f>
        <v>95.96</v>
      </c>
      <c r="N796" s="30">
        <f>'(5 цк) '!N797</f>
        <v>122.31</v>
      </c>
      <c r="O796" s="30">
        <f>'(5 цк) '!O797</f>
        <v>74.88</v>
      </c>
      <c r="P796" s="30">
        <f>'(5 цк) '!P797</f>
        <v>127.45</v>
      </c>
      <c r="Q796" s="30">
        <f>'(5 цк) '!Q797</f>
        <v>129.32</v>
      </c>
      <c r="R796" s="30">
        <f>'(5 цк) '!R797</f>
        <v>111.48</v>
      </c>
      <c r="S796" s="30">
        <f>'(5 цк) '!S797</f>
        <v>811.97</v>
      </c>
      <c r="T796" s="30">
        <f>'(5 цк) '!T797</f>
        <v>1885.56</v>
      </c>
      <c r="U796" s="30">
        <f>'(5 цк) '!U797</f>
        <v>495.23</v>
      </c>
      <c r="V796" s="30">
        <f>'(5 цк) '!V797</f>
        <v>190.21</v>
      </c>
      <c r="W796" s="30">
        <f>'(5 цк) '!W797</f>
        <v>595.94000000000005</v>
      </c>
      <c r="X796" s="30">
        <f>'(5 цк) '!X797</f>
        <v>641.24</v>
      </c>
      <c r="Y796" s="30">
        <f>'(5 цк) '!Y797</f>
        <v>176.16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126.99</v>
      </c>
      <c r="C797" s="57">
        <f>'(5 цк) '!C798</f>
        <v>131.80000000000001</v>
      </c>
      <c r="D797" s="57">
        <f>'(5 цк) '!D798</f>
        <v>136.6</v>
      </c>
      <c r="E797" s="57">
        <f>'(5 цк) '!E798</f>
        <v>151.05000000000001</v>
      </c>
      <c r="F797" s="57">
        <f>'(5 цк) '!F798</f>
        <v>121.2</v>
      </c>
      <c r="G797" s="57">
        <f>'(5 цк) '!G798</f>
        <v>154.44</v>
      </c>
      <c r="H797" s="57">
        <f>'(5 цк) '!H798</f>
        <v>130.82</v>
      </c>
      <c r="I797" s="57">
        <f>'(5 цк) '!I798</f>
        <v>135.55000000000001</v>
      </c>
      <c r="J797" s="57">
        <f>'(5 цк) '!J798</f>
        <v>66.92</v>
      </c>
      <c r="K797" s="57">
        <f>'(5 цк) '!K798</f>
        <v>72.75</v>
      </c>
      <c r="L797" s="57">
        <f>'(5 цк) '!L798</f>
        <v>69.92</v>
      </c>
      <c r="M797" s="57">
        <f>'(5 цк) '!M798</f>
        <v>217.63</v>
      </c>
      <c r="N797" s="57">
        <f>'(5 цк) '!N798</f>
        <v>350.62</v>
      </c>
      <c r="O797" s="57">
        <f>'(5 цк) '!O798</f>
        <v>164.39</v>
      </c>
      <c r="P797" s="57">
        <f>'(5 цк) '!P798</f>
        <v>140.02000000000001</v>
      </c>
      <c r="Q797" s="57">
        <f>'(5 цк) '!Q798</f>
        <v>130.57</v>
      </c>
      <c r="R797" s="57">
        <f>'(5 цк) '!R798</f>
        <v>470.54</v>
      </c>
      <c r="S797" s="57">
        <f>'(5 цк) '!S798</f>
        <v>760.35</v>
      </c>
      <c r="T797" s="57">
        <f>'(5 цк) '!T798</f>
        <v>2211.7399999999998</v>
      </c>
      <c r="U797" s="57">
        <f>'(5 цк) '!U798</f>
        <v>2246.73</v>
      </c>
      <c r="V797" s="57">
        <f>'(5 цк) '!V798</f>
        <v>2287.54</v>
      </c>
      <c r="W797" s="57">
        <f>'(5 цк) '!W798</f>
        <v>2299.64</v>
      </c>
      <c r="X797" s="57">
        <f>'(5 цк) '!X798</f>
        <v>202.79</v>
      </c>
      <c r="Y797" s="57">
        <f>'(5 цк) '!Y798</f>
        <v>274.86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126.99</v>
      </c>
      <c r="C798" s="30">
        <f>'(5 цк) '!C799</f>
        <v>131.80000000000001</v>
      </c>
      <c r="D798" s="30">
        <f>'(5 цк) '!D799</f>
        <v>136.6</v>
      </c>
      <c r="E798" s="30">
        <f>'(5 цк) '!E799</f>
        <v>151.05000000000001</v>
      </c>
      <c r="F798" s="30">
        <f>'(5 цк) '!F799</f>
        <v>121.2</v>
      </c>
      <c r="G798" s="30">
        <f>'(5 цк) '!G799</f>
        <v>154.44</v>
      </c>
      <c r="H798" s="30">
        <f>'(5 цк) '!H799</f>
        <v>130.82</v>
      </c>
      <c r="I798" s="30">
        <f>'(5 цк) '!I799</f>
        <v>135.55000000000001</v>
      </c>
      <c r="J798" s="30">
        <f>'(5 цк) '!J799</f>
        <v>66.92</v>
      </c>
      <c r="K798" s="30">
        <f>'(5 цк) '!K799</f>
        <v>72.75</v>
      </c>
      <c r="L798" s="30">
        <f>'(5 цк) '!L799</f>
        <v>69.92</v>
      </c>
      <c r="M798" s="30">
        <f>'(5 цк) '!M799</f>
        <v>217.63</v>
      </c>
      <c r="N798" s="30">
        <f>'(5 цк) '!N799</f>
        <v>350.62</v>
      </c>
      <c r="O798" s="30">
        <f>'(5 цк) '!O799</f>
        <v>164.39</v>
      </c>
      <c r="P798" s="30">
        <f>'(5 цк) '!P799</f>
        <v>140.02000000000001</v>
      </c>
      <c r="Q798" s="30">
        <f>'(5 цк) '!Q799</f>
        <v>130.57</v>
      </c>
      <c r="R798" s="30">
        <f>'(5 цк) '!R799</f>
        <v>470.54</v>
      </c>
      <c r="S798" s="30">
        <f>'(5 цк) '!S799</f>
        <v>760.35</v>
      </c>
      <c r="T798" s="30">
        <f>'(5 цк) '!T799</f>
        <v>2211.7399999999998</v>
      </c>
      <c r="U798" s="30">
        <f>'(5 цк) '!U799</f>
        <v>2246.73</v>
      </c>
      <c r="V798" s="30">
        <f>'(5 цк) '!V799</f>
        <v>2287.54</v>
      </c>
      <c r="W798" s="30">
        <f>'(5 цк) '!W799</f>
        <v>2299.64</v>
      </c>
      <c r="X798" s="30">
        <f>'(5 цк) '!X799</f>
        <v>202.79</v>
      </c>
      <c r="Y798" s="30">
        <f>'(5 цк) '!Y799</f>
        <v>274.86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45.78</v>
      </c>
      <c r="C799" s="57">
        <f>'(5 цк) '!C800</f>
        <v>153.19999999999999</v>
      </c>
      <c r="D799" s="57">
        <f>'(5 цк) '!D800</f>
        <v>111.71</v>
      </c>
      <c r="E799" s="57">
        <f>'(5 цк) '!E800</f>
        <v>55.82</v>
      </c>
      <c r="F799" s="57">
        <f>'(5 цк) '!F800</f>
        <v>117.16</v>
      </c>
      <c r="G799" s="57">
        <f>'(5 цк) '!G800</f>
        <v>123.9</v>
      </c>
      <c r="H799" s="57">
        <f>'(5 цк) '!H800</f>
        <v>27.18</v>
      </c>
      <c r="I799" s="57">
        <f>'(5 цк) '!I800</f>
        <v>0</v>
      </c>
      <c r="J799" s="57">
        <f>'(5 цк) '!J800</f>
        <v>0</v>
      </c>
      <c r="K799" s="57">
        <f>'(5 цк) '!K800</f>
        <v>0</v>
      </c>
      <c r="L799" s="57">
        <f>'(5 цк) '!L800</f>
        <v>0</v>
      </c>
      <c r="M799" s="57">
        <f>'(5 цк) '!M800</f>
        <v>0</v>
      </c>
      <c r="N799" s="57">
        <f>'(5 цк) '!N800</f>
        <v>0</v>
      </c>
      <c r="O799" s="57">
        <f>'(5 цк) '!O800</f>
        <v>0</v>
      </c>
      <c r="P799" s="57">
        <f>'(5 цк) '!P800</f>
        <v>0</v>
      </c>
      <c r="Q799" s="57">
        <f>'(5 цк) '!Q800</f>
        <v>0</v>
      </c>
      <c r="R799" s="57">
        <f>'(5 цк) '!R800</f>
        <v>0</v>
      </c>
      <c r="S799" s="57">
        <f>'(5 цк) '!S800</f>
        <v>0</v>
      </c>
      <c r="T799" s="57">
        <f>'(5 цк) '!T800</f>
        <v>154.46</v>
      </c>
      <c r="U799" s="57">
        <f>'(5 цк) '!U800</f>
        <v>234.87</v>
      </c>
      <c r="V799" s="57">
        <f>'(5 цк) '!V800</f>
        <v>112.15</v>
      </c>
      <c r="W799" s="57">
        <f>'(5 цк) '!W800</f>
        <v>102.9</v>
      </c>
      <c r="X799" s="57">
        <f>'(5 цк) '!X800</f>
        <v>123.5</v>
      </c>
      <c r="Y799" s="57">
        <f>'(5 цк) '!Y800</f>
        <v>136.61000000000001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45.78</v>
      </c>
      <c r="C800" s="30">
        <f>'(5 цк) '!C801</f>
        <v>153.19999999999999</v>
      </c>
      <c r="D800" s="30">
        <f>'(5 цк) '!D801</f>
        <v>111.71</v>
      </c>
      <c r="E800" s="30">
        <f>'(5 цк) '!E801</f>
        <v>55.82</v>
      </c>
      <c r="F800" s="30">
        <f>'(5 цк) '!F801</f>
        <v>117.16</v>
      </c>
      <c r="G800" s="30">
        <f>'(5 цк) '!G801</f>
        <v>123.9</v>
      </c>
      <c r="H800" s="30">
        <f>'(5 цк) '!H801</f>
        <v>27.18</v>
      </c>
      <c r="I800" s="30">
        <f>'(5 цк) '!I801</f>
        <v>0</v>
      </c>
      <c r="J800" s="30">
        <f>'(5 цк) '!J801</f>
        <v>0</v>
      </c>
      <c r="K800" s="30">
        <f>'(5 цк) '!K801</f>
        <v>0</v>
      </c>
      <c r="L800" s="30">
        <f>'(5 цк) '!L801</f>
        <v>0</v>
      </c>
      <c r="M800" s="30">
        <f>'(5 цк) '!M801</f>
        <v>0</v>
      </c>
      <c r="N800" s="30">
        <f>'(5 цк) '!N801</f>
        <v>0</v>
      </c>
      <c r="O800" s="30">
        <f>'(5 цк) '!O801</f>
        <v>0</v>
      </c>
      <c r="P800" s="30">
        <f>'(5 цк) '!P801</f>
        <v>0</v>
      </c>
      <c r="Q800" s="30">
        <f>'(5 цк) '!Q801</f>
        <v>0</v>
      </c>
      <c r="R800" s="30">
        <f>'(5 цк) '!R801</f>
        <v>0</v>
      </c>
      <c r="S800" s="30">
        <f>'(5 цк) '!S801</f>
        <v>0</v>
      </c>
      <c r="T800" s="30">
        <f>'(5 цк) '!T801</f>
        <v>154.46</v>
      </c>
      <c r="U800" s="30">
        <f>'(5 цк) '!U801</f>
        <v>234.87</v>
      </c>
      <c r="V800" s="30">
        <f>'(5 цк) '!V801</f>
        <v>112.15</v>
      </c>
      <c r="W800" s="30">
        <f>'(5 цк) '!W801</f>
        <v>102.9</v>
      </c>
      <c r="X800" s="30">
        <f>'(5 цк) '!X801</f>
        <v>123.5</v>
      </c>
      <c r="Y800" s="30">
        <f>'(5 цк) '!Y801</f>
        <v>136.61000000000001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118.31</v>
      </c>
      <c r="C801" s="57">
        <f>'(5 цк) '!C802</f>
        <v>106.6</v>
      </c>
      <c r="D801" s="57">
        <f>'(5 цк) '!D802</f>
        <v>143.82</v>
      </c>
      <c r="E801" s="57">
        <f>'(5 цк) '!E802</f>
        <v>164.66</v>
      </c>
      <c r="F801" s="57">
        <f>'(5 цк) '!F802</f>
        <v>164.62</v>
      </c>
      <c r="G801" s="57">
        <f>'(5 цк) '!G802</f>
        <v>95.78</v>
      </c>
      <c r="H801" s="57">
        <f>'(5 цк) '!H802</f>
        <v>170.57</v>
      </c>
      <c r="I801" s="57">
        <f>'(5 цк) '!I802</f>
        <v>109.69</v>
      </c>
      <c r="J801" s="57">
        <f>'(5 цк) '!J802</f>
        <v>57.24</v>
      </c>
      <c r="K801" s="57">
        <f>'(5 цк) '!K802</f>
        <v>0</v>
      </c>
      <c r="L801" s="57">
        <f>'(5 цк) '!L802</f>
        <v>0</v>
      </c>
      <c r="M801" s="57">
        <f>'(5 цк) '!M802</f>
        <v>18.899999999999999</v>
      </c>
      <c r="N801" s="57">
        <f>'(5 цк) '!N802</f>
        <v>0</v>
      </c>
      <c r="O801" s="57">
        <f>'(5 цк) '!O802</f>
        <v>34.479999999999997</v>
      </c>
      <c r="P801" s="57">
        <f>'(5 цк) '!P802</f>
        <v>86</v>
      </c>
      <c r="Q801" s="57">
        <f>'(5 цк) '!Q802</f>
        <v>19.25</v>
      </c>
      <c r="R801" s="57">
        <f>'(5 цк) '!R802</f>
        <v>36.71</v>
      </c>
      <c r="S801" s="57">
        <f>'(5 цк) '!S802</f>
        <v>0</v>
      </c>
      <c r="T801" s="57">
        <f>'(5 цк) '!T802</f>
        <v>53.21</v>
      </c>
      <c r="U801" s="57">
        <f>'(5 цк) '!U802</f>
        <v>126.44</v>
      </c>
      <c r="V801" s="57">
        <f>'(5 цк) '!V802</f>
        <v>235.32</v>
      </c>
      <c r="W801" s="57">
        <f>'(5 цк) '!W802</f>
        <v>69.73</v>
      </c>
      <c r="X801" s="57">
        <f>'(5 цк) '!X802</f>
        <v>0</v>
      </c>
      <c r="Y801" s="57">
        <f>'(5 цк) '!Y802</f>
        <v>0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118.31</v>
      </c>
      <c r="C802" s="30">
        <f>'(5 цк) '!C803</f>
        <v>106.6</v>
      </c>
      <c r="D802" s="30">
        <f>'(5 цк) '!D803</f>
        <v>143.82</v>
      </c>
      <c r="E802" s="30">
        <f>'(5 цк) '!E803</f>
        <v>164.66</v>
      </c>
      <c r="F802" s="30">
        <f>'(5 цк) '!F803</f>
        <v>164.62</v>
      </c>
      <c r="G802" s="30">
        <f>'(5 цк) '!G803</f>
        <v>95.78</v>
      </c>
      <c r="H802" s="30">
        <f>'(5 цк) '!H803</f>
        <v>170.57</v>
      </c>
      <c r="I802" s="30">
        <f>'(5 цк) '!I803</f>
        <v>109.69</v>
      </c>
      <c r="J802" s="30">
        <f>'(5 цк) '!J803</f>
        <v>57.24</v>
      </c>
      <c r="K802" s="30">
        <f>'(5 цк) '!K803</f>
        <v>0</v>
      </c>
      <c r="L802" s="30">
        <f>'(5 цк) '!L803</f>
        <v>0</v>
      </c>
      <c r="M802" s="30">
        <f>'(5 цк) '!M803</f>
        <v>18.899999999999999</v>
      </c>
      <c r="N802" s="30">
        <f>'(5 цк) '!N803</f>
        <v>0</v>
      </c>
      <c r="O802" s="30">
        <f>'(5 цк) '!O803</f>
        <v>34.479999999999997</v>
      </c>
      <c r="P802" s="30">
        <f>'(5 цк) '!P803</f>
        <v>86</v>
      </c>
      <c r="Q802" s="30">
        <f>'(5 цк) '!Q803</f>
        <v>19.25</v>
      </c>
      <c r="R802" s="30">
        <f>'(5 цк) '!R803</f>
        <v>36.71</v>
      </c>
      <c r="S802" s="30">
        <f>'(5 цк) '!S803</f>
        <v>0</v>
      </c>
      <c r="T802" s="30">
        <f>'(5 цк) '!T803</f>
        <v>53.21</v>
      </c>
      <c r="U802" s="30">
        <f>'(5 цк) '!U803</f>
        <v>126.44</v>
      </c>
      <c r="V802" s="30">
        <f>'(5 цк) '!V803</f>
        <v>235.32</v>
      </c>
      <c r="W802" s="30">
        <f>'(5 цк) '!W803</f>
        <v>69.73</v>
      </c>
      <c r="X802" s="30">
        <f>'(5 цк) '!X803</f>
        <v>0</v>
      </c>
      <c r="Y802" s="30">
        <f>'(5 цк) '!Y803</f>
        <v>0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30.13</v>
      </c>
      <c r="C803" s="57">
        <f>'(5 цк) '!C804</f>
        <v>60.09</v>
      </c>
      <c r="D803" s="57">
        <f>'(5 цк) '!D804</f>
        <v>115.21</v>
      </c>
      <c r="E803" s="57">
        <f>'(5 цк) '!E804</f>
        <v>107.54</v>
      </c>
      <c r="F803" s="57">
        <f>'(5 цк) '!F804</f>
        <v>123.47</v>
      </c>
      <c r="G803" s="57">
        <f>'(5 цк) '!G804</f>
        <v>61.41</v>
      </c>
      <c r="H803" s="57">
        <f>'(5 цк) '!H804</f>
        <v>123.6</v>
      </c>
      <c r="I803" s="57">
        <f>'(5 цк) '!I804</f>
        <v>182.58</v>
      </c>
      <c r="J803" s="57">
        <f>'(5 цк) '!J804</f>
        <v>151.66999999999999</v>
      </c>
      <c r="K803" s="57">
        <f>'(5 цк) '!K804</f>
        <v>142.59</v>
      </c>
      <c r="L803" s="57">
        <f>'(5 цк) '!L804</f>
        <v>141.52000000000001</v>
      </c>
      <c r="M803" s="57">
        <f>'(5 цк) '!M804</f>
        <v>115.43</v>
      </c>
      <c r="N803" s="57">
        <f>'(5 цк) '!N804</f>
        <v>155.33000000000001</v>
      </c>
      <c r="O803" s="57">
        <f>'(5 цк) '!O804</f>
        <v>135.85</v>
      </c>
      <c r="P803" s="57">
        <f>'(5 цк) '!P804</f>
        <v>133.15</v>
      </c>
      <c r="Q803" s="57">
        <f>'(5 цк) '!Q804</f>
        <v>153.07</v>
      </c>
      <c r="R803" s="57">
        <f>'(5 цк) '!R804</f>
        <v>229.6</v>
      </c>
      <c r="S803" s="57">
        <f>'(5 цк) '!S804</f>
        <v>228.2</v>
      </c>
      <c r="T803" s="57">
        <f>'(5 цк) '!T804</f>
        <v>245.94</v>
      </c>
      <c r="U803" s="57">
        <f>'(5 цк) '!U804</f>
        <v>269.83999999999997</v>
      </c>
      <c r="V803" s="57">
        <f>'(5 цк) '!V804</f>
        <v>77.88</v>
      </c>
      <c r="W803" s="57">
        <f>'(5 цк) '!W804</f>
        <v>341.25</v>
      </c>
      <c r="X803" s="57">
        <f>'(5 цк) '!X804</f>
        <v>358.8</v>
      </c>
      <c r="Y803" s="57">
        <f>'(5 цк) '!Y804</f>
        <v>407.13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30.13</v>
      </c>
      <c r="C804" s="30">
        <f>'(5 цк) '!C805</f>
        <v>60.09</v>
      </c>
      <c r="D804" s="30">
        <f>'(5 цк) '!D805</f>
        <v>115.21</v>
      </c>
      <c r="E804" s="30">
        <f>'(5 цк) '!E805</f>
        <v>107.54</v>
      </c>
      <c r="F804" s="30">
        <f>'(5 цк) '!F805</f>
        <v>123.47</v>
      </c>
      <c r="G804" s="30">
        <f>'(5 цк) '!G805</f>
        <v>61.41</v>
      </c>
      <c r="H804" s="30">
        <f>'(5 цк) '!H805</f>
        <v>123.6</v>
      </c>
      <c r="I804" s="30">
        <f>'(5 цк) '!I805</f>
        <v>182.58</v>
      </c>
      <c r="J804" s="30">
        <f>'(5 цк) '!J805</f>
        <v>151.66999999999999</v>
      </c>
      <c r="K804" s="30">
        <f>'(5 цк) '!K805</f>
        <v>142.59</v>
      </c>
      <c r="L804" s="30">
        <f>'(5 цк) '!L805</f>
        <v>141.52000000000001</v>
      </c>
      <c r="M804" s="30">
        <f>'(5 цк) '!M805</f>
        <v>115.43</v>
      </c>
      <c r="N804" s="30">
        <f>'(5 цк) '!N805</f>
        <v>155.33000000000001</v>
      </c>
      <c r="O804" s="30">
        <f>'(5 цк) '!O805</f>
        <v>135.85</v>
      </c>
      <c r="P804" s="30">
        <f>'(5 цк) '!P805</f>
        <v>133.15</v>
      </c>
      <c r="Q804" s="30">
        <f>'(5 цк) '!Q805</f>
        <v>153.07</v>
      </c>
      <c r="R804" s="30">
        <f>'(5 цк) '!R805</f>
        <v>229.6</v>
      </c>
      <c r="S804" s="30">
        <f>'(5 цк) '!S805</f>
        <v>228.2</v>
      </c>
      <c r="T804" s="30">
        <f>'(5 цк) '!T805</f>
        <v>245.94</v>
      </c>
      <c r="U804" s="30">
        <f>'(5 цк) '!U805</f>
        <v>269.83999999999997</v>
      </c>
      <c r="V804" s="30">
        <f>'(5 цк) '!V805</f>
        <v>77.88</v>
      </c>
      <c r="W804" s="30">
        <f>'(5 цк) '!W805</f>
        <v>341.25</v>
      </c>
      <c r="X804" s="30">
        <f>'(5 цк) '!X805</f>
        <v>358.8</v>
      </c>
      <c r="Y804" s="30">
        <f>'(5 цк) '!Y805</f>
        <v>407.13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0</v>
      </c>
      <c r="C805" s="57">
        <f>'(5 цк) '!C806</f>
        <v>15.19</v>
      </c>
      <c r="D805" s="57">
        <f>'(5 цк) '!D806</f>
        <v>0</v>
      </c>
      <c r="E805" s="57">
        <f>'(5 цк) '!E806</f>
        <v>88.93</v>
      </c>
      <c r="F805" s="57">
        <f>'(5 цк) '!F806</f>
        <v>86.68</v>
      </c>
      <c r="G805" s="57">
        <f>'(5 цк) '!G806</f>
        <v>73.709999999999994</v>
      </c>
      <c r="H805" s="57">
        <f>'(5 цк) '!H806</f>
        <v>2.8</v>
      </c>
      <c r="I805" s="57">
        <f>'(5 цк) '!I806</f>
        <v>181.15</v>
      </c>
      <c r="J805" s="57">
        <f>'(5 цк) '!J806</f>
        <v>68.98</v>
      </c>
      <c r="K805" s="57">
        <f>'(5 цк) '!K806</f>
        <v>26.54</v>
      </c>
      <c r="L805" s="57">
        <f>'(5 цк) '!L806</f>
        <v>138.31</v>
      </c>
      <c r="M805" s="57">
        <f>'(5 цк) '!M806</f>
        <v>1.18</v>
      </c>
      <c r="N805" s="57">
        <f>'(5 цк) '!N806</f>
        <v>129.96</v>
      </c>
      <c r="O805" s="57">
        <f>'(5 цк) '!O806</f>
        <v>27.57</v>
      </c>
      <c r="P805" s="57">
        <f>'(5 цк) '!P806</f>
        <v>25.18</v>
      </c>
      <c r="Q805" s="57">
        <f>'(5 цк) '!Q806</f>
        <v>59.08</v>
      </c>
      <c r="R805" s="57">
        <f>'(5 цк) '!R806</f>
        <v>128.81</v>
      </c>
      <c r="S805" s="57">
        <f>'(5 цк) '!S806</f>
        <v>186.86</v>
      </c>
      <c r="T805" s="57">
        <f>'(5 цк) '!T806</f>
        <v>199.11</v>
      </c>
      <c r="U805" s="57">
        <f>'(5 цк) '!U806</f>
        <v>329.95</v>
      </c>
      <c r="V805" s="57">
        <f>'(5 цк) '!V806</f>
        <v>182.36</v>
      </c>
      <c r="W805" s="57">
        <f>'(5 цк) '!W806</f>
        <v>344.25</v>
      </c>
      <c r="X805" s="57">
        <f>'(5 цк) '!X806</f>
        <v>332.82</v>
      </c>
      <c r="Y805" s="57">
        <f>'(5 цк) '!Y806</f>
        <v>451.33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0</v>
      </c>
      <c r="C806" s="30">
        <f>'(5 цк) '!C807</f>
        <v>15.19</v>
      </c>
      <c r="D806" s="30">
        <f>'(5 цк) '!D807</f>
        <v>0</v>
      </c>
      <c r="E806" s="30">
        <f>'(5 цк) '!E807</f>
        <v>88.93</v>
      </c>
      <c r="F806" s="30">
        <f>'(5 цк) '!F807</f>
        <v>86.68</v>
      </c>
      <c r="G806" s="30">
        <f>'(5 цк) '!G807</f>
        <v>73.709999999999994</v>
      </c>
      <c r="H806" s="30">
        <f>'(5 цк) '!H807</f>
        <v>2.8</v>
      </c>
      <c r="I806" s="30">
        <f>'(5 цк) '!I807</f>
        <v>181.15</v>
      </c>
      <c r="J806" s="30">
        <f>'(5 цк) '!J807</f>
        <v>68.98</v>
      </c>
      <c r="K806" s="30">
        <f>'(5 цк) '!K807</f>
        <v>26.54</v>
      </c>
      <c r="L806" s="30">
        <f>'(5 цк) '!L807</f>
        <v>138.31</v>
      </c>
      <c r="M806" s="30">
        <f>'(5 цк) '!M807</f>
        <v>1.18</v>
      </c>
      <c r="N806" s="30">
        <f>'(5 цк) '!N807</f>
        <v>129.96</v>
      </c>
      <c r="O806" s="30">
        <f>'(5 цк) '!O807</f>
        <v>27.57</v>
      </c>
      <c r="P806" s="30">
        <f>'(5 цк) '!P807</f>
        <v>25.18</v>
      </c>
      <c r="Q806" s="30">
        <f>'(5 цк) '!Q807</f>
        <v>59.08</v>
      </c>
      <c r="R806" s="30">
        <f>'(5 цк) '!R807</f>
        <v>128.81</v>
      </c>
      <c r="S806" s="30">
        <f>'(5 цк) '!S807</f>
        <v>186.86</v>
      </c>
      <c r="T806" s="30">
        <f>'(5 цк) '!T807</f>
        <v>199.11</v>
      </c>
      <c r="U806" s="30">
        <f>'(5 цк) '!U807</f>
        <v>329.95</v>
      </c>
      <c r="V806" s="30">
        <f>'(5 цк) '!V807</f>
        <v>182.36</v>
      </c>
      <c r="W806" s="30">
        <f>'(5 цк) '!W807</f>
        <v>344.25</v>
      </c>
      <c r="X806" s="30">
        <f>'(5 цк) '!X807</f>
        <v>332.82</v>
      </c>
      <c r="Y806" s="30">
        <f>'(5 цк) '!Y807</f>
        <v>451.33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0</v>
      </c>
      <c r="C807" s="57">
        <f>'(5 цк) '!C808</f>
        <v>0</v>
      </c>
      <c r="D807" s="57">
        <f>'(5 цк) '!D808</f>
        <v>31.73</v>
      </c>
      <c r="E807" s="57">
        <f>'(5 цк) '!E808</f>
        <v>0</v>
      </c>
      <c r="F807" s="57">
        <f>'(5 цк) '!F808</f>
        <v>0</v>
      </c>
      <c r="G807" s="57">
        <f>'(5 цк) '!G808</f>
        <v>10.18</v>
      </c>
      <c r="H807" s="57">
        <f>'(5 цк) '!H808</f>
        <v>65.959999999999994</v>
      </c>
      <c r="I807" s="57">
        <f>'(5 цк) '!I808</f>
        <v>16.53</v>
      </c>
      <c r="J807" s="57">
        <f>'(5 цк) '!J808</f>
        <v>16.59</v>
      </c>
      <c r="K807" s="57">
        <f>'(5 цк) '!K808</f>
        <v>0</v>
      </c>
      <c r="L807" s="57">
        <f>'(5 цк) '!L808</f>
        <v>0</v>
      </c>
      <c r="M807" s="57">
        <f>'(5 цк) '!M808</f>
        <v>0</v>
      </c>
      <c r="N807" s="57">
        <f>'(5 цк) '!N808</f>
        <v>0</v>
      </c>
      <c r="O807" s="57">
        <f>'(5 цк) '!O808</f>
        <v>0</v>
      </c>
      <c r="P807" s="57">
        <f>'(5 цк) '!P808</f>
        <v>48.65</v>
      </c>
      <c r="Q807" s="57">
        <f>'(5 цк) '!Q808</f>
        <v>74.31</v>
      </c>
      <c r="R807" s="57">
        <f>'(5 цк) '!R808</f>
        <v>274.91000000000003</v>
      </c>
      <c r="S807" s="57">
        <f>'(5 цк) '!S808</f>
        <v>322.52</v>
      </c>
      <c r="T807" s="57">
        <f>'(5 цк) '!T808</f>
        <v>268.8</v>
      </c>
      <c r="U807" s="57">
        <f>'(5 цк) '!U808</f>
        <v>263.81</v>
      </c>
      <c r="V807" s="57">
        <f>'(5 цк) '!V808</f>
        <v>329.46</v>
      </c>
      <c r="W807" s="57">
        <f>'(5 цк) '!W808</f>
        <v>335.1</v>
      </c>
      <c r="X807" s="57">
        <f>'(5 цк) '!X808</f>
        <v>146.34</v>
      </c>
      <c r="Y807" s="57">
        <f>'(5 цк) '!Y808</f>
        <v>390.25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0</v>
      </c>
      <c r="D808" s="30">
        <f>'(5 цк) '!D809</f>
        <v>31.73</v>
      </c>
      <c r="E808" s="30">
        <f>'(5 цк) '!E809</f>
        <v>0</v>
      </c>
      <c r="F808" s="30">
        <f>'(5 цк) '!F809</f>
        <v>0</v>
      </c>
      <c r="G808" s="30">
        <f>'(5 цк) '!G809</f>
        <v>10.18</v>
      </c>
      <c r="H808" s="30">
        <f>'(5 цк) '!H809</f>
        <v>65.959999999999994</v>
      </c>
      <c r="I808" s="30">
        <f>'(5 цк) '!I809</f>
        <v>16.53</v>
      </c>
      <c r="J808" s="30">
        <f>'(5 цк) '!J809</f>
        <v>16.59</v>
      </c>
      <c r="K808" s="30">
        <f>'(5 цк) '!K809</f>
        <v>0</v>
      </c>
      <c r="L808" s="30">
        <f>'(5 цк) '!L809</f>
        <v>0</v>
      </c>
      <c r="M808" s="30">
        <f>'(5 цк) '!M809</f>
        <v>0</v>
      </c>
      <c r="N808" s="30">
        <f>'(5 цк) '!N809</f>
        <v>0</v>
      </c>
      <c r="O808" s="30">
        <f>'(5 цк) '!O809</f>
        <v>0</v>
      </c>
      <c r="P808" s="30">
        <f>'(5 цк) '!P809</f>
        <v>48.65</v>
      </c>
      <c r="Q808" s="30">
        <f>'(5 цк) '!Q809</f>
        <v>74.31</v>
      </c>
      <c r="R808" s="30">
        <f>'(5 цк) '!R809</f>
        <v>274.91000000000003</v>
      </c>
      <c r="S808" s="30">
        <f>'(5 цк) '!S809</f>
        <v>322.52</v>
      </c>
      <c r="T808" s="30">
        <f>'(5 цк) '!T809</f>
        <v>268.8</v>
      </c>
      <c r="U808" s="30">
        <f>'(5 цк) '!U809</f>
        <v>263.81</v>
      </c>
      <c r="V808" s="30">
        <f>'(5 цк) '!V809</f>
        <v>329.46</v>
      </c>
      <c r="W808" s="30">
        <f>'(5 цк) '!W809</f>
        <v>335.1</v>
      </c>
      <c r="X808" s="30">
        <f>'(5 цк) '!X809</f>
        <v>146.34</v>
      </c>
      <c r="Y808" s="30">
        <f>'(5 цк) '!Y809</f>
        <v>390.25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33.31</v>
      </c>
      <c r="C809" s="57">
        <f>'(5 цк) '!C810</f>
        <v>94.3</v>
      </c>
      <c r="D809" s="57">
        <f>'(5 цк) '!D810</f>
        <v>39.700000000000003</v>
      </c>
      <c r="E809" s="57">
        <f>'(5 цк) '!E810</f>
        <v>89.45</v>
      </c>
      <c r="F809" s="57">
        <f>'(5 цк) '!F810</f>
        <v>113.83</v>
      </c>
      <c r="G809" s="57">
        <f>'(5 цк) '!G810</f>
        <v>71.97</v>
      </c>
      <c r="H809" s="57">
        <f>'(5 цк) '!H810</f>
        <v>140.53</v>
      </c>
      <c r="I809" s="57">
        <f>'(5 цк) '!I810</f>
        <v>46.04</v>
      </c>
      <c r="J809" s="57">
        <f>'(5 цк) '!J810</f>
        <v>47.66</v>
      </c>
      <c r="K809" s="57">
        <f>'(5 цк) '!K810</f>
        <v>0</v>
      </c>
      <c r="L809" s="57">
        <f>'(5 цк) '!L810</f>
        <v>0</v>
      </c>
      <c r="M809" s="57">
        <f>'(5 цк) '!M810</f>
        <v>0</v>
      </c>
      <c r="N809" s="57">
        <f>'(5 цк) '!N810</f>
        <v>24.49</v>
      </c>
      <c r="O809" s="57">
        <f>'(5 цк) '!O810</f>
        <v>29.92</v>
      </c>
      <c r="P809" s="57">
        <f>'(5 цк) '!P810</f>
        <v>53.47</v>
      </c>
      <c r="Q809" s="57">
        <f>'(5 цк) '!Q810</f>
        <v>37.96</v>
      </c>
      <c r="R809" s="57">
        <f>'(5 цк) '!R810</f>
        <v>0</v>
      </c>
      <c r="S809" s="57">
        <f>'(5 цк) '!S810</f>
        <v>153.05000000000001</v>
      </c>
      <c r="T809" s="57">
        <f>'(5 цк) '!T810</f>
        <v>176.03</v>
      </c>
      <c r="U809" s="57">
        <f>'(5 цк) '!U810</f>
        <v>214.33</v>
      </c>
      <c r="V809" s="57">
        <f>'(5 цк) '!V810</f>
        <v>320.86</v>
      </c>
      <c r="W809" s="57">
        <f>'(5 цк) '!W810</f>
        <v>270.51</v>
      </c>
      <c r="X809" s="57">
        <f>'(5 цк) '!X810</f>
        <v>184.69</v>
      </c>
      <c r="Y809" s="57">
        <f>'(5 цк) '!Y810</f>
        <v>162.88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33.31</v>
      </c>
      <c r="C810" s="30">
        <f>'(5 цк) '!C811</f>
        <v>94.3</v>
      </c>
      <c r="D810" s="30">
        <f>'(5 цк) '!D811</f>
        <v>39.700000000000003</v>
      </c>
      <c r="E810" s="30">
        <f>'(5 цк) '!E811</f>
        <v>89.45</v>
      </c>
      <c r="F810" s="30">
        <f>'(5 цк) '!F811</f>
        <v>113.83</v>
      </c>
      <c r="G810" s="30">
        <f>'(5 цк) '!G811</f>
        <v>71.97</v>
      </c>
      <c r="H810" s="30">
        <f>'(5 цк) '!H811</f>
        <v>140.53</v>
      </c>
      <c r="I810" s="30">
        <f>'(5 цк) '!I811</f>
        <v>46.04</v>
      </c>
      <c r="J810" s="30">
        <f>'(5 цк) '!J811</f>
        <v>47.66</v>
      </c>
      <c r="K810" s="30">
        <f>'(5 цк) '!K811</f>
        <v>0</v>
      </c>
      <c r="L810" s="30">
        <f>'(5 цк) '!L811</f>
        <v>0</v>
      </c>
      <c r="M810" s="30">
        <f>'(5 цк) '!M811</f>
        <v>0</v>
      </c>
      <c r="N810" s="30">
        <f>'(5 цк) '!N811</f>
        <v>24.49</v>
      </c>
      <c r="O810" s="30">
        <f>'(5 цк) '!O811</f>
        <v>29.92</v>
      </c>
      <c r="P810" s="30">
        <f>'(5 цк) '!P811</f>
        <v>53.47</v>
      </c>
      <c r="Q810" s="30">
        <f>'(5 цк) '!Q811</f>
        <v>37.96</v>
      </c>
      <c r="R810" s="30">
        <f>'(5 цк) '!R811</f>
        <v>0</v>
      </c>
      <c r="S810" s="30">
        <f>'(5 цк) '!S811</f>
        <v>153.05000000000001</v>
      </c>
      <c r="T810" s="30">
        <f>'(5 цк) '!T811</f>
        <v>176.03</v>
      </c>
      <c r="U810" s="30">
        <f>'(5 цк) '!U811</f>
        <v>214.33</v>
      </c>
      <c r="V810" s="30">
        <f>'(5 цк) '!V811</f>
        <v>320.86</v>
      </c>
      <c r="W810" s="30">
        <f>'(5 цк) '!W811</f>
        <v>270.51</v>
      </c>
      <c r="X810" s="30">
        <f>'(5 цк) '!X811</f>
        <v>184.69</v>
      </c>
      <c r="Y810" s="30">
        <f>'(5 цк) '!Y811</f>
        <v>162.88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121.31</v>
      </c>
      <c r="C811" s="57">
        <f>'(5 цк) '!C812</f>
        <v>184.58</v>
      </c>
      <c r="D811" s="57">
        <f>'(5 цк) '!D812</f>
        <v>212.79</v>
      </c>
      <c r="E811" s="57">
        <f>'(5 цк) '!E812</f>
        <v>89.06</v>
      </c>
      <c r="F811" s="57">
        <f>'(5 цк) '!F812</f>
        <v>140.81</v>
      </c>
      <c r="G811" s="57">
        <f>'(5 цк) '!G812</f>
        <v>72.52</v>
      </c>
      <c r="H811" s="57">
        <f>'(5 цк) '!H812</f>
        <v>37.79</v>
      </c>
      <c r="I811" s="57">
        <f>'(5 цк) '!I812</f>
        <v>0</v>
      </c>
      <c r="J811" s="57">
        <f>'(5 цк) '!J812</f>
        <v>122.16</v>
      </c>
      <c r="K811" s="57">
        <f>'(5 цк) '!K812</f>
        <v>222.95</v>
      </c>
      <c r="L811" s="57">
        <f>'(5 цк) '!L812</f>
        <v>157.09</v>
      </c>
      <c r="M811" s="57">
        <f>'(5 цк) '!M812</f>
        <v>180.23</v>
      </c>
      <c r="N811" s="57">
        <f>'(5 цк) '!N812</f>
        <v>181.93</v>
      </c>
      <c r="O811" s="57">
        <f>'(5 цк) '!O812</f>
        <v>210.12</v>
      </c>
      <c r="P811" s="57">
        <f>'(5 цк) '!P812</f>
        <v>299.37</v>
      </c>
      <c r="Q811" s="57">
        <f>'(5 цк) '!Q812</f>
        <v>336.53</v>
      </c>
      <c r="R811" s="57">
        <f>'(5 цк) '!R812</f>
        <v>181.29</v>
      </c>
      <c r="S811" s="57">
        <f>'(5 цк) '!S812</f>
        <v>529.69000000000005</v>
      </c>
      <c r="T811" s="57">
        <f>'(5 цк) '!T812</f>
        <v>456.77</v>
      </c>
      <c r="U811" s="57">
        <f>'(5 цк) '!U812</f>
        <v>332.53</v>
      </c>
      <c r="V811" s="57">
        <f>'(5 цк) '!V812</f>
        <v>364.2</v>
      </c>
      <c r="W811" s="57">
        <f>'(5 цк) '!W812</f>
        <v>492.3</v>
      </c>
      <c r="X811" s="57">
        <f>'(5 цк) '!X812</f>
        <v>346.41</v>
      </c>
      <c r="Y811" s="57">
        <f>'(5 цк) '!Y812</f>
        <v>891.84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121.31</v>
      </c>
      <c r="C812" s="30">
        <f>'(5 цк) '!C813</f>
        <v>184.58</v>
      </c>
      <c r="D812" s="30">
        <f>'(5 цк) '!D813</f>
        <v>212.79</v>
      </c>
      <c r="E812" s="30">
        <f>'(5 цк) '!E813</f>
        <v>89.06</v>
      </c>
      <c r="F812" s="30">
        <f>'(5 цк) '!F813</f>
        <v>140.81</v>
      </c>
      <c r="G812" s="30">
        <f>'(5 цк) '!G813</f>
        <v>72.52</v>
      </c>
      <c r="H812" s="30">
        <f>'(5 цк) '!H813</f>
        <v>37.79</v>
      </c>
      <c r="I812" s="30">
        <f>'(5 цк) '!I813</f>
        <v>0</v>
      </c>
      <c r="J812" s="30">
        <f>'(5 цк) '!J813</f>
        <v>122.16</v>
      </c>
      <c r="K812" s="30">
        <f>'(5 цк) '!K813</f>
        <v>222.95</v>
      </c>
      <c r="L812" s="30">
        <f>'(5 цк) '!L813</f>
        <v>157.09</v>
      </c>
      <c r="M812" s="30">
        <f>'(5 цк) '!M813</f>
        <v>180.23</v>
      </c>
      <c r="N812" s="30">
        <f>'(5 цк) '!N813</f>
        <v>181.93</v>
      </c>
      <c r="O812" s="30">
        <f>'(5 цк) '!O813</f>
        <v>210.12</v>
      </c>
      <c r="P812" s="30">
        <f>'(5 цк) '!P813</f>
        <v>299.37</v>
      </c>
      <c r="Q812" s="30">
        <f>'(5 цк) '!Q813</f>
        <v>336.53</v>
      </c>
      <c r="R812" s="30">
        <f>'(5 цк) '!R813</f>
        <v>181.29</v>
      </c>
      <c r="S812" s="30">
        <f>'(5 цк) '!S813</f>
        <v>529.69000000000005</v>
      </c>
      <c r="T812" s="30">
        <f>'(5 цк) '!T813</f>
        <v>456.77</v>
      </c>
      <c r="U812" s="30">
        <f>'(5 цк) '!U813</f>
        <v>332.53</v>
      </c>
      <c r="V812" s="30">
        <f>'(5 цк) '!V813</f>
        <v>364.2</v>
      </c>
      <c r="W812" s="30">
        <f>'(5 цк) '!W813</f>
        <v>492.3</v>
      </c>
      <c r="X812" s="30">
        <f>'(5 цк) '!X813</f>
        <v>346.41</v>
      </c>
      <c r="Y812" s="30">
        <f>'(5 цк) '!Y813</f>
        <v>891.84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28.88</v>
      </c>
      <c r="C813" s="57">
        <f>'(5 цк) '!C814</f>
        <v>43.98</v>
      </c>
      <c r="D813" s="57">
        <f>'(5 цк) '!D814</f>
        <v>66.88</v>
      </c>
      <c r="E813" s="57">
        <f>'(5 цк) '!E814</f>
        <v>76.72</v>
      </c>
      <c r="F813" s="57">
        <f>'(5 цк) '!F814</f>
        <v>0</v>
      </c>
      <c r="G813" s="57">
        <f>'(5 цк) '!G814</f>
        <v>21.92</v>
      </c>
      <c r="H813" s="57">
        <f>'(5 цк) '!H814</f>
        <v>26.73</v>
      </c>
      <c r="I813" s="57">
        <f>'(5 цк) '!I814</f>
        <v>4.71</v>
      </c>
      <c r="J813" s="57">
        <f>'(5 цк) '!J814</f>
        <v>83.15</v>
      </c>
      <c r="K813" s="57">
        <f>'(5 цк) '!K814</f>
        <v>44.43</v>
      </c>
      <c r="L813" s="57">
        <f>'(5 цк) '!L814</f>
        <v>91.82</v>
      </c>
      <c r="M813" s="57">
        <f>'(5 цк) '!M814</f>
        <v>145.28</v>
      </c>
      <c r="N813" s="57">
        <f>'(5 цк) '!N814</f>
        <v>174.38</v>
      </c>
      <c r="O813" s="57">
        <f>'(5 цк) '!O814</f>
        <v>99.33</v>
      </c>
      <c r="P813" s="57">
        <f>'(5 цк) '!P814</f>
        <v>37.909999999999997</v>
      </c>
      <c r="Q813" s="57">
        <f>'(5 цк) '!Q814</f>
        <v>15.45</v>
      </c>
      <c r="R813" s="57">
        <f>'(5 цк) '!R814</f>
        <v>68.38</v>
      </c>
      <c r="S813" s="57">
        <f>'(5 цк) '!S814</f>
        <v>514.04999999999995</v>
      </c>
      <c r="T813" s="57">
        <f>'(5 цк) '!T814</f>
        <v>619.87</v>
      </c>
      <c r="U813" s="57">
        <f>'(5 цк) '!U814</f>
        <v>226.28</v>
      </c>
      <c r="V813" s="57">
        <f>'(5 цк) '!V814</f>
        <v>279.67</v>
      </c>
      <c r="W813" s="57">
        <f>'(5 цк) '!W814</f>
        <v>228.54</v>
      </c>
      <c r="X813" s="57">
        <f>'(5 цк) '!X814</f>
        <v>63.69</v>
      </c>
      <c r="Y813" s="57">
        <f>'(5 цк) '!Y814</f>
        <v>0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28.88</v>
      </c>
      <c r="C814" s="30">
        <f>'(5 цк) '!C815</f>
        <v>43.98</v>
      </c>
      <c r="D814" s="30">
        <f>'(5 цк) '!D815</f>
        <v>66.88</v>
      </c>
      <c r="E814" s="30">
        <f>'(5 цк) '!E815</f>
        <v>76.72</v>
      </c>
      <c r="F814" s="30">
        <f>'(5 цк) '!F815</f>
        <v>0</v>
      </c>
      <c r="G814" s="30">
        <f>'(5 цк) '!G815</f>
        <v>21.92</v>
      </c>
      <c r="H814" s="30">
        <f>'(5 цк) '!H815</f>
        <v>26.73</v>
      </c>
      <c r="I814" s="30">
        <f>'(5 цк) '!I815</f>
        <v>4.71</v>
      </c>
      <c r="J814" s="30">
        <f>'(5 цк) '!J815</f>
        <v>83.15</v>
      </c>
      <c r="K814" s="30">
        <f>'(5 цк) '!K815</f>
        <v>44.43</v>
      </c>
      <c r="L814" s="30">
        <f>'(5 цк) '!L815</f>
        <v>91.82</v>
      </c>
      <c r="M814" s="30">
        <f>'(5 цк) '!M815</f>
        <v>145.28</v>
      </c>
      <c r="N814" s="30">
        <f>'(5 цк) '!N815</f>
        <v>174.38</v>
      </c>
      <c r="O814" s="30">
        <f>'(5 цк) '!O815</f>
        <v>99.33</v>
      </c>
      <c r="P814" s="30">
        <f>'(5 цк) '!P815</f>
        <v>37.909999999999997</v>
      </c>
      <c r="Q814" s="30">
        <f>'(5 цк) '!Q815</f>
        <v>15.45</v>
      </c>
      <c r="R814" s="30">
        <f>'(5 цк) '!R815</f>
        <v>68.38</v>
      </c>
      <c r="S814" s="30">
        <f>'(5 цк) '!S815</f>
        <v>514.04999999999995</v>
      </c>
      <c r="T814" s="30">
        <f>'(5 цк) '!T815</f>
        <v>619.87</v>
      </c>
      <c r="U814" s="30">
        <f>'(5 цк) '!U815</f>
        <v>226.28</v>
      </c>
      <c r="V814" s="30">
        <f>'(5 цк) '!V815</f>
        <v>279.67</v>
      </c>
      <c r="W814" s="30">
        <f>'(5 цк) '!W815</f>
        <v>228.54</v>
      </c>
      <c r="X814" s="30">
        <f>'(5 цк) '!X815</f>
        <v>63.69</v>
      </c>
      <c r="Y814" s="30">
        <f>'(5 цк) '!Y815</f>
        <v>0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166.29</v>
      </c>
      <c r="C815" s="57">
        <f>'(5 цк) '!C816</f>
        <v>115.59</v>
      </c>
      <c r="D815" s="57">
        <f>'(5 цк) '!D816</f>
        <v>94.93</v>
      </c>
      <c r="E815" s="57">
        <f>'(5 цк) '!E816</f>
        <v>77.650000000000006</v>
      </c>
      <c r="F815" s="57">
        <f>'(5 цк) '!F816</f>
        <v>99.85</v>
      </c>
      <c r="G815" s="57">
        <f>'(5 цк) '!G816</f>
        <v>89.02</v>
      </c>
      <c r="H815" s="57">
        <f>'(5 цк) '!H816</f>
        <v>146.77000000000001</v>
      </c>
      <c r="I815" s="57">
        <f>'(5 цк) '!I816</f>
        <v>80.63</v>
      </c>
      <c r="J815" s="57">
        <f>'(5 цк) '!J816</f>
        <v>119.04</v>
      </c>
      <c r="K815" s="57">
        <f>'(5 цк) '!K816</f>
        <v>122.57</v>
      </c>
      <c r="L815" s="57">
        <f>'(5 цк) '!L816</f>
        <v>127.8</v>
      </c>
      <c r="M815" s="57">
        <f>'(5 цк) '!M816</f>
        <v>130.76</v>
      </c>
      <c r="N815" s="57">
        <f>'(5 цк) '!N816</f>
        <v>139.6</v>
      </c>
      <c r="O815" s="57">
        <f>'(5 цк) '!O816</f>
        <v>148.93</v>
      </c>
      <c r="P815" s="57">
        <f>'(5 цк) '!P816</f>
        <v>153.11000000000001</v>
      </c>
      <c r="Q815" s="57">
        <f>'(5 цк) '!Q816</f>
        <v>140.22999999999999</v>
      </c>
      <c r="R815" s="57">
        <f>'(5 цк) '!R816</f>
        <v>150.88999999999999</v>
      </c>
      <c r="S815" s="57">
        <f>'(5 цк) '!S816</f>
        <v>205.15</v>
      </c>
      <c r="T815" s="57">
        <f>'(5 цк) '!T816</f>
        <v>368.42</v>
      </c>
      <c r="U815" s="57">
        <f>'(5 цк) '!U816</f>
        <v>153.79</v>
      </c>
      <c r="V815" s="57">
        <f>'(5 цк) '!V816</f>
        <v>292.82</v>
      </c>
      <c r="W815" s="57">
        <f>'(5 цк) '!W816</f>
        <v>99.28</v>
      </c>
      <c r="X815" s="57">
        <f>'(5 цк) '!X816</f>
        <v>0</v>
      </c>
      <c r="Y815" s="57">
        <f>'(5 цк) '!Y816</f>
        <v>0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166.29</v>
      </c>
      <c r="C816" s="30">
        <f>'(5 цк) '!C817</f>
        <v>115.59</v>
      </c>
      <c r="D816" s="30">
        <f>'(5 цк) '!D817</f>
        <v>94.93</v>
      </c>
      <c r="E816" s="30">
        <f>'(5 цк) '!E817</f>
        <v>77.650000000000006</v>
      </c>
      <c r="F816" s="30">
        <f>'(5 цк) '!F817</f>
        <v>99.85</v>
      </c>
      <c r="G816" s="30">
        <f>'(5 цк) '!G817</f>
        <v>89.02</v>
      </c>
      <c r="H816" s="30">
        <f>'(5 цк) '!H817</f>
        <v>146.77000000000001</v>
      </c>
      <c r="I816" s="30">
        <f>'(5 цк) '!I817</f>
        <v>80.63</v>
      </c>
      <c r="J816" s="30">
        <f>'(5 цк) '!J817</f>
        <v>119.04</v>
      </c>
      <c r="K816" s="30">
        <f>'(5 цк) '!K817</f>
        <v>122.57</v>
      </c>
      <c r="L816" s="30">
        <f>'(5 цк) '!L817</f>
        <v>127.8</v>
      </c>
      <c r="M816" s="30">
        <f>'(5 цк) '!M817</f>
        <v>130.76</v>
      </c>
      <c r="N816" s="30">
        <f>'(5 цк) '!N817</f>
        <v>139.6</v>
      </c>
      <c r="O816" s="30">
        <f>'(5 цк) '!O817</f>
        <v>148.93</v>
      </c>
      <c r="P816" s="30">
        <f>'(5 цк) '!P817</f>
        <v>153.11000000000001</v>
      </c>
      <c r="Q816" s="30">
        <f>'(5 цк) '!Q817</f>
        <v>140.22999999999999</v>
      </c>
      <c r="R816" s="30">
        <f>'(5 цк) '!R817</f>
        <v>150.88999999999999</v>
      </c>
      <c r="S816" s="30">
        <f>'(5 цк) '!S817</f>
        <v>205.15</v>
      </c>
      <c r="T816" s="30">
        <f>'(5 цк) '!T817</f>
        <v>368.42</v>
      </c>
      <c r="U816" s="30">
        <f>'(5 цк) '!U817</f>
        <v>153.79</v>
      </c>
      <c r="V816" s="30">
        <f>'(5 цк) '!V817</f>
        <v>292.82</v>
      </c>
      <c r="W816" s="30">
        <f>'(5 цк) '!W817</f>
        <v>99.28</v>
      </c>
      <c r="X816" s="30">
        <f>'(5 цк) '!X817</f>
        <v>0</v>
      </c>
      <c r="Y816" s="30">
        <f>'(5 цк) '!Y817</f>
        <v>0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0</v>
      </c>
      <c r="C817" s="57">
        <f>'(5 цк) '!C818</f>
        <v>0</v>
      </c>
      <c r="D817" s="57">
        <f>'(5 цк) '!D818</f>
        <v>0</v>
      </c>
      <c r="E817" s="57">
        <f>'(5 цк) '!E818</f>
        <v>0</v>
      </c>
      <c r="F817" s="57">
        <f>'(5 цк) '!F818</f>
        <v>0</v>
      </c>
      <c r="G817" s="57">
        <f>'(5 цк) '!G818</f>
        <v>0</v>
      </c>
      <c r="H817" s="57">
        <f>'(5 цк) '!H818</f>
        <v>99.74</v>
      </c>
      <c r="I817" s="57">
        <f>'(5 цк) '!I818</f>
        <v>161.43</v>
      </c>
      <c r="J817" s="57">
        <f>'(5 цк) '!J818</f>
        <v>152.97</v>
      </c>
      <c r="K817" s="57">
        <f>'(5 цк) '!K818</f>
        <v>142.93</v>
      </c>
      <c r="L817" s="57">
        <f>'(5 цк) '!L818</f>
        <v>154.41999999999999</v>
      </c>
      <c r="M817" s="57">
        <f>'(5 цк) '!M818</f>
        <v>186.95</v>
      </c>
      <c r="N817" s="57">
        <f>'(5 цк) '!N818</f>
        <v>222.75</v>
      </c>
      <c r="O817" s="57">
        <f>'(5 цк) '!O818</f>
        <v>289.87</v>
      </c>
      <c r="P817" s="57">
        <f>'(5 цк) '!P818</f>
        <v>296.64999999999998</v>
      </c>
      <c r="Q817" s="57">
        <f>'(5 цк) '!Q818</f>
        <v>242.68</v>
      </c>
      <c r="R817" s="57">
        <f>'(5 цк) '!R818</f>
        <v>717.31</v>
      </c>
      <c r="S817" s="57">
        <f>'(5 цк) '!S818</f>
        <v>777</v>
      </c>
      <c r="T817" s="57">
        <f>'(5 цк) '!T818</f>
        <v>254.19</v>
      </c>
      <c r="U817" s="57">
        <f>'(5 цк) '!U818</f>
        <v>344.84</v>
      </c>
      <c r="V817" s="57">
        <f>'(5 цк) '!V818</f>
        <v>1073.9000000000001</v>
      </c>
      <c r="W817" s="57">
        <f>'(5 цк) '!W818</f>
        <v>1060.6600000000001</v>
      </c>
      <c r="X817" s="57">
        <f>'(5 цк) '!X818</f>
        <v>0</v>
      </c>
      <c r="Y817" s="57">
        <f>'(5 цк) '!Y818</f>
        <v>379.18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0</v>
      </c>
      <c r="C818" s="30">
        <f>'(5 цк) '!C819</f>
        <v>0</v>
      </c>
      <c r="D818" s="30">
        <f>'(5 цк) '!D819</f>
        <v>0</v>
      </c>
      <c r="E818" s="30">
        <f>'(5 цк) '!E819</f>
        <v>0</v>
      </c>
      <c r="F818" s="30">
        <f>'(5 цк) '!F819</f>
        <v>0</v>
      </c>
      <c r="G818" s="30">
        <f>'(5 цк) '!G819</f>
        <v>0</v>
      </c>
      <c r="H818" s="30">
        <f>'(5 цк) '!H819</f>
        <v>99.74</v>
      </c>
      <c r="I818" s="30">
        <f>'(5 цк) '!I819</f>
        <v>161.43</v>
      </c>
      <c r="J818" s="30">
        <f>'(5 цк) '!J819</f>
        <v>152.97</v>
      </c>
      <c r="K818" s="30">
        <f>'(5 цк) '!K819</f>
        <v>142.93</v>
      </c>
      <c r="L818" s="30">
        <f>'(5 цк) '!L819</f>
        <v>154.41999999999999</v>
      </c>
      <c r="M818" s="30">
        <f>'(5 цк) '!M819</f>
        <v>186.95</v>
      </c>
      <c r="N818" s="30">
        <f>'(5 цк) '!N819</f>
        <v>222.75</v>
      </c>
      <c r="O818" s="30">
        <f>'(5 цк) '!O819</f>
        <v>289.87</v>
      </c>
      <c r="P818" s="30">
        <f>'(5 цк) '!P819</f>
        <v>296.64999999999998</v>
      </c>
      <c r="Q818" s="30">
        <f>'(5 цк) '!Q819</f>
        <v>242.68</v>
      </c>
      <c r="R818" s="30">
        <f>'(5 цк) '!R819</f>
        <v>717.31</v>
      </c>
      <c r="S818" s="30">
        <f>'(5 цк) '!S819</f>
        <v>777</v>
      </c>
      <c r="T818" s="30">
        <f>'(5 цк) '!T819</f>
        <v>254.19</v>
      </c>
      <c r="U818" s="30">
        <f>'(5 цк) '!U819</f>
        <v>344.84</v>
      </c>
      <c r="V818" s="30">
        <f>'(5 цк) '!V819</f>
        <v>1073.9000000000001</v>
      </c>
      <c r="W818" s="30">
        <f>'(5 цк) '!W819</f>
        <v>1060.6600000000001</v>
      </c>
      <c r="X818" s="30">
        <f>'(5 цк) '!X819</f>
        <v>0</v>
      </c>
      <c r="Y818" s="30">
        <f>'(5 цк) '!Y819</f>
        <v>379.18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16.84</v>
      </c>
      <c r="C819" s="57">
        <f>'(5 цк) '!C820</f>
        <v>64.67</v>
      </c>
      <c r="D819" s="57">
        <f>'(5 цк) '!D820</f>
        <v>84.32</v>
      </c>
      <c r="E819" s="57">
        <f>'(5 цк) '!E820</f>
        <v>99.63</v>
      </c>
      <c r="F819" s="57">
        <f>'(5 цк) '!F820</f>
        <v>93.89</v>
      </c>
      <c r="G819" s="57">
        <f>'(5 цк) '!G820</f>
        <v>117.52</v>
      </c>
      <c r="H819" s="57">
        <f>'(5 цк) '!H820</f>
        <v>131.08000000000001</v>
      </c>
      <c r="I819" s="57">
        <f>'(5 цк) '!I820</f>
        <v>107.53</v>
      </c>
      <c r="J819" s="57">
        <f>'(5 цк) '!J820</f>
        <v>69.650000000000006</v>
      </c>
      <c r="K819" s="57">
        <f>'(5 цк) '!K820</f>
        <v>78.87</v>
      </c>
      <c r="L819" s="57">
        <f>'(5 цк) '!L820</f>
        <v>74.540000000000006</v>
      </c>
      <c r="M819" s="57">
        <f>'(5 цк) '!M820</f>
        <v>152.19999999999999</v>
      </c>
      <c r="N819" s="57">
        <f>'(5 цк) '!N820</f>
        <v>168.12</v>
      </c>
      <c r="O819" s="57">
        <f>'(5 цк) '!O820</f>
        <v>167.6</v>
      </c>
      <c r="P819" s="57">
        <f>'(5 цк) '!P820</f>
        <v>184.1</v>
      </c>
      <c r="Q819" s="57">
        <f>'(5 цк) '!Q820</f>
        <v>179.54</v>
      </c>
      <c r="R819" s="57">
        <f>'(5 цк) '!R820</f>
        <v>166.18</v>
      </c>
      <c r="S819" s="57">
        <f>'(5 цк) '!S820</f>
        <v>134.85</v>
      </c>
      <c r="T819" s="57">
        <f>'(5 цк) '!T820</f>
        <v>182.25</v>
      </c>
      <c r="U819" s="57">
        <f>'(5 цк) '!U820</f>
        <v>229.29</v>
      </c>
      <c r="V819" s="57">
        <f>'(5 цк) '!V820</f>
        <v>324.54000000000002</v>
      </c>
      <c r="W819" s="57">
        <f>'(5 цк) '!W820</f>
        <v>500.63</v>
      </c>
      <c r="X819" s="57">
        <f>'(5 цк) '!X820</f>
        <v>334.96</v>
      </c>
      <c r="Y819" s="57">
        <f>'(5 цк) '!Y820</f>
        <v>902.12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16.84</v>
      </c>
      <c r="C820" s="30">
        <f>'(5 цк) '!C821</f>
        <v>64.67</v>
      </c>
      <c r="D820" s="30">
        <f>'(5 цк) '!D821</f>
        <v>84.32</v>
      </c>
      <c r="E820" s="30">
        <f>'(5 цк) '!E821</f>
        <v>99.63</v>
      </c>
      <c r="F820" s="30">
        <f>'(5 цк) '!F821</f>
        <v>93.89</v>
      </c>
      <c r="G820" s="30">
        <f>'(5 цк) '!G821</f>
        <v>117.52</v>
      </c>
      <c r="H820" s="30">
        <f>'(5 цк) '!H821</f>
        <v>131.08000000000001</v>
      </c>
      <c r="I820" s="30">
        <f>'(5 цк) '!I821</f>
        <v>107.53</v>
      </c>
      <c r="J820" s="30">
        <f>'(5 цк) '!J821</f>
        <v>69.650000000000006</v>
      </c>
      <c r="K820" s="30">
        <f>'(5 цк) '!K821</f>
        <v>78.87</v>
      </c>
      <c r="L820" s="30">
        <f>'(5 цк) '!L821</f>
        <v>74.540000000000006</v>
      </c>
      <c r="M820" s="30">
        <f>'(5 цк) '!M821</f>
        <v>152.19999999999999</v>
      </c>
      <c r="N820" s="30">
        <f>'(5 цк) '!N821</f>
        <v>168.12</v>
      </c>
      <c r="O820" s="30">
        <f>'(5 цк) '!O821</f>
        <v>167.6</v>
      </c>
      <c r="P820" s="30">
        <f>'(5 цк) '!P821</f>
        <v>184.1</v>
      </c>
      <c r="Q820" s="30">
        <f>'(5 цк) '!Q821</f>
        <v>179.54</v>
      </c>
      <c r="R820" s="30">
        <f>'(5 цк) '!R821</f>
        <v>166.18</v>
      </c>
      <c r="S820" s="30">
        <f>'(5 цк) '!S821</f>
        <v>134.85</v>
      </c>
      <c r="T820" s="30">
        <f>'(5 цк) '!T821</f>
        <v>182.25</v>
      </c>
      <c r="U820" s="30">
        <f>'(5 цк) '!U821</f>
        <v>229.29</v>
      </c>
      <c r="V820" s="30">
        <f>'(5 цк) '!V821</f>
        <v>324.54000000000002</v>
      </c>
      <c r="W820" s="30">
        <f>'(5 цк) '!W821</f>
        <v>500.63</v>
      </c>
      <c r="X820" s="30">
        <f>'(5 цк) '!X821</f>
        <v>334.96</v>
      </c>
      <c r="Y820" s="30">
        <f>'(5 цк) '!Y821</f>
        <v>902.12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92.37</v>
      </c>
      <c r="C821" s="57">
        <f>'(5 цк) '!C822</f>
        <v>98</v>
      </c>
      <c r="D821" s="57">
        <f>'(5 цк) '!D822</f>
        <v>129.03</v>
      </c>
      <c r="E821" s="57">
        <f>'(5 цк) '!E822</f>
        <v>83.23</v>
      </c>
      <c r="F821" s="57">
        <f>'(5 цк) '!F822</f>
        <v>118.37</v>
      </c>
      <c r="G821" s="57">
        <f>'(5 цк) '!G822</f>
        <v>110.06</v>
      </c>
      <c r="H821" s="57">
        <f>'(5 цк) '!H822</f>
        <v>154.49</v>
      </c>
      <c r="I821" s="57">
        <f>'(5 цк) '!I822</f>
        <v>114.39</v>
      </c>
      <c r="J821" s="57">
        <f>'(5 цк) '!J822</f>
        <v>93.87</v>
      </c>
      <c r="K821" s="57">
        <f>'(5 цк) '!K822</f>
        <v>100.99</v>
      </c>
      <c r="L821" s="57">
        <f>'(5 цк) '!L822</f>
        <v>124.18</v>
      </c>
      <c r="M821" s="57">
        <f>'(5 цк) '!M822</f>
        <v>121.52</v>
      </c>
      <c r="N821" s="57">
        <f>'(5 цк) '!N822</f>
        <v>132.21</v>
      </c>
      <c r="O821" s="57">
        <f>'(5 цк) '!O822</f>
        <v>162.87</v>
      </c>
      <c r="P821" s="57">
        <f>'(5 цк) '!P822</f>
        <v>241.16</v>
      </c>
      <c r="Q821" s="57">
        <f>'(5 цк) '!Q822</f>
        <v>211.47</v>
      </c>
      <c r="R821" s="57">
        <f>'(5 цк) '!R822</f>
        <v>173.9</v>
      </c>
      <c r="S821" s="57">
        <f>'(5 цк) '!S822</f>
        <v>221.47</v>
      </c>
      <c r="T821" s="57">
        <f>'(5 цк) '!T822</f>
        <v>462.31</v>
      </c>
      <c r="U821" s="57">
        <f>'(5 цк) '!U822</f>
        <v>268.2</v>
      </c>
      <c r="V821" s="57">
        <f>'(5 цк) '!V822</f>
        <v>279.22000000000003</v>
      </c>
      <c r="W821" s="57">
        <f>'(5 цк) '!W822</f>
        <v>274.79000000000002</v>
      </c>
      <c r="X821" s="57">
        <f>'(5 цк) '!X822</f>
        <v>807.2</v>
      </c>
      <c r="Y821" s="57">
        <f>'(5 цк) '!Y822</f>
        <v>896.99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92.37</v>
      </c>
      <c r="C822" s="30">
        <f>'(5 цк) '!C823</f>
        <v>98</v>
      </c>
      <c r="D822" s="30">
        <f>'(5 цк) '!D823</f>
        <v>129.03</v>
      </c>
      <c r="E822" s="30">
        <f>'(5 цк) '!E823</f>
        <v>83.23</v>
      </c>
      <c r="F822" s="30">
        <f>'(5 цк) '!F823</f>
        <v>118.37</v>
      </c>
      <c r="G822" s="30">
        <f>'(5 цк) '!G823</f>
        <v>110.06</v>
      </c>
      <c r="H822" s="30">
        <f>'(5 цк) '!H823</f>
        <v>154.49</v>
      </c>
      <c r="I822" s="30">
        <f>'(5 цк) '!I823</f>
        <v>114.39</v>
      </c>
      <c r="J822" s="30">
        <f>'(5 цк) '!J823</f>
        <v>93.87</v>
      </c>
      <c r="K822" s="30">
        <f>'(5 цк) '!K823</f>
        <v>100.99</v>
      </c>
      <c r="L822" s="30">
        <f>'(5 цк) '!L823</f>
        <v>124.18</v>
      </c>
      <c r="M822" s="30">
        <f>'(5 цк) '!M823</f>
        <v>121.52</v>
      </c>
      <c r="N822" s="30">
        <f>'(5 цк) '!N823</f>
        <v>132.21</v>
      </c>
      <c r="O822" s="30">
        <f>'(5 цк) '!O823</f>
        <v>162.87</v>
      </c>
      <c r="P822" s="30">
        <f>'(5 цк) '!P823</f>
        <v>241.16</v>
      </c>
      <c r="Q822" s="30">
        <f>'(5 цк) '!Q823</f>
        <v>211.47</v>
      </c>
      <c r="R822" s="30">
        <f>'(5 цк) '!R823</f>
        <v>173.9</v>
      </c>
      <c r="S822" s="30">
        <f>'(5 цк) '!S823</f>
        <v>221.47</v>
      </c>
      <c r="T822" s="30">
        <f>'(5 цк) '!T823</f>
        <v>462.31</v>
      </c>
      <c r="U822" s="30">
        <f>'(5 цк) '!U823</f>
        <v>268.2</v>
      </c>
      <c r="V822" s="30">
        <f>'(5 цк) '!V823</f>
        <v>279.22000000000003</v>
      </c>
      <c r="W822" s="30">
        <f>'(5 цк) '!W823</f>
        <v>274.79000000000002</v>
      </c>
      <c r="X822" s="30">
        <f>'(5 цк) '!X823</f>
        <v>807.2</v>
      </c>
      <c r="Y822" s="30">
        <f>'(5 цк) '!Y823</f>
        <v>896.99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0</v>
      </c>
      <c r="C823" s="57">
        <f>'(5 цк) '!C824</f>
        <v>19.71</v>
      </c>
      <c r="D823" s="57">
        <f>'(5 цк) '!D824</f>
        <v>43.57</v>
      </c>
      <c r="E823" s="57">
        <f>'(5 цк) '!E824</f>
        <v>30.07</v>
      </c>
      <c r="F823" s="57">
        <f>'(5 цк) '!F824</f>
        <v>98.66</v>
      </c>
      <c r="G823" s="57">
        <f>'(5 цк) '!G824</f>
        <v>85.03</v>
      </c>
      <c r="H823" s="57">
        <f>'(5 цк) '!H824</f>
        <v>72</v>
      </c>
      <c r="I823" s="57">
        <f>'(5 цк) '!I824</f>
        <v>55.14</v>
      </c>
      <c r="J823" s="57">
        <f>'(5 цк) '!J824</f>
        <v>93.15</v>
      </c>
      <c r="K823" s="57">
        <f>'(5 цк) '!K824</f>
        <v>64.36</v>
      </c>
      <c r="L823" s="57">
        <f>'(5 цк) '!L824</f>
        <v>94.69</v>
      </c>
      <c r="M823" s="57">
        <f>'(5 цк) '!M824</f>
        <v>89.68</v>
      </c>
      <c r="N823" s="57">
        <f>'(5 цк) '!N824</f>
        <v>118.6</v>
      </c>
      <c r="O823" s="57">
        <f>'(5 цк) '!O824</f>
        <v>126.16</v>
      </c>
      <c r="P823" s="57">
        <f>'(5 цк) '!P824</f>
        <v>112.46</v>
      </c>
      <c r="Q823" s="57">
        <f>'(5 цк) '!Q824</f>
        <v>111.75</v>
      </c>
      <c r="R823" s="57">
        <f>'(5 цк) '!R824</f>
        <v>258.48</v>
      </c>
      <c r="S823" s="57">
        <f>'(5 цк) '!S824</f>
        <v>276.12</v>
      </c>
      <c r="T823" s="57">
        <f>'(5 цк) '!T824</f>
        <v>238.84</v>
      </c>
      <c r="U823" s="57">
        <f>'(5 цк) '!U824</f>
        <v>119.95</v>
      </c>
      <c r="V823" s="57">
        <f>'(5 цк) '!V824</f>
        <v>104.66</v>
      </c>
      <c r="W823" s="57">
        <f>'(5 цк) '!W824</f>
        <v>776.59</v>
      </c>
      <c r="X823" s="57">
        <f>'(5 цк) '!X824</f>
        <v>817.55</v>
      </c>
      <c r="Y823" s="57">
        <f>'(5 цк) '!Y824</f>
        <v>855.17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19.71</v>
      </c>
      <c r="D824" s="30">
        <f>'(5 цк) '!D825</f>
        <v>43.57</v>
      </c>
      <c r="E824" s="30">
        <f>'(5 цк) '!E825</f>
        <v>30.07</v>
      </c>
      <c r="F824" s="30">
        <f>'(5 цк) '!F825</f>
        <v>98.66</v>
      </c>
      <c r="G824" s="30">
        <f>'(5 цк) '!G825</f>
        <v>85.03</v>
      </c>
      <c r="H824" s="30">
        <f>'(5 цк) '!H825</f>
        <v>72</v>
      </c>
      <c r="I824" s="30">
        <f>'(5 цк) '!I825</f>
        <v>55.14</v>
      </c>
      <c r="J824" s="30">
        <f>'(5 цк) '!J825</f>
        <v>93.15</v>
      </c>
      <c r="K824" s="30">
        <f>'(5 цк) '!K825</f>
        <v>64.36</v>
      </c>
      <c r="L824" s="30">
        <f>'(5 цк) '!L825</f>
        <v>94.69</v>
      </c>
      <c r="M824" s="30">
        <f>'(5 цк) '!M825</f>
        <v>89.68</v>
      </c>
      <c r="N824" s="30">
        <f>'(5 цк) '!N825</f>
        <v>118.6</v>
      </c>
      <c r="O824" s="30">
        <f>'(5 цк) '!O825</f>
        <v>126.16</v>
      </c>
      <c r="P824" s="30">
        <f>'(5 цк) '!P825</f>
        <v>112.46</v>
      </c>
      <c r="Q824" s="30">
        <f>'(5 цк) '!Q825</f>
        <v>111.75</v>
      </c>
      <c r="R824" s="30">
        <f>'(5 цк) '!R825</f>
        <v>258.48</v>
      </c>
      <c r="S824" s="30">
        <f>'(5 цк) '!S825</f>
        <v>276.12</v>
      </c>
      <c r="T824" s="30">
        <f>'(5 цк) '!T825</f>
        <v>238.84</v>
      </c>
      <c r="U824" s="30">
        <f>'(5 цк) '!U825</f>
        <v>119.95</v>
      </c>
      <c r="V824" s="30">
        <f>'(5 цк) '!V825</f>
        <v>104.66</v>
      </c>
      <c r="W824" s="30">
        <f>'(5 цк) '!W825</f>
        <v>776.59</v>
      </c>
      <c r="X824" s="30">
        <f>'(5 цк) '!X825</f>
        <v>817.55</v>
      </c>
      <c r="Y824" s="30">
        <f>'(5 цк) '!Y825</f>
        <v>855.17</v>
      </c>
      <c r="Z824" s="18"/>
      <c r="AA824" s="19"/>
    </row>
    <row r="825" spans="1:27" s="11" customFormat="1" ht="21" customHeight="1" outlineLevel="1" x14ac:dyDescent="0.2">
      <c r="A825" s="46">
        <v>29</v>
      </c>
      <c r="B825" s="57">
        <f>'(5 цк) '!B826</f>
        <v>0</v>
      </c>
      <c r="C825" s="57">
        <f>'(5 цк) '!C826</f>
        <v>0</v>
      </c>
      <c r="D825" s="57">
        <f>'(5 цк) '!D826</f>
        <v>241.02</v>
      </c>
      <c r="E825" s="57">
        <f>'(5 цк) '!E826</f>
        <v>285.95</v>
      </c>
      <c r="F825" s="57">
        <f>'(5 цк) '!F826</f>
        <v>527.66999999999996</v>
      </c>
      <c r="G825" s="57">
        <f>'(5 цк) '!G826</f>
        <v>495.94</v>
      </c>
      <c r="H825" s="57">
        <f>'(5 цк) '!H826</f>
        <v>462.53</v>
      </c>
      <c r="I825" s="57">
        <f>'(5 цк) '!I826</f>
        <v>728.67</v>
      </c>
      <c r="J825" s="57">
        <f>'(5 цк) '!J826</f>
        <v>646.74</v>
      </c>
      <c r="K825" s="57">
        <f>'(5 цк) '!K826</f>
        <v>3015.73</v>
      </c>
      <c r="L825" s="57">
        <f>'(5 цк) '!L826</f>
        <v>3068.81</v>
      </c>
      <c r="M825" s="57">
        <f>'(5 цк) '!M826</f>
        <v>3264.6</v>
      </c>
      <c r="N825" s="57">
        <f>'(5 цк) '!N826</f>
        <v>3267.93</v>
      </c>
      <c r="O825" s="57">
        <f>'(5 цк) '!O826</f>
        <v>3055.69</v>
      </c>
      <c r="P825" s="57">
        <f>'(5 цк) '!P826</f>
        <v>3109.75</v>
      </c>
      <c r="Q825" s="57">
        <f>'(5 цк) '!Q826</f>
        <v>3185.62</v>
      </c>
      <c r="R825" s="57">
        <f>'(5 цк) '!R826</f>
        <v>3268.16</v>
      </c>
      <c r="S825" s="57">
        <f>'(5 цк) '!S826</f>
        <v>3200.74</v>
      </c>
      <c r="T825" s="57">
        <f>'(5 цк) '!T826</f>
        <v>3215.89</v>
      </c>
      <c r="U825" s="57">
        <f>'(5 цк) '!U826</f>
        <v>2986.58</v>
      </c>
      <c r="V825" s="57">
        <f>'(5 цк) '!V826</f>
        <v>637.62</v>
      </c>
      <c r="W825" s="57">
        <f>'(5 цк) '!W826</f>
        <v>773.82</v>
      </c>
      <c r="X825" s="57">
        <f>'(5 цк) '!X826</f>
        <v>188.09</v>
      </c>
      <c r="Y825" s="57">
        <f>'(5 цк) '!Y826</f>
        <v>1030.8399999999999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0</v>
      </c>
      <c r="D826" s="30">
        <f>'(5 цк) '!D827</f>
        <v>241.02</v>
      </c>
      <c r="E826" s="30">
        <f>'(5 цк) '!E827</f>
        <v>285.95</v>
      </c>
      <c r="F826" s="30">
        <f>'(5 цк) '!F827</f>
        <v>527.66999999999996</v>
      </c>
      <c r="G826" s="30">
        <f>'(5 цк) '!G827</f>
        <v>495.94</v>
      </c>
      <c r="H826" s="30">
        <f>'(5 цк) '!H827</f>
        <v>462.53</v>
      </c>
      <c r="I826" s="30">
        <f>'(5 цк) '!I827</f>
        <v>728.67</v>
      </c>
      <c r="J826" s="30">
        <f>'(5 цк) '!J827</f>
        <v>646.74</v>
      </c>
      <c r="K826" s="30">
        <f>'(5 цк) '!K827</f>
        <v>3015.73</v>
      </c>
      <c r="L826" s="30">
        <f>'(5 цк) '!L827</f>
        <v>3068.81</v>
      </c>
      <c r="M826" s="30">
        <f>'(5 цк) '!M827</f>
        <v>3264.6</v>
      </c>
      <c r="N826" s="30">
        <f>'(5 цк) '!N827</f>
        <v>3267.93</v>
      </c>
      <c r="O826" s="30">
        <f>'(5 цк) '!O827</f>
        <v>3055.69</v>
      </c>
      <c r="P826" s="30">
        <f>'(5 цк) '!P827</f>
        <v>3109.75</v>
      </c>
      <c r="Q826" s="30">
        <f>'(5 цк) '!Q827</f>
        <v>3185.62</v>
      </c>
      <c r="R826" s="30">
        <f>'(5 цк) '!R827</f>
        <v>3268.16</v>
      </c>
      <c r="S826" s="30">
        <f>'(5 цк) '!S827</f>
        <v>3200.74</v>
      </c>
      <c r="T826" s="30">
        <f>'(5 цк) '!T827</f>
        <v>3215.89</v>
      </c>
      <c r="U826" s="30">
        <f>'(5 цк) '!U827</f>
        <v>2986.58</v>
      </c>
      <c r="V826" s="30">
        <f>'(5 цк) '!V827</f>
        <v>637.62</v>
      </c>
      <c r="W826" s="30">
        <f>'(5 цк) '!W827</f>
        <v>773.82</v>
      </c>
      <c r="X826" s="30">
        <f>'(5 цк) '!X827</f>
        <v>188.09</v>
      </c>
      <c r="Y826" s="30">
        <f>'(5 цк) '!Y827</f>
        <v>1030.8399999999999</v>
      </c>
      <c r="Z826" s="18"/>
      <c r="AA826" s="19"/>
    </row>
    <row r="827" spans="1:27" s="11" customFormat="1" ht="21" customHeight="1" outlineLevel="1" x14ac:dyDescent="0.2">
      <c r="A827" s="46">
        <v>30</v>
      </c>
      <c r="B827" s="57">
        <f>'(5 цк) '!B828</f>
        <v>26.87</v>
      </c>
      <c r="C827" s="57">
        <f>'(5 цк) '!C828</f>
        <v>180.36</v>
      </c>
      <c r="D827" s="57">
        <f>'(5 цк) '!D828</f>
        <v>0</v>
      </c>
      <c r="E827" s="57">
        <f>'(5 цк) '!E828</f>
        <v>34.21</v>
      </c>
      <c r="F827" s="57">
        <f>'(5 цк) '!F828</f>
        <v>188.89</v>
      </c>
      <c r="G827" s="57">
        <f>'(5 цк) '!G828</f>
        <v>205.98</v>
      </c>
      <c r="H827" s="57">
        <f>'(5 цк) '!H828</f>
        <v>168.53</v>
      </c>
      <c r="I827" s="57">
        <f>'(5 цк) '!I828</f>
        <v>135.94</v>
      </c>
      <c r="J827" s="57">
        <f>'(5 цк) '!J828</f>
        <v>178.51</v>
      </c>
      <c r="K827" s="57">
        <f>'(5 цк) '!K828</f>
        <v>152.38999999999999</v>
      </c>
      <c r="L827" s="57">
        <f>'(5 цк) '!L828</f>
        <v>120.09</v>
      </c>
      <c r="M827" s="57">
        <f>'(5 цк) '!M828</f>
        <v>127.84</v>
      </c>
      <c r="N827" s="57">
        <f>'(5 цк) '!N828</f>
        <v>127.52</v>
      </c>
      <c r="O827" s="57">
        <f>'(5 цк) '!O828</f>
        <v>75.77</v>
      </c>
      <c r="P827" s="57">
        <f>'(5 цк) '!P828</f>
        <v>115.19</v>
      </c>
      <c r="Q827" s="57">
        <f>'(5 цк) '!Q828</f>
        <v>179.82</v>
      </c>
      <c r="R827" s="57">
        <f>'(5 цк) '!R828</f>
        <v>3212.01</v>
      </c>
      <c r="S827" s="57">
        <f>'(5 цк) '!S828</f>
        <v>3215.22</v>
      </c>
      <c r="T827" s="57">
        <f>'(5 цк) '!T828</f>
        <v>346.66</v>
      </c>
      <c r="U827" s="57">
        <f>'(5 цк) '!U828</f>
        <v>820.78</v>
      </c>
      <c r="V827" s="57">
        <f>'(5 цк) '!V828</f>
        <v>48.01</v>
      </c>
      <c r="W827" s="57">
        <f>'(5 цк) '!W828</f>
        <v>92.79</v>
      </c>
      <c r="X827" s="57">
        <f>'(5 цк) '!X828</f>
        <v>0</v>
      </c>
      <c r="Y827" s="57">
        <f>'(5 цк) '!Y828</f>
        <v>0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26.87</v>
      </c>
      <c r="C828" s="30">
        <f>'(5 цк) '!C829</f>
        <v>180.36</v>
      </c>
      <c r="D828" s="30">
        <f>'(5 цк) '!D829</f>
        <v>0</v>
      </c>
      <c r="E828" s="30">
        <f>'(5 цк) '!E829</f>
        <v>34.21</v>
      </c>
      <c r="F828" s="30">
        <f>'(5 цк) '!F829</f>
        <v>188.89</v>
      </c>
      <c r="G828" s="30">
        <f>'(5 цк) '!G829</f>
        <v>205.98</v>
      </c>
      <c r="H828" s="30">
        <f>'(5 цк) '!H829</f>
        <v>168.53</v>
      </c>
      <c r="I828" s="30">
        <f>'(5 цк) '!I829</f>
        <v>135.94</v>
      </c>
      <c r="J828" s="30">
        <f>'(5 цк) '!J829</f>
        <v>178.51</v>
      </c>
      <c r="K828" s="30">
        <f>'(5 цк) '!K829</f>
        <v>152.38999999999999</v>
      </c>
      <c r="L828" s="30">
        <f>'(5 цк) '!L829</f>
        <v>120.09</v>
      </c>
      <c r="M828" s="30">
        <f>'(5 цк) '!M829</f>
        <v>127.84</v>
      </c>
      <c r="N828" s="30">
        <f>'(5 цк) '!N829</f>
        <v>127.52</v>
      </c>
      <c r="O828" s="30">
        <f>'(5 цк) '!O829</f>
        <v>75.77</v>
      </c>
      <c r="P828" s="30">
        <f>'(5 цк) '!P829</f>
        <v>115.19</v>
      </c>
      <c r="Q828" s="30">
        <f>'(5 цк) '!Q829</f>
        <v>179.82</v>
      </c>
      <c r="R828" s="30">
        <f>'(5 цк) '!R829</f>
        <v>3212.01</v>
      </c>
      <c r="S828" s="30">
        <f>'(5 цк) '!S829</f>
        <v>3215.22</v>
      </c>
      <c r="T828" s="30">
        <f>'(5 цк) '!T829</f>
        <v>346.66</v>
      </c>
      <c r="U828" s="30">
        <f>'(5 цк) '!U829</f>
        <v>820.78</v>
      </c>
      <c r="V828" s="30">
        <f>'(5 цк) '!V829</f>
        <v>48.01</v>
      </c>
      <c r="W828" s="30">
        <f>'(5 цк) '!W829</f>
        <v>92.79</v>
      </c>
      <c r="X828" s="30">
        <f>'(5 цк) '!X829</f>
        <v>0</v>
      </c>
      <c r="Y828" s="30">
        <f>'(5 цк) '!Y829</f>
        <v>0</v>
      </c>
      <c r="Z828" s="18"/>
      <c r="AA828" s="19"/>
    </row>
    <row r="829" spans="1:27" s="11" customFormat="1" ht="21" customHeight="1" outlineLevel="1" x14ac:dyDescent="0.2">
      <c r="A829" s="46">
        <v>31</v>
      </c>
      <c r="B829" s="57">
        <f>'(5 цк) '!B830</f>
        <v>0</v>
      </c>
      <c r="C829" s="57">
        <f>'(5 цк) '!C830</f>
        <v>3.77</v>
      </c>
      <c r="D829" s="57">
        <f>'(5 цк) '!D830</f>
        <v>0</v>
      </c>
      <c r="E829" s="57">
        <f>'(5 цк) '!E830</f>
        <v>0</v>
      </c>
      <c r="F829" s="57">
        <f>'(5 цк) '!F830</f>
        <v>74.63</v>
      </c>
      <c r="G829" s="57">
        <f>'(5 цк) '!G830</f>
        <v>73.319999999999993</v>
      </c>
      <c r="H829" s="57">
        <f>'(5 цк) '!H830</f>
        <v>35.17</v>
      </c>
      <c r="I829" s="57">
        <f>'(5 цк) '!I830</f>
        <v>25.44</v>
      </c>
      <c r="J829" s="57">
        <f>'(5 цк) '!J830</f>
        <v>34.39</v>
      </c>
      <c r="K829" s="57">
        <f>'(5 цк) '!K830</f>
        <v>15.71</v>
      </c>
      <c r="L829" s="57">
        <f>'(5 цк) '!L830</f>
        <v>43.17</v>
      </c>
      <c r="M829" s="57">
        <f>'(5 цк) '!M830</f>
        <v>56.13</v>
      </c>
      <c r="N829" s="57">
        <f>'(5 цк) '!N830</f>
        <v>88.92</v>
      </c>
      <c r="O829" s="57">
        <f>'(5 цк) '!O830</f>
        <v>151.78</v>
      </c>
      <c r="P829" s="57">
        <f>'(5 цк) '!P830</f>
        <v>58.41</v>
      </c>
      <c r="Q829" s="57">
        <f>'(5 цк) '!Q830</f>
        <v>99.23</v>
      </c>
      <c r="R829" s="57">
        <f>'(5 цк) '!R830</f>
        <v>42.62</v>
      </c>
      <c r="S829" s="57">
        <f>'(5 цк) '!S830</f>
        <v>232.34</v>
      </c>
      <c r="T829" s="57">
        <f>'(5 цк) '!T830</f>
        <v>0.01</v>
      </c>
      <c r="U829" s="57">
        <f>'(5 цк) '!U830</f>
        <v>652.83000000000004</v>
      </c>
      <c r="V829" s="57">
        <f>'(5 цк) '!V830</f>
        <v>0</v>
      </c>
      <c r="W829" s="57">
        <f>'(5 цк) '!W830</f>
        <v>445.6</v>
      </c>
      <c r="X829" s="57">
        <f>'(5 цк) '!X830</f>
        <v>237.91</v>
      </c>
      <c r="Y829" s="57">
        <f>'(5 цк) '!Y830</f>
        <v>743.24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0</v>
      </c>
      <c r="C830" s="30">
        <f>'(5 цк) '!C831</f>
        <v>3.77</v>
      </c>
      <c r="D830" s="30">
        <f>'(5 цк) '!D831</f>
        <v>0</v>
      </c>
      <c r="E830" s="30">
        <f>'(5 цк) '!E831</f>
        <v>0</v>
      </c>
      <c r="F830" s="30">
        <f>'(5 цк) '!F831</f>
        <v>74.63</v>
      </c>
      <c r="G830" s="30">
        <f>'(5 цк) '!G831</f>
        <v>73.319999999999993</v>
      </c>
      <c r="H830" s="30">
        <f>'(5 цк) '!H831</f>
        <v>35.17</v>
      </c>
      <c r="I830" s="30">
        <f>'(5 цк) '!I831</f>
        <v>25.44</v>
      </c>
      <c r="J830" s="30">
        <f>'(5 цк) '!J831</f>
        <v>34.39</v>
      </c>
      <c r="K830" s="30">
        <f>'(5 цк) '!K831</f>
        <v>15.71</v>
      </c>
      <c r="L830" s="30">
        <f>'(5 цк) '!L831</f>
        <v>43.17</v>
      </c>
      <c r="M830" s="30">
        <f>'(5 цк) '!M831</f>
        <v>56.13</v>
      </c>
      <c r="N830" s="30">
        <f>'(5 цк) '!N831</f>
        <v>88.92</v>
      </c>
      <c r="O830" s="30">
        <f>'(5 цк) '!O831</f>
        <v>151.78</v>
      </c>
      <c r="P830" s="30">
        <f>'(5 цк) '!P831</f>
        <v>58.41</v>
      </c>
      <c r="Q830" s="30">
        <f>'(5 цк) '!Q831</f>
        <v>99.23</v>
      </c>
      <c r="R830" s="30">
        <f>'(5 цк) '!R831</f>
        <v>42.62</v>
      </c>
      <c r="S830" s="30">
        <f>'(5 цк) '!S831</f>
        <v>232.34</v>
      </c>
      <c r="T830" s="30">
        <f>'(5 цк) '!T831</f>
        <v>0.01</v>
      </c>
      <c r="U830" s="30">
        <f>'(5 цк) '!U831</f>
        <v>652.83000000000004</v>
      </c>
      <c r="V830" s="30">
        <f>'(5 цк) '!V831</f>
        <v>0</v>
      </c>
      <c r="W830" s="30">
        <f>'(5 цк) '!W831</f>
        <v>445.6</v>
      </c>
      <c r="X830" s="30">
        <f>'(5 цк) '!X831</f>
        <v>237.91</v>
      </c>
      <c r="Y830" s="30">
        <f>'(5 цк) '!Y831</f>
        <v>743.24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42" t="s">
        <v>30</v>
      </c>
      <c r="B833" s="142" t="s">
        <v>64</v>
      </c>
      <c r="C833" s="142"/>
      <c r="D833" s="142"/>
      <c r="E833" s="142"/>
      <c r="F833" s="142"/>
      <c r="G833" s="142"/>
      <c r="H833" s="142"/>
      <c r="I833" s="142"/>
      <c r="J833" s="142"/>
      <c r="K833" s="142"/>
      <c r="L833" s="142"/>
      <c r="M833" s="142"/>
      <c r="N833" s="142"/>
      <c r="O833" s="142"/>
      <c r="P833" s="142"/>
      <c r="Q833" s="142"/>
      <c r="R833" s="142"/>
      <c r="S833" s="142"/>
      <c r="T833" s="142"/>
      <c r="U833" s="142"/>
      <c r="V833" s="142"/>
      <c r="W833" s="142"/>
      <c r="X833" s="142"/>
      <c r="Y833" s="142"/>
      <c r="Z833" s="15"/>
    </row>
    <row r="834" spans="1:27" s="9" customFormat="1" ht="39" customHeight="1" x14ac:dyDescent="0.2">
      <c r="A834" s="142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108.48</v>
      </c>
      <c r="X835" s="27">
        <f>'(5 цк) '!X835</f>
        <v>55.77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108.48</v>
      </c>
      <c r="X836" s="26">
        <f>'(5 цк) '!X836</f>
        <v>55.77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0</v>
      </c>
      <c r="C837" s="27">
        <f>'(5 цк) '!C837</f>
        <v>0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0</v>
      </c>
      <c r="X837" s="27">
        <f>'(5 цк) '!X837</f>
        <v>0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0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0</v>
      </c>
      <c r="X838" s="26">
        <f>'(5 цк) '!X838</f>
        <v>0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13.5</v>
      </c>
      <c r="H839" s="27">
        <f>'(5 цк) '!H839</f>
        <v>0</v>
      </c>
      <c r="I839" s="27">
        <f>'(5 цк) '!I839</f>
        <v>39.729999999999997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69.099999999999994</v>
      </c>
      <c r="Q839" s="27">
        <f>'(5 цк) '!Q839</f>
        <v>108.96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13.5</v>
      </c>
      <c r="H840" s="26">
        <f>'(5 цк) '!H840</f>
        <v>0</v>
      </c>
      <c r="I840" s="26">
        <f>'(5 цк) '!I840</f>
        <v>39.729999999999997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69.099999999999994</v>
      </c>
      <c r="Q840" s="26">
        <f>'(5 цк) '!Q840</f>
        <v>108.96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0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0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22.71</v>
      </c>
      <c r="G845" s="27">
        <f>'(5 цк) '!G845</f>
        <v>82.76</v>
      </c>
      <c r="H845" s="27">
        <f>'(5 цк) '!H845</f>
        <v>166.19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61.24</v>
      </c>
      <c r="O845" s="27">
        <f>'(5 цк) '!O845</f>
        <v>48.98</v>
      </c>
      <c r="P845" s="27">
        <f>'(5 цк) '!P845</f>
        <v>0</v>
      </c>
      <c r="Q845" s="27">
        <f>'(5 цк) '!Q845</f>
        <v>58.59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0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22.71</v>
      </c>
      <c r="G846" s="26">
        <f>'(5 цк) '!G846</f>
        <v>82.76</v>
      </c>
      <c r="H846" s="26">
        <f>'(5 цк) '!H846</f>
        <v>166.19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61.24</v>
      </c>
      <c r="O846" s="26">
        <f>'(5 цк) '!O846</f>
        <v>48.98</v>
      </c>
      <c r="P846" s="26">
        <f>'(5 цк) '!P846</f>
        <v>0</v>
      </c>
      <c r="Q846" s="26">
        <f>'(5 цк) '!Q846</f>
        <v>58.59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0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60.5</v>
      </c>
      <c r="R847" s="27">
        <f>'(5 цк) '!R847</f>
        <v>35.270000000000003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60.5</v>
      </c>
      <c r="R848" s="26">
        <f>'(5 цк) '!R848</f>
        <v>35.270000000000003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36.61</v>
      </c>
      <c r="P849" s="27">
        <f>'(5 цк) '!P849</f>
        <v>67.13</v>
      </c>
      <c r="Q849" s="27">
        <f>'(5 цк) '!Q849</f>
        <v>43.89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36.61</v>
      </c>
      <c r="P850" s="26">
        <f>'(5 цк) '!P850</f>
        <v>67.13</v>
      </c>
      <c r="Q850" s="26">
        <f>'(5 цк) '!Q850</f>
        <v>43.89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14.68</v>
      </c>
      <c r="X851" s="27">
        <f>'(5 цк) '!X851</f>
        <v>11.98</v>
      </c>
      <c r="Y851" s="27">
        <f>'(5 цк) '!Y851</f>
        <v>176.76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14.68</v>
      </c>
      <c r="X852" s="26">
        <f>'(5 цк) '!X852</f>
        <v>11.98</v>
      </c>
      <c r="Y852" s="26">
        <f>'(5 цк) '!Y852</f>
        <v>176.76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8.3699999999999992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8.3699999999999992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0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0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0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0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0</v>
      </c>
      <c r="C865" s="27">
        <f>'(5 цк) '!C865</f>
        <v>0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1.77</v>
      </c>
      <c r="J865" s="27">
        <f>'(5 цк) '!J865</f>
        <v>63.71</v>
      </c>
      <c r="K865" s="27">
        <f>'(5 цк) '!K865</f>
        <v>116.81</v>
      </c>
      <c r="L865" s="27">
        <f>'(5 цк) '!L865</f>
        <v>80.72</v>
      </c>
      <c r="M865" s="27">
        <f>'(5 цк) '!M865</f>
        <v>84.59</v>
      </c>
      <c r="N865" s="27">
        <f>'(5 цк) '!N865</f>
        <v>111.37</v>
      </c>
      <c r="O865" s="27">
        <f>'(5 цк) '!O865</f>
        <v>134.30000000000001</v>
      </c>
      <c r="P865" s="27">
        <f>'(5 цк) '!P865</f>
        <v>166.34</v>
      </c>
      <c r="Q865" s="27">
        <f>'(5 цк) '!Q865</f>
        <v>85.92</v>
      </c>
      <c r="R865" s="27">
        <f>'(5 цк) '!R865</f>
        <v>117.54</v>
      </c>
      <c r="S865" s="27">
        <f>'(5 цк) '!S865</f>
        <v>11.15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</v>
      </c>
      <c r="C866" s="26">
        <f>'(5 цк) '!C866</f>
        <v>0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1.77</v>
      </c>
      <c r="J866" s="26">
        <f>'(5 цк) '!J866</f>
        <v>63.71</v>
      </c>
      <c r="K866" s="26">
        <f>'(5 цк) '!K866</f>
        <v>116.81</v>
      </c>
      <c r="L866" s="26">
        <f>'(5 цк) '!L866</f>
        <v>80.72</v>
      </c>
      <c r="M866" s="26">
        <f>'(5 цк) '!M866</f>
        <v>84.59</v>
      </c>
      <c r="N866" s="26">
        <f>'(5 цк) '!N866</f>
        <v>111.37</v>
      </c>
      <c r="O866" s="26">
        <f>'(5 цк) '!O866</f>
        <v>134.30000000000001</v>
      </c>
      <c r="P866" s="26">
        <f>'(5 цк) '!P866</f>
        <v>166.34</v>
      </c>
      <c r="Q866" s="26">
        <f>'(5 цк) '!Q866</f>
        <v>85.92</v>
      </c>
      <c r="R866" s="26">
        <f>'(5 цк) '!R866</f>
        <v>117.54</v>
      </c>
      <c r="S866" s="26">
        <f>'(5 цк) '!S866</f>
        <v>11.15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16.559999999999999</v>
      </c>
      <c r="L867" s="27">
        <f>'(5 цк) '!L867</f>
        <v>8.91</v>
      </c>
      <c r="M867" s="27">
        <f>'(5 цк) '!M867</f>
        <v>0</v>
      </c>
      <c r="N867" s="27">
        <f>'(5 цк) '!N867</f>
        <v>25.22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4.2699999999999996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204.5</v>
      </c>
      <c r="Y867" s="27">
        <f>'(5 цк) '!Y867</f>
        <v>239.46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16.559999999999999</v>
      </c>
      <c r="L868" s="26">
        <f>'(5 цк) '!L868</f>
        <v>8.91</v>
      </c>
      <c r="M868" s="26">
        <f>'(5 цк) '!M868</f>
        <v>0</v>
      </c>
      <c r="N868" s="26">
        <f>'(5 цк) '!N868</f>
        <v>25.22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4.2699999999999996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204.5</v>
      </c>
      <c r="Y868" s="26">
        <f>'(5 цк) '!Y868</f>
        <v>239.46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24.32</v>
      </c>
      <c r="C871" s="27">
        <f>'(5 цк) '!C871</f>
        <v>0</v>
      </c>
      <c r="D871" s="27">
        <f>'(5 цк) '!D871</f>
        <v>30.58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0.1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0.64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24.32</v>
      </c>
      <c r="C872" s="26">
        <f>'(5 цк) '!C872</f>
        <v>0</v>
      </c>
      <c r="D872" s="26">
        <f>'(5 цк) '!D872</f>
        <v>30.58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0.1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0.64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28.66</v>
      </c>
      <c r="C873" s="27">
        <f>'(5 цк) '!C873</f>
        <v>25.84</v>
      </c>
      <c r="D873" s="27">
        <f>'(5 цк) '!D873</f>
        <v>0</v>
      </c>
      <c r="E873" s="27">
        <f>'(5 цк) '!E873</f>
        <v>54.23</v>
      </c>
      <c r="F873" s="27">
        <f>'(5 цк) '!F873</f>
        <v>40.909999999999997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36.11</v>
      </c>
      <c r="L873" s="27">
        <f>'(5 цк) '!L873</f>
        <v>4.4400000000000004</v>
      </c>
      <c r="M873" s="27">
        <f>'(5 цк) '!M873</f>
        <v>35.799999999999997</v>
      </c>
      <c r="N873" s="27">
        <f>'(5 цк) '!N873</f>
        <v>19.420000000000002</v>
      </c>
      <c r="O873" s="27">
        <f>'(5 цк) '!O873</f>
        <v>47.78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28.66</v>
      </c>
      <c r="C874" s="26">
        <f>'(5 цк) '!C874</f>
        <v>25.84</v>
      </c>
      <c r="D874" s="26">
        <f>'(5 цк) '!D874</f>
        <v>0</v>
      </c>
      <c r="E874" s="26">
        <f>'(5 цк) '!E874</f>
        <v>54.23</v>
      </c>
      <c r="F874" s="26">
        <f>'(5 цк) '!F874</f>
        <v>40.909999999999997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36.11</v>
      </c>
      <c r="L874" s="26">
        <f>'(5 цк) '!L874</f>
        <v>4.4400000000000004</v>
      </c>
      <c r="M874" s="26">
        <f>'(5 цк) '!M874</f>
        <v>35.799999999999997</v>
      </c>
      <c r="N874" s="26">
        <f>'(5 цк) '!N874</f>
        <v>19.420000000000002</v>
      </c>
      <c r="O874" s="26">
        <f>'(5 цк) '!O874</f>
        <v>47.78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32.6</v>
      </c>
      <c r="L875" s="27">
        <f>'(5 цк) '!L875</f>
        <v>27.09</v>
      </c>
      <c r="M875" s="27">
        <f>'(5 цк) '!M875</f>
        <v>8.66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16.52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0</v>
      </c>
      <c r="X875" s="27">
        <f>'(5 цк) '!X875</f>
        <v>0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32.6</v>
      </c>
      <c r="L876" s="26">
        <f>'(5 цк) '!L876</f>
        <v>27.09</v>
      </c>
      <c r="M876" s="26">
        <f>'(5 цк) '!M876</f>
        <v>8.66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16.52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0</v>
      </c>
      <c r="X876" s="26">
        <f>'(5 цк) '!X876</f>
        <v>0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0.92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0.92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50.07</v>
      </c>
      <c r="G879" s="27">
        <f>'(5 цк) '!G879</f>
        <v>0.03</v>
      </c>
      <c r="H879" s="27">
        <f>'(5 цк) '!H879</f>
        <v>0</v>
      </c>
      <c r="I879" s="27">
        <f>'(5 цк) '!I879</f>
        <v>2.37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109.03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50.07</v>
      </c>
      <c r="G880" s="26">
        <f>'(5 цк) '!G880</f>
        <v>0.03</v>
      </c>
      <c r="H880" s="26">
        <f>'(5 цк) '!H880</f>
        <v>0</v>
      </c>
      <c r="I880" s="26">
        <f>'(5 цк) '!I880</f>
        <v>2.37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109.03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70.66</v>
      </c>
      <c r="Y881" s="27">
        <f>'(5 цк) '!Y881</f>
        <v>116.03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70.66</v>
      </c>
      <c r="Y882" s="26">
        <f>'(5 цк) '!Y882</f>
        <v>116.03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198.87</v>
      </c>
      <c r="C883" s="27">
        <f>'(5 цк) '!C883</f>
        <v>152.94999999999999</v>
      </c>
      <c r="D883" s="27">
        <f>'(5 цк) '!D883</f>
        <v>200.3</v>
      </c>
      <c r="E883" s="27">
        <f>'(5 цк) '!E883</f>
        <v>279.63</v>
      </c>
      <c r="F883" s="27">
        <f>'(5 цк) '!F883</f>
        <v>153.59</v>
      </c>
      <c r="G883" s="27">
        <f>'(5 цк) '!G883</f>
        <v>72.17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16.52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198.87</v>
      </c>
      <c r="C884" s="26">
        <f>'(5 цк) '!C884</f>
        <v>152.94999999999999</v>
      </c>
      <c r="D884" s="26">
        <f>'(5 цк) '!D884</f>
        <v>200.3</v>
      </c>
      <c r="E884" s="26">
        <f>'(5 цк) '!E884</f>
        <v>279.63</v>
      </c>
      <c r="F884" s="26">
        <f>'(5 цк) '!F884</f>
        <v>153.59</v>
      </c>
      <c r="G884" s="26">
        <f>'(5 цк) '!G884</f>
        <v>72.17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16.52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0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0</v>
      </c>
      <c r="Y885" s="27">
        <f>'(5 цк) '!Y885</f>
        <v>0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0</v>
      </c>
      <c r="Y886" s="26">
        <f>'(5 цк) '!Y886</f>
        <v>0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0</v>
      </c>
      <c r="C887" s="27">
        <f>'(5 цк) '!C887</f>
        <v>0</v>
      </c>
      <c r="D887" s="27">
        <f>'(5 цк) '!D887</f>
        <v>0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0</v>
      </c>
      <c r="X887" s="27">
        <f>'(5 цк) '!X887</f>
        <v>0</v>
      </c>
      <c r="Y887" s="27">
        <f>'(5 цк) '!Y887</f>
        <v>0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0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0</v>
      </c>
      <c r="X888" s="26">
        <f>'(5 цк) '!X888</f>
        <v>0</v>
      </c>
      <c r="Y888" s="26">
        <f>'(5 цк) '!Y888</f>
        <v>0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7.26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7.26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6">
        <v>29</v>
      </c>
      <c r="B891" s="27">
        <f>'(5 цк) '!B891</f>
        <v>184.86</v>
      </c>
      <c r="C891" s="27">
        <f>'(5 цк) '!C891</f>
        <v>28.47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184.86</v>
      </c>
      <c r="C892" s="26">
        <f>'(5 цк) '!C892</f>
        <v>28.47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6">
        <v>30</v>
      </c>
      <c r="B893" s="27">
        <f>'(5 цк) '!B893</f>
        <v>0</v>
      </c>
      <c r="C893" s="27">
        <f>'(5 цк) '!C893</f>
        <v>0</v>
      </c>
      <c r="D893" s="27">
        <f>'(5 цк) '!D893</f>
        <v>16.95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193.3</v>
      </c>
      <c r="Y893" s="27">
        <f>'(5 цк) '!Y893</f>
        <v>5.68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16.95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193.3</v>
      </c>
      <c r="Y894" s="26">
        <f>'(5 цк) '!Y894</f>
        <v>5.68</v>
      </c>
      <c r="Z894" s="18"/>
      <c r="AA894" s="19"/>
    </row>
    <row r="895" spans="1:27" s="11" customFormat="1" ht="18.75" customHeight="1" x14ac:dyDescent="0.2">
      <c r="A895" s="46">
        <v>31</v>
      </c>
      <c r="B895" s="27">
        <f>'(5 цк) '!B895</f>
        <v>26.5</v>
      </c>
      <c r="C895" s="27">
        <f>'(5 цк) '!C895</f>
        <v>0</v>
      </c>
      <c r="D895" s="27">
        <f>'(5 цк) '!D895</f>
        <v>18.11</v>
      </c>
      <c r="E895" s="27">
        <f>'(5 цк) '!E895</f>
        <v>147.51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4.67</v>
      </c>
      <c r="U895" s="27">
        <f>'(5 цк) '!U895</f>
        <v>0</v>
      </c>
      <c r="V895" s="27">
        <f>'(5 цк) '!V895</f>
        <v>236.19</v>
      </c>
      <c r="W895" s="27">
        <f>'(5 цк) '!W895</f>
        <v>0</v>
      </c>
      <c r="X895" s="27">
        <f>'(5 цк) '!X895</f>
        <v>0</v>
      </c>
      <c r="Y895" s="27">
        <f>'(5 цк) '!Y895</f>
        <v>0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26.5</v>
      </c>
      <c r="C896" s="26">
        <f>'(5 цк) '!C896</f>
        <v>0</v>
      </c>
      <c r="D896" s="26">
        <f>'(5 цк) '!D896</f>
        <v>18.11</v>
      </c>
      <c r="E896" s="26">
        <f>'(5 цк) '!E896</f>
        <v>147.51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4.67</v>
      </c>
      <c r="U896" s="26">
        <f>'(5 цк) '!U896</f>
        <v>0</v>
      </c>
      <c r="V896" s="26">
        <f>'(5 цк) '!V896</f>
        <v>236.19</v>
      </c>
      <c r="W896" s="26">
        <f>'(5 цк) '!W896</f>
        <v>0</v>
      </c>
      <c r="X896" s="26">
        <f>'(5 цк) '!X896</f>
        <v>0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192"/>
      <c r="B899" s="192"/>
      <c r="C899" s="192"/>
      <c r="D899" s="192"/>
      <c r="E899" s="192"/>
      <c r="F899" s="192"/>
      <c r="G899" s="192"/>
      <c r="H899" s="192"/>
      <c r="I899" s="192"/>
      <c r="J899" s="192"/>
      <c r="K899" s="192"/>
      <c r="L899" s="192"/>
      <c r="M899" s="192"/>
      <c r="N899" s="142" t="s">
        <v>59</v>
      </c>
      <c r="O899" s="142"/>
      <c r="P899" s="142"/>
      <c r="Q899" s="142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188" t="s">
        <v>60</v>
      </c>
      <c r="B900" s="188"/>
      <c r="C900" s="188"/>
      <c r="D900" s="188"/>
      <c r="E900" s="188"/>
      <c r="F900" s="188"/>
      <c r="G900" s="188"/>
      <c r="H900" s="188"/>
      <c r="I900" s="188"/>
      <c r="J900" s="188"/>
      <c r="K900" s="188"/>
      <c r="L900" s="188"/>
      <c r="M900" s="188"/>
      <c r="N900" s="193">
        <f>'(5 цк) '!N900:Q900</f>
        <v>9.51</v>
      </c>
      <c r="O900" s="194"/>
      <c r="P900" s="194"/>
      <c r="Q900" s="195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188" t="s">
        <v>61</v>
      </c>
      <c r="B901" s="188"/>
      <c r="C901" s="188"/>
      <c r="D901" s="188"/>
      <c r="E901" s="188"/>
      <c r="F901" s="188"/>
      <c r="G901" s="188"/>
      <c r="H901" s="188"/>
      <c r="I901" s="188"/>
      <c r="J901" s="188"/>
      <c r="K901" s="188"/>
      <c r="L901" s="188"/>
      <c r="M901" s="188"/>
      <c r="N901" s="189">
        <f>'(5 цк) '!N902:Q902</f>
        <v>171.55</v>
      </c>
      <c r="O901" s="190"/>
      <c r="P901" s="190"/>
      <c r="Q901" s="191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7"/>
      <c r="B902" s="97"/>
      <c r="C902" s="97"/>
      <c r="D902" s="97"/>
      <c r="E902" s="97"/>
      <c r="F902" s="97"/>
      <c r="G902" s="97"/>
      <c r="H902" s="97"/>
      <c r="I902" s="97"/>
      <c r="J902" s="97"/>
      <c r="K902" s="97"/>
      <c r="L902" s="97"/>
      <c r="M902" s="97"/>
      <c r="N902" s="98"/>
      <c r="O902" s="98"/>
      <c r="P902" s="98"/>
      <c r="Q902" s="98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41" t="s">
        <v>80</v>
      </c>
      <c r="B903" s="141"/>
      <c r="C903" s="141"/>
      <c r="D903" s="141"/>
      <c r="E903" s="141"/>
      <c r="F903" s="141"/>
      <c r="G903" s="141"/>
      <c r="H903" s="141"/>
      <c r="I903" s="141"/>
      <c r="J903" s="141"/>
      <c r="K903" s="141"/>
      <c r="L903" s="141"/>
      <c r="M903" s="87"/>
      <c r="N903" s="87"/>
      <c r="O903" s="87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99"/>
      <c r="B904" s="99"/>
      <c r="C904" s="99"/>
      <c r="D904" s="99"/>
      <c r="E904" s="99"/>
      <c r="F904" s="99"/>
      <c r="G904" s="99"/>
      <c r="H904" s="99"/>
      <c r="I904" s="99"/>
      <c r="J904" s="99"/>
      <c r="K904" s="99"/>
      <c r="L904" s="99"/>
      <c r="M904" s="87"/>
      <c r="N904" s="87"/>
      <c r="O904" s="87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6" t="s">
        <v>79</v>
      </c>
      <c r="B905" s="93"/>
      <c r="C905" s="93"/>
      <c r="D905" s="93"/>
      <c r="E905" s="93"/>
      <c r="F905" s="93"/>
      <c r="G905" s="93"/>
      <c r="H905" s="93"/>
      <c r="I905" s="93"/>
      <c r="J905" s="93"/>
      <c r="K905" s="93"/>
      <c r="L905" s="90"/>
      <c r="M905" s="159">
        <f>M906+M907</f>
        <v>687687.54</v>
      </c>
      <c r="N905" s="160"/>
      <c r="O905" s="87"/>
      <c r="P905" s="104"/>
    </row>
    <row r="906" spans="1:27" ht="17.25" customHeight="1" x14ac:dyDescent="0.25">
      <c r="A906" s="156" t="s">
        <v>81</v>
      </c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8"/>
      <c r="M906" s="161">
        <f>'(5 цк) '!M909:N909</f>
        <v>4022.8</v>
      </c>
      <c r="N906" s="162"/>
      <c r="O906" s="75"/>
    </row>
    <row r="907" spans="1:27" ht="17.25" customHeight="1" x14ac:dyDescent="0.25">
      <c r="A907" s="156" t="s">
        <v>69</v>
      </c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8"/>
      <c r="M907" s="161">
        <f>'(5 цк) '!M910:N910</f>
        <v>683664.74</v>
      </c>
      <c r="N907" s="162"/>
      <c r="O907" s="75"/>
    </row>
    <row r="908" spans="1:27" ht="17.25" customHeight="1" x14ac:dyDescent="0.25">
      <c r="A908" s="89"/>
      <c r="B908" s="92"/>
      <c r="C908" s="92"/>
      <c r="D908" s="92"/>
      <c r="E908" s="92"/>
      <c r="F908" s="92"/>
      <c r="G908" s="92"/>
      <c r="H908" s="92"/>
      <c r="I908" s="92"/>
      <c r="J908" s="92"/>
      <c r="K908" s="92"/>
      <c r="M908" s="75"/>
      <c r="N908" s="75"/>
      <c r="O908" s="75"/>
    </row>
    <row r="909" spans="1:27" ht="15" customHeight="1" x14ac:dyDescent="0.25">
      <c r="A909" s="33"/>
    </row>
    <row r="910" spans="1:27" ht="15.75" x14ac:dyDescent="0.25">
      <c r="A910" s="89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42" t="s">
        <v>5</v>
      </c>
      <c r="B912" s="142"/>
      <c r="C912" s="142"/>
      <c r="D912" s="142"/>
      <c r="E912" s="142"/>
      <c r="F912" s="142" t="s">
        <v>4</v>
      </c>
      <c r="G912" s="142"/>
      <c r="H912" s="142"/>
      <c r="I912" s="142"/>
      <c r="J912" s="142"/>
      <c r="K912" s="142"/>
      <c r="L912" s="142"/>
      <c r="M912" s="142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42"/>
      <c r="B913" s="142"/>
      <c r="C913" s="142"/>
      <c r="D913" s="142"/>
      <c r="E913" s="142"/>
      <c r="F913" s="142" t="s">
        <v>0</v>
      </c>
      <c r="G913" s="142"/>
      <c r="H913" s="142" t="s">
        <v>3</v>
      </c>
      <c r="I913" s="142"/>
      <c r="J913" s="142" t="s">
        <v>2</v>
      </c>
      <c r="K913" s="142"/>
      <c r="L913" s="142" t="s">
        <v>1</v>
      </c>
      <c r="M913" s="142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55" t="s">
        <v>35</v>
      </c>
      <c r="B914" s="155"/>
      <c r="C914" s="155"/>
      <c r="D914" s="155"/>
      <c r="E914" s="155"/>
      <c r="F914" s="143">
        <f>F915</f>
        <v>335475.21000000002</v>
      </c>
      <c r="G914" s="143"/>
      <c r="H914" s="143">
        <f>H915</f>
        <v>605193.19999999995</v>
      </c>
      <c r="I914" s="143"/>
      <c r="J914" s="143">
        <f>J915</f>
        <v>742536.2</v>
      </c>
      <c r="K914" s="143"/>
      <c r="L914" s="143">
        <f>L915</f>
        <v>777103.19</v>
      </c>
      <c r="M914" s="143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52" t="s">
        <v>54</v>
      </c>
      <c r="B915" s="153"/>
      <c r="C915" s="153"/>
      <c r="D915" s="153"/>
      <c r="E915" s="154"/>
      <c r="F915" s="143">
        <f>'(4 цк)'!F779:G779</f>
        <v>335475.21000000002</v>
      </c>
      <c r="G915" s="143"/>
      <c r="H915" s="146">
        <f>'(4 цк)'!H779:I779</f>
        <v>605193.19999999995</v>
      </c>
      <c r="I915" s="147"/>
      <c r="J915" s="146">
        <f>'(4 цк)'!J779:K779</f>
        <v>742536.2</v>
      </c>
      <c r="K915" s="147"/>
      <c r="L915" s="146">
        <f>'(4 цк)'!L779:M779</f>
        <v>777103.19</v>
      </c>
      <c r="M915" s="147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55" t="s">
        <v>36</v>
      </c>
      <c r="B916" s="155"/>
      <c r="C916" s="155"/>
      <c r="D916" s="155"/>
      <c r="E916" s="155"/>
      <c r="F916" s="143" t="str">
        <f>F917</f>
        <v>0,00</v>
      </c>
      <c r="G916" s="143"/>
      <c r="H916" s="143" t="str">
        <f>H917</f>
        <v>0,00</v>
      </c>
      <c r="I916" s="143"/>
      <c r="J916" s="143" t="str">
        <f>J917</f>
        <v>0,00</v>
      </c>
      <c r="K916" s="143"/>
      <c r="L916" s="143" t="str">
        <f>L917</f>
        <v>0,00</v>
      </c>
      <c r="M916" s="143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52" t="s">
        <v>54</v>
      </c>
      <c r="B917" s="153"/>
      <c r="C917" s="153"/>
      <c r="D917" s="153"/>
      <c r="E917" s="154"/>
      <c r="F917" s="187" t="s">
        <v>70</v>
      </c>
      <c r="G917" s="187"/>
      <c r="H917" s="187" t="s">
        <v>70</v>
      </c>
      <c r="I917" s="187"/>
      <c r="J917" s="187" t="s">
        <v>70</v>
      </c>
      <c r="K917" s="187"/>
      <c r="L917" s="187" t="s">
        <v>70</v>
      </c>
      <c r="M917" s="187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7:AB161"/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2025-04-13T03:50:52Z</dcterms:modified>
</cp:coreProperties>
</file>